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agenciadetierras-my.sharepoint.com/personal/jennifer_mejia_ant_gov_co/Documents/4. PLANES DE ACCION Y MEJORA GITGC/2025/12. LINK DE TRANSPARENCIA-ITA PROCURADURIA-INF SEMESTRAL/MARZO-2025/"/>
    </mc:Choice>
  </mc:AlternateContent>
  <xr:revisionPtr revIDLastSave="45" documentId="8_{621C68A9-05C3-4F18-BEAA-8EDC5902FCCB}" xr6:coauthVersionLast="47" xr6:coauthVersionMax="47" xr10:uidLastSave="{29F321AD-1196-4575-9E0E-BEFD8593A4B2}"/>
  <bookViews>
    <workbookView xWindow="-120" yWindow="-120" windowWidth="29040" windowHeight="15840" xr2:uid="{7F278D0C-A5F7-4F48-8488-0D62B7655CA9}"/>
  </bookViews>
  <sheets>
    <sheet name="CP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 i="1" l="1"/>
  <c r="R3" i="1"/>
  <c r="R4" i="1"/>
  <c r="R5" i="1"/>
  <c r="R6" i="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1"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3"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199" i="1"/>
  <c r="R200" i="1"/>
  <c r="R201" i="1"/>
  <c r="R202" i="1"/>
  <c r="R203" i="1"/>
  <c r="R204" i="1"/>
  <c r="R205" i="1"/>
  <c r="R206" i="1"/>
  <c r="R207" i="1"/>
  <c r="R208" i="1"/>
  <c r="R209"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6" i="1"/>
  <c r="R237" i="1"/>
  <c r="R238" i="1"/>
  <c r="R239" i="1"/>
  <c r="R240" i="1"/>
  <c r="R241" i="1"/>
  <c r="R242" i="1"/>
  <c r="R243" i="1"/>
  <c r="R244" i="1"/>
  <c r="R245" i="1"/>
  <c r="R246" i="1"/>
  <c r="R247" i="1"/>
  <c r="R248" i="1"/>
  <c r="R249" i="1"/>
  <c r="R250" i="1"/>
  <c r="R251" i="1"/>
  <c r="R252" i="1"/>
  <c r="R253" i="1"/>
  <c r="R254" i="1"/>
  <c r="R255" i="1"/>
  <c r="R256" i="1"/>
  <c r="R257" i="1"/>
  <c r="R258" i="1"/>
  <c r="R259" i="1"/>
  <c r="R260" i="1"/>
  <c r="R261" i="1"/>
  <c r="R262" i="1"/>
  <c r="R263" i="1"/>
  <c r="R264" i="1"/>
  <c r="R265" i="1"/>
  <c r="R266" i="1"/>
  <c r="R267" i="1"/>
  <c r="R268" i="1"/>
  <c r="R269" i="1"/>
  <c r="R270" i="1"/>
  <c r="R271" i="1"/>
  <c r="R272" i="1"/>
  <c r="R273" i="1"/>
  <c r="R274" i="1"/>
  <c r="R275" i="1"/>
  <c r="R276" i="1"/>
  <c r="R277" i="1"/>
  <c r="R278" i="1"/>
  <c r="R279" i="1"/>
  <c r="R280" i="1"/>
  <c r="R281" i="1"/>
  <c r="R282" i="1"/>
  <c r="R283" i="1"/>
  <c r="R284" i="1"/>
  <c r="R285" i="1"/>
  <c r="R286" i="1"/>
  <c r="R287" i="1"/>
  <c r="R288" i="1"/>
  <c r="R289" i="1"/>
  <c r="R290" i="1"/>
  <c r="R291" i="1"/>
  <c r="R292" i="1"/>
  <c r="R293" i="1"/>
  <c r="R294" i="1"/>
  <c r="R295" i="1"/>
  <c r="R296" i="1"/>
  <c r="R297" i="1"/>
  <c r="R298" i="1"/>
  <c r="R299" i="1"/>
  <c r="R300" i="1"/>
  <c r="R301" i="1"/>
  <c r="R302" i="1"/>
  <c r="R303" i="1"/>
  <c r="R304" i="1"/>
  <c r="R305" i="1"/>
  <c r="R306" i="1"/>
  <c r="R307" i="1"/>
  <c r="R308" i="1"/>
  <c r="R309" i="1"/>
  <c r="R310" i="1"/>
  <c r="R311" i="1"/>
  <c r="R312" i="1"/>
  <c r="R313" i="1"/>
  <c r="R314" i="1"/>
  <c r="R315" i="1"/>
  <c r="R316" i="1"/>
  <c r="R317" i="1"/>
  <c r="R318" i="1"/>
  <c r="R319" i="1"/>
  <c r="R320" i="1"/>
  <c r="R321" i="1"/>
  <c r="R322" i="1"/>
  <c r="R323" i="1"/>
  <c r="R324" i="1"/>
  <c r="R325" i="1"/>
  <c r="R326" i="1"/>
  <c r="R327" i="1"/>
  <c r="R328" i="1"/>
  <c r="R329" i="1"/>
  <c r="R330" i="1"/>
  <c r="R331" i="1"/>
  <c r="R332" i="1"/>
  <c r="R333" i="1"/>
  <c r="R334" i="1"/>
  <c r="R335" i="1"/>
  <c r="R336" i="1"/>
  <c r="R337" i="1"/>
  <c r="R338" i="1"/>
  <c r="R339" i="1"/>
  <c r="R340" i="1"/>
  <c r="R341" i="1"/>
  <c r="R342" i="1"/>
  <c r="R343" i="1"/>
  <c r="R344" i="1"/>
  <c r="R345" i="1"/>
  <c r="R346" i="1"/>
  <c r="R347" i="1"/>
  <c r="R348" i="1"/>
  <c r="R349" i="1"/>
  <c r="R350" i="1"/>
  <c r="R351" i="1"/>
  <c r="R352" i="1"/>
  <c r="R353" i="1"/>
  <c r="R354" i="1"/>
  <c r="R355" i="1"/>
  <c r="R356" i="1"/>
  <c r="R357" i="1"/>
  <c r="R358" i="1"/>
  <c r="R359" i="1"/>
  <c r="R360" i="1"/>
  <c r="R361" i="1"/>
  <c r="R362" i="1"/>
  <c r="R363" i="1"/>
  <c r="R364" i="1"/>
  <c r="R365" i="1"/>
  <c r="R366" i="1"/>
  <c r="R367" i="1"/>
  <c r="R368" i="1"/>
  <c r="R369" i="1"/>
  <c r="R370" i="1"/>
  <c r="R371" i="1"/>
  <c r="R372" i="1"/>
  <c r="R373" i="1"/>
  <c r="R374" i="1"/>
  <c r="R375" i="1"/>
  <c r="R376" i="1"/>
  <c r="R377" i="1"/>
  <c r="R378" i="1"/>
  <c r="R379" i="1"/>
  <c r="R380" i="1"/>
  <c r="R381" i="1"/>
  <c r="R382" i="1"/>
  <c r="R383" i="1"/>
  <c r="R384" i="1"/>
  <c r="R385" i="1"/>
  <c r="R386" i="1"/>
  <c r="R387" i="1"/>
  <c r="R388" i="1"/>
  <c r="R389" i="1"/>
  <c r="R390" i="1"/>
  <c r="R391" i="1"/>
  <c r="R392" i="1"/>
  <c r="R393" i="1"/>
  <c r="R394" i="1"/>
  <c r="R395" i="1"/>
  <c r="R396" i="1"/>
  <c r="R397" i="1"/>
  <c r="R398" i="1"/>
  <c r="R399" i="1"/>
  <c r="R400" i="1"/>
  <c r="R401" i="1"/>
  <c r="R402" i="1"/>
  <c r="R403" i="1"/>
  <c r="R404" i="1"/>
  <c r="R405" i="1"/>
  <c r="R406" i="1"/>
  <c r="R407" i="1"/>
  <c r="R408" i="1"/>
  <c r="R409" i="1"/>
  <c r="R410" i="1"/>
  <c r="R411" i="1"/>
  <c r="R412" i="1"/>
  <c r="R413" i="1"/>
  <c r="R414" i="1"/>
  <c r="R415" i="1"/>
  <c r="R416" i="1"/>
  <c r="R417" i="1"/>
  <c r="R418" i="1"/>
  <c r="R419" i="1"/>
  <c r="R420" i="1"/>
  <c r="R421" i="1"/>
  <c r="R422" i="1"/>
  <c r="R423" i="1"/>
  <c r="R424" i="1"/>
  <c r="R425" i="1"/>
  <c r="R426" i="1"/>
  <c r="R427" i="1"/>
  <c r="R428" i="1"/>
  <c r="R429" i="1"/>
  <c r="R430" i="1"/>
  <c r="R431" i="1"/>
  <c r="R432" i="1"/>
  <c r="R433" i="1"/>
  <c r="R434" i="1"/>
  <c r="R435" i="1"/>
  <c r="R436" i="1"/>
  <c r="R438" i="1"/>
  <c r="R439" i="1"/>
  <c r="R440" i="1"/>
  <c r="R441" i="1"/>
  <c r="R442" i="1"/>
  <c r="R443" i="1"/>
  <c r="R444" i="1"/>
  <c r="R445" i="1"/>
  <c r="R446" i="1"/>
  <c r="R447" i="1"/>
  <c r="R448" i="1"/>
  <c r="R449" i="1"/>
  <c r="R450" i="1"/>
  <c r="R451" i="1"/>
  <c r="R452" i="1"/>
  <c r="R453" i="1"/>
  <c r="R454" i="1"/>
  <c r="R455" i="1"/>
  <c r="R456" i="1"/>
  <c r="R457" i="1"/>
  <c r="R458" i="1"/>
  <c r="R459" i="1"/>
  <c r="R460" i="1"/>
  <c r="R461" i="1"/>
  <c r="R462" i="1"/>
  <c r="R463" i="1"/>
  <c r="R464" i="1"/>
  <c r="R465" i="1"/>
  <c r="R466" i="1"/>
  <c r="R467" i="1"/>
  <c r="R468" i="1"/>
  <c r="R469" i="1"/>
  <c r="R470" i="1"/>
  <c r="R471" i="1"/>
  <c r="R472" i="1"/>
  <c r="R473" i="1"/>
  <c r="R474" i="1"/>
  <c r="R475" i="1"/>
  <c r="R476" i="1"/>
  <c r="R477" i="1"/>
  <c r="R478" i="1"/>
  <c r="R479" i="1"/>
  <c r="R480" i="1"/>
  <c r="R481" i="1"/>
  <c r="R482" i="1"/>
  <c r="R483" i="1"/>
  <c r="R484" i="1"/>
  <c r="R485" i="1"/>
  <c r="R486" i="1"/>
  <c r="R487" i="1"/>
  <c r="R488" i="1"/>
  <c r="R489" i="1"/>
  <c r="R490" i="1"/>
  <c r="R491" i="1"/>
  <c r="R492" i="1"/>
  <c r="R493" i="1"/>
  <c r="R494" i="1"/>
  <c r="R495" i="1"/>
  <c r="R496" i="1"/>
  <c r="R497" i="1"/>
  <c r="R498" i="1"/>
  <c r="R499" i="1"/>
  <c r="R500" i="1"/>
  <c r="R501" i="1"/>
  <c r="R502" i="1"/>
  <c r="R503" i="1"/>
  <c r="R504" i="1"/>
  <c r="R505" i="1"/>
  <c r="R506" i="1"/>
  <c r="R507" i="1"/>
  <c r="R508" i="1"/>
  <c r="R509" i="1"/>
  <c r="R510" i="1"/>
  <c r="R511" i="1"/>
  <c r="R512" i="1"/>
  <c r="R513" i="1"/>
  <c r="R514" i="1"/>
  <c r="R515" i="1"/>
  <c r="R516" i="1"/>
  <c r="R517" i="1"/>
  <c r="R518" i="1"/>
  <c r="R519" i="1"/>
  <c r="R520" i="1"/>
  <c r="R521" i="1"/>
  <c r="R522" i="1"/>
  <c r="R523" i="1"/>
  <c r="R524" i="1"/>
  <c r="R525" i="1"/>
  <c r="R526" i="1"/>
  <c r="R527" i="1"/>
  <c r="R528" i="1"/>
  <c r="R529" i="1"/>
  <c r="R530" i="1"/>
  <c r="R531" i="1"/>
  <c r="R532" i="1"/>
  <c r="R533" i="1"/>
  <c r="R534" i="1"/>
  <c r="R535" i="1"/>
  <c r="R536" i="1"/>
  <c r="R537" i="1"/>
  <c r="R538" i="1"/>
  <c r="R539" i="1"/>
  <c r="R540" i="1"/>
  <c r="R541" i="1"/>
  <c r="R542" i="1"/>
  <c r="R543" i="1"/>
  <c r="R544" i="1"/>
  <c r="R545" i="1"/>
  <c r="R546" i="1"/>
  <c r="R547" i="1"/>
  <c r="R548" i="1"/>
  <c r="R549" i="1"/>
  <c r="R550" i="1"/>
  <c r="R551" i="1"/>
  <c r="R552" i="1"/>
  <c r="R553" i="1"/>
  <c r="R554" i="1"/>
  <c r="R555" i="1"/>
  <c r="R556" i="1"/>
  <c r="R557" i="1"/>
  <c r="R558" i="1"/>
  <c r="R559" i="1"/>
  <c r="R560" i="1"/>
  <c r="R561" i="1"/>
  <c r="R562" i="1"/>
  <c r="R563" i="1"/>
  <c r="R564" i="1"/>
  <c r="R565" i="1"/>
  <c r="R566" i="1"/>
  <c r="R567" i="1"/>
  <c r="R568" i="1"/>
  <c r="R569" i="1"/>
  <c r="R570" i="1"/>
  <c r="R571" i="1"/>
  <c r="R572" i="1"/>
  <c r="R573" i="1"/>
  <c r="R574" i="1"/>
  <c r="R575" i="1"/>
  <c r="R576" i="1"/>
  <c r="R577" i="1"/>
  <c r="R578" i="1"/>
  <c r="R579" i="1"/>
  <c r="R580" i="1"/>
  <c r="R581" i="1"/>
  <c r="R582" i="1"/>
  <c r="R583" i="1"/>
  <c r="R584" i="1"/>
  <c r="R585" i="1"/>
  <c r="R586" i="1"/>
  <c r="R587" i="1"/>
  <c r="R588" i="1"/>
  <c r="R589" i="1"/>
  <c r="R590" i="1"/>
  <c r="R591" i="1"/>
  <c r="R592" i="1"/>
  <c r="R593" i="1"/>
  <c r="R594" i="1"/>
  <c r="R595" i="1"/>
  <c r="R596" i="1"/>
  <c r="R597" i="1"/>
  <c r="R598" i="1"/>
  <c r="R599" i="1"/>
  <c r="R600" i="1"/>
  <c r="R601" i="1"/>
  <c r="R602" i="1"/>
  <c r="R603" i="1"/>
  <c r="R604" i="1"/>
  <c r="R605" i="1"/>
  <c r="R606" i="1"/>
  <c r="R607" i="1"/>
  <c r="R608" i="1"/>
  <c r="R609" i="1"/>
  <c r="R610" i="1"/>
  <c r="R611" i="1"/>
  <c r="R612" i="1"/>
  <c r="R613" i="1"/>
  <c r="R614" i="1"/>
  <c r="R615" i="1"/>
  <c r="R616" i="1"/>
  <c r="R617" i="1"/>
  <c r="R618" i="1"/>
  <c r="R619" i="1"/>
  <c r="R620" i="1"/>
  <c r="R621" i="1"/>
  <c r="R622" i="1"/>
  <c r="R623" i="1"/>
  <c r="R624" i="1"/>
  <c r="R625" i="1"/>
  <c r="R626" i="1"/>
  <c r="R627" i="1"/>
  <c r="R628" i="1"/>
  <c r="R629" i="1"/>
  <c r="R630" i="1"/>
  <c r="R631" i="1"/>
  <c r="R632" i="1"/>
  <c r="R633" i="1"/>
  <c r="R634" i="1"/>
  <c r="R635" i="1"/>
  <c r="R636" i="1"/>
  <c r="R637" i="1"/>
  <c r="R638" i="1"/>
  <c r="R639" i="1"/>
  <c r="R640" i="1"/>
  <c r="R641" i="1"/>
  <c r="R642" i="1"/>
  <c r="R643" i="1"/>
  <c r="R644" i="1"/>
  <c r="R645" i="1"/>
  <c r="R646" i="1"/>
  <c r="R647" i="1"/>
  <c r="R648" i="1"/>
  <c r="R649" i="1"/>
  <c r="R650" i="1"/>
  <c r="R651" i="1"/>
  <c r="R652" i="1"/>
  <c r="R653" i="1"/>
  <c r="R654" i="1"/>
  <c r="R655" i="1"/>
  <c r="R656" i="1"/>
  <c r="R657" i="1"/>
  <c r="R658" i="1"/>
  <c r="R659" i="1"/>
  <c r="R660" i="1"/>
  <c r="R661" i="1"/>
  <c r="R662" i="1"/>
  <c r="R663" i="1"/>
  <c r="R664" i="1"/>
  <c r="R665" i="1"/>
  <c r="R666" i="1"/>
  <c r="R667" i="1"/>
  <c r="R668" i="1"/>
  <c r="R669" i="1"/>
  <c r="R670" i="1"/>
  <c r="R671" i="1"/>
  <c r="R672" i="1"/>
  <c r="R673" i="1"/>
  <c r="R674" i="1"/>
  <c r="R675" i="1"/>
  <c r="R676" i="1"/>
  <c r="R677" i="1"/>
  <c r="R678" i="1"/>
  <c r="R679" i="1"/>
  <c r="R680" i="1"/>
  <c r="R681" i="1"/>
  <c r="R682" i="1"/>
  <c r="R683" i="1"/>
  <c r="R684" i="1"/>
  <c r="R685" i="1"/>
  <c r="R686" i="1"/>
  <c r="R687" i="1"/>
  <c r="R688" i="1"/>
  <c r="R689" i="1"/>
  <c r="R690" i="1"/>
  <c r="R691" i="1"/>
  <c r="R692" i="1"/>
  <c r="R693" i="1"/>
  <c r="R694" i="1"/>
  <c r="R695" i="1"/>
  <c r="R696" i="1"/>
  <c r="R697" i="1"/>
  <c r="R698" i="1"/>
  <c r="R699" i="1"/>
  <c r="R700" i="1"/>
  <c r="R701" i="1"/>
  <c r="R702" i="1"/>
  <c r="R703" i="1"/>
  <c r="R704" i="1"/>
  <c r="R705" i="1"/>
  <c r="R706" i="1"/>
  <c r="R707" i="1"/>
  <c r="R708" i="1"/>
  <c r="R709" i="1"/>
  <c r="R710" i="1"/>
  <c r="R711" i="1"/>
  <c r="R712" i="1"/>
  <c r="R713" i="1"/>
  <c r="R714" i="1"/>
  <c r="R715" i="1"/>
  <c r="R716" i="1"/>
  <c r="R717" i="1"/>
  <c r="R718" i="1"/>
  <c r="R719" i="1"/>
  <c r="R720" i="1"/>
  <c r="R721" i="1"/>
  <c r="R722" i="1"/>
  <c r="R723" i="1"/>
  <c r="R724" i="1"/>
  <c r="R725" i="1"/>
  <c r="R726" i="1"/>
  <c r="R727" i="1"/>
  <c r="R728" i="1"/>
  <c r="R729" i="1"/>
  <c r="R730" i="1"/>
  <c r="R731" i="1"/>
  <c r="R732" i="1"/>
  <c r="R733" i="1"/>
  <c r="R734" i="1"/>
  <c r="R735" i="1"/>
  <c r="R736" i="1"/>
  <c r="R737" i="1"/>
  <c r="R738" i="1"/>
  <c r="R739" i="1"/>
  <c r="R740" i="1"/>
  <c r="R741" i="1"/>
  <c r="R742" i="1"/>
  <c r="R743" i="1"/>
  <c r="R744" i="1"/>
  <c r="R745" i="1"/>
  <c r="R746" i="1"/>
  <c r="R747" i="1"/>
  <c r="R748" i="1"/>
  <c r="R749" i="1"/>
  <c r="R750" i="1"/>
  <c r="R751" i="1"/>
  <c r="R752" i="1"/>
  <c r="R753" i="1"/>
  <c r="R754" i="1"/>
  <c r="R755" i="1"/>
  <c r="R756" i="1"/>
  <c r="R757" i="1"/>
  <c r="R758" i="1"/>
  <c r="R759" i="1"/>
  <c r="R760" i="1"/>
  <c r="R761" i="1"/>
  <c r="R762" i="1"/>
  <c r="R763" i="1"/>
  <c r="R764" i="1"/>
  <c r="R765" i="1"/>
  <c r="R766" i="1"/>
  <c r="R767" i="1"/>
  <c r="R768" i="1"/>
  <c r="R769" i="1"/>
  <c r="R770" i="1"/>
  <c r="R771" i="1"/>
  <c r="R772" i="1"/>
  <c r="R773" i="1"/>
  <c r="R774" i="1"/>
  <c r="R775" i="1"/>
  <c r="R776" i="1"/>
  <c r="R777" i="1"/>
  <c r="R778" i="1"/>
  <c r="R779" i="1"/>
  <c r="R780" i="1"/>
  <c r="R781" i="1"/>
  <c r="R782" i="1"/>
  <c r="R783" i="1"/>
  <c r="R784" i="1"/>
  <c r="R785" i="1"/>
  <c r="R786" i="1"/>
  <c r="R787" i="1"/>
  <c r="R788" i="1"/>
  <c r="R789" i="1"/>
  <c r="R790" i="1"/>
  <c r="R791" i="1"/>
  <c r="R792" i="1"/>
  <c r="R793" i="1"/>
  <c r="R794" i="1"/>
  <c r="R795" i="1"/>
  <c r="R796" i="1"/>
  <c r="R797" i="1"/>
  <c r="R798" i="1"/>
  <c r="R799" i="1"/>
  <c r="R800" i="1"/>
  <c r="R801" i="1"/>
  <c r="R802" i="1"/>
  <c r="R803" i="1"/>
  <c r="R804" i="1"/>
  <c r="R805" i="1"/>
  <c r="R806" i="1"/>
  <c r="R807" i="1"/>
  <c r="R808" i="1"/>
  <c r="R809" i="1"/>
  <c r="R810" i="1"/>
  <c r="R811" i="1"/>
  <c r="R812" i="1"/>
  <c r="R813" i="1"/>
  <c r="R814" i="1"/>
  <c r="R815" i="1"/>
  <c r="R816" i="1"/>
  <c r="R817" i="1"/>
  <c r="R818" i="1"/>
  <c r="R819" i="1"/>
  <c r="R820" i="1"/>
  <c r="R821" i="1"/>
  <c r="R822" i="1"/>
  <c r="R823" i="1"/>
  <c r="R824" i="1"/>
  <c r="R825" i="1"/>
  <c r="R826" i="1"/>
  <c r="R827" i="1"/>
  <c r="R828" i="1"/>
  <c r="R829" i="1"/>
  <c r="R830" i="1"/>
  <c r="R831" i="1"/>
  <c r="R832" i="1"/>
  <c r="R834" i="1"/>
  <c r="R835" i="1"/>
  <c r="R836" i="1"/>
  <c r="R837" i="1"/>
  <c r="R838" i="1"/>
  <c r="R839" i="1"/>
  <c r="R840" i="1"/>
  <c r="R841" i="1"/>
  <c r="R842" i="1"/>
  <c r="R843" i="1"/>
  <c r="R844" i="1"/>
  <c r="R845" i="1"/>
  <c r="R846" i="1"/>
  <c r="R847" i="1"/>
  <c r="R848" i="1"/>
  <c r="R849" i="1"/>
  <c r="R850" i="1"/>
  <c r="R851" i="1"/>
  <c r="R852" i="1"/>
  <c r="R853" i="1"/>
  <c r="R854" i="1"/>
  <c r="R855" i="1"/>
  <c r="R856" i="1"/>
  <c r="R857" i="1"/>
  <c r="R858" i="1"/>
  <c r="R859" i="1"/>
  <c r="R860" i="1"/>
  <c r="R861" i="1"/>
  <c r="R862" i="1"/>
  <c r="R863" i="1"/>
  <c r="R864" i="1"/>
  <c r="R865" i="1"/>
  <c r="R866" i="1"/>
  <c r="R867" i="1"/>
  <c r="R868" i="1"/>
  <c r="R869" i="1"/>
  <c r="R870" i="1"/>
  <c r="R871" i="1"/>
  <c r="R872" i="1"/>
  <c r="R873" i="1"/>
  <c r="R874" i="1"/>
  <c r="R875" i="1"/>
  <c r="R876" i="1"/>
  <c r="R877" i="1"/>
  <c r="R878" i="1"/>
  <c r="R879" i="1"/>
  <c r="R880" i="1"/>
  <c r="R881" i="1"/>
  <c r="R882" i="1"/>
  <c r="R883" i="1"/>
  <c r="R884" i="1"/>
  <c r="R885" i="1"/>
  <c r="R886" i="1"/>
  <c r="R887" i="1"/>
  <c r="R888" i="1"/>
  <c r="R889" i="1"/>
  <c r="R890" i="1"/>
  <c r="R891" i="1"/>
  <c r="R892" i="1"/>
  <c r="R893" i="1"/>
  <c r="R894" i="1"/>
  <c r="R895" i="1"/>
  <c r="R896" i="1"/>
  <c r="R897" i="1"/>
  <c r="R898" i="1"/>
  <c r="R899" i="1"/>
  <c r="R900" i="1"/>
  <c r="R901" i="1"/>
  <c r="R902" i="1"/>
  <c r="R903" i="1"/>
  <c r="R904" i="1"/>
  <c r="R905" i="1"/>
  <c r="R906" i="1"/>
  <c r="R907" i="1"/>
  <c r="R908" i="1"/>
  <c r="R909" i="1"/>
  <c r="R910" i="1"/>
  <c r="R911" i="1"/>
  <c r="R912" i="1"/>
  <c r="R913" i="1"/>
  <c r="R914" i="1"/>
  <c r="R915" i="1"/>
  <c r="R916" i="1"/>
  <c r="R917" i="1"/>
  <c r="R918" i="1"/>
  <c r="R919" i="1"/>
  <c r="R920" i="1"/>
  <c r="R921" i="1"/>
  <c r="R922" i="1"/>
  <c r="R923" i="1"/>
  <c r="R924" i="1"/>
  <c r="R925" i="1"/>
  <c r="R926" i="1"/>
  <c r="R927" i="1"/>
  <c r="R928" i="1"/>
  <c r="R929" i="1"/>
  <c r="R930" i="1"/>
  <c r="R931" i="1"/>
  <c r="R932" i="1"/>
  <c r="R933" i="1"/>
  <c r="R934" i="1"/>
  <c r="R935" i="1"/>
  <c r="R936" i="1"/>
  <c r="R937" i="1"/>
  <c r="R938" i="1"/>
  <c r="R939" i="1"/>
  <c r="R940" i="1"/>
  <c r="R941" i="1"/>
  <c r="R942" i="1"/>
  <c r="R943" i="1"/>
  <c r="R944" i="1"/>
  <c r="R945" i="1"/>
  <c r="R946" i="1"/>
  <c r="R947" i="1"/>
  <c r="R948" i="1"/>
  <c r="R949" i="1"/>
  <c r="R950" i="1"/>
  <c r="R951" i="1"/>
  <c r="R952" i="1"/>
  <c r="R953" i="1"/>
  <c r="R954" i="1"/>
  <c r="R955" i="1"/>
  <c r="R956" i="1"/>
  <c r="R957" i="1"/>
  <c r="R958" i="1"/>
  <c r="R959" i="1"/>
  <c r="R960" i="1"/>
  <c r="R961" i="1"/>
  <c r="R962" i="1"/>
  <c r="R963" i="1"/>
  <c r="R964" i="1"/>
  <c r="R965" i="1"/>
  <c r="R966" i="1"/>
  <c r="R967" i="1"/>
  <c r="R968" i="1"/>
  <c r="R969" i="1"/>
  <c r="R970" i="1"/>
  <c r="R971" i="1"/>
  <c r="R972" i="1"/>
  <c r="R973" i="1"/>
  <c r="R974" i="1"/>
  <c r="R975" i="1"/>
  <c r="R976" i="1"/>
  <c r="R977" i="1"/>
  <c r="R978" i="1"/>
  <c r="R979" i="1"/>
  <c r="R980" i="1"/>
  <c r="R981" i="1"/>
  <c r="R982" i="1"/>
  <c r="R983" i="1"/>
  <c r="R984" i="1"/>
  <c r="R985" i="1"/>
  <c r="R986" i="1"/>
  <c r="R987" i="1"/>
  <c r="R988" i="1"/>
  <c r="R989" i="1"/>
  <c r="R990" i="1"/>
  <c r="R991" i="1"/>
  <c r="R992" i="1"/>
  <c r="R993" i="1"/>
  <c r="R994" i="1"/>
  <c r="R995" i="1"/>
  <c r="R996" i="1"/>
  <c r="R997" i="1"/>
  <c r="R998" i="1"/>
  <c r="R999" i="1"/>
  <c r="R1000" i="1"/>
  <c r="R1001" i="1"/>
  <c r="R1002" i="1"/>
  <c r="R1003" i="1"/>
  <c r="R1004" i="1"/>
  <c r="R1005" i="1"/>
  <c r="R1006" i="1"/>
  <c r="R1007" i="1"/>
  <c r="R1008" i="1"/>
  <c r="R1009" i="1"/>
  <c r="R1010" i="1"/>
  <c r="R1011" i="1"/>
  <c r="R1012" i="1"/>
  <c r="R1013" i="1"/>
  <c r="R1014" i="1"/>
  <c r="R1015" i="1"/>
  <c r="R1016" i="1"/>
  <c r="R1017" i="1"/>
  <c r="R1018" i="1"/>
  <c r="R1019" i="1"/>
  <c r="R1020" i="1"/>
  <c r="R1021" i="1"/>
  <c r="R1022" i="1"/>
  <c r="R1023" i="1"/>
  <c r="R1024" i="1"/>
  <c r="R1025" i="1"/>
  <c r="R1026" i="1"/>
  <c r="R1027" i="1"/>
  <c r="R1028" i="1"/>
  <c r="R1029" i="1"/>
  <c r="R1030" i="1"/>
  <c r="R1031" i="1"/>
  <c r="R1032" i="1"/>
  <c r="R1033" i="1"/>
  <c r="R1034" i="1"/>
  <c r="R1035" i="1"/>
  <c r="R1036" i="1"/>
  <c r="R1037" i="1"/>
  <c r="R1038" i="1"/>
  <c r="R1039" i="1"/>
  <c r="R1040" i="1"/>
  <c r="R1041" i="1"/>
  <c r="R1042" i="1"/>
  <c r="R1043" i="1"/>
  <c r="R1044" i="1"/>
  <c r="R1045" i="1"/>
  <c r="R1046" i="1"/>
  <c r="R1047" i="1"/>
  <c r="R1048" i="1"/>
  <c r="R1049" i="1"/>
  <c r="R1050" i="1"/>
  <c r="R1051" i="1"/>
  <c r="R1052" i="1"/>
  <c r="R1053" i="1"/>
  <c r="R1054" i="1"/>
  <c r="R1055" i="1"/>
  <c r="R1056" i="1"/>
  <c r="R1057" i="1"/>
  <c r="R1058" i="1"/>
  <c r="R1059" i="1"/>
  <c r="R1060" i="1"/>
  <c r="R1061" i="1"/>
  <c r="R1062" i="1"/>
  <c r="R1063" i="1"/>
  <c r="R1064" i="1"/>
  <c r="R1065" i="1"/>
  <c r="R1066" i="1"/>
  <c r="R1067" i="1"/>
  <c r="R1068" i="1"/>
  <c r="R1069" i="1"/>
  <c r="R1070" i="1"/>
  <c r="R1071" i="1"/>
  <c r="R1072" i="1"/>
  <c r="R1073" i="1"/>
  <c r="R1074" i="1"/>
  <c r="R1075" i="1"/>
  <c r="R1076" i="1"/>
  <c r="R1077" i="1"/>
  <c r="R1078" i="1"/>
  <c r="R1079" i="1"/>
  <c r="R1080" i="1"/>
  <c r="R1081" i="1"/>
  <c r="R1082" i="1"/>
  <c r="R1083" i="1"/>
  <c r="R1084" i="1"/>
  <c r="R1085" i="1"/>
  <c r="R1086" i="1"/>
  <c r="R1087" i="1"/>
  <c r="R1088" i="1"/>
  <c r="R1089" i="1"/>
  <c r="R1090" i="1"/>
  <c r="R1091" i="1"/>
  <c r="R1092" i="1"/>
  <c r="R1093" i="1"/>
  <c r="R1094" i="1"/>
  <c r="R1095" i="1"/>
  <c r="R1096" i="1"/>
  <c r="R1097" i="1"/>
  <c r="R1098" i="1"/>
  <c r="R1099" i="1"/>
  <c r="R1100" i="1"/>
  <c r="R1101" i="1"/>
  <c r="R1102" i="1"/>
  <c r="R1103" i="1"/>
  <c r="R1104" i="1"/>
  <c r="R1105" i="1"/>
  <c r="R1106" i="1"/>
  <c r="R1107" i="1"/>
  <c r="R1108" i="1"/>
  <c r="R1109" i="1"/>
  <c r="R1110" i="1"/>
  <c r="R1111" i="1"/>
  <c r="R1112" i="1"/>
  <c r="R1113" i="1"/>
  <c r="R1114" i="1"/>
  <c r="R1115" i="1"/>
  <c r="R1116" i="1"/>
  <c r="R1117" i="1"/>
  <c r="R1118" i="1"/>
  <c r="R1119" i="1"/>
  <c r="R1120" i="1"/>
  <c r="R1121" i="1"/>
  <c r="R1122" i="1"/>
  <c r="R1123" i="1"/>
  <c r="R1124" i="1"/>
  <c r="R1125" i="1"/>
  <c r="R1126" i="1"/>
  <c r="R1127" i="1"/>
  <c r="R1128" i="1"/>
  <c r="R1129" i="1"/>
  <c r="R1130" i="1"/>
  <c r="R1131" i="1"/>
  <c r="R1132" i="1"/>
  <c r="R1133" i="1"/>
  <c r="R1134" i="1"/>
  <c r="R1135" i="1"/>
  <c r="R1136" i="1"/>
  <c r="R1137" i="1"/>
  <c r="R1138" i="1"/>
  <c r="R1139" i="1"/>
  <c r="R1140" i="1"/>
  <c r="R1141" i="1"/>
  <c r="R1142" i="1"/>
  <c r="R1143" i="1"/>
  <c r="R1144" i="1"/>
  <c r="R1145" i="1"/>
  <c r="R1146" i="1"/>
  <c r="R1147" i="1"/>
  <c r="R1148" i="1"/>
  <c r="R1149" i="1"/>
  <c r="R1150" i="1"/>
  <c r="R1151" i="1"/>
  <c r="R1152" i="1"/>
  <c r="R1153" i="1"/>
  <c r="R1154" i="1"/>
  <c r="R1155" i="1"/>
  <c r="R1157" i="1"/>
  <c r="R1158" i="1"/>
  <c r="R1159" i="1"/>
  <c r="R1160" i="1"/>
  <c r="R1161" i="1"/>
  <c r="R1162" i="1"/>
  <c r="R1163" i="1"/>
  <c r="R1164" i="1"/>
  <c r="R1165" i="1"/>
  <c r="R1166" i="1"/>
  <c r="R1167" i="1"/>
  <c r="R1168" i="1"/>
  <c r="R1169" i="1"/>
  <c r="R1170" i="1"/>
  <c r="R1171" i="1"/>
  <c r="R1172" i="1"/>
  <c r="R1173" i="1"/>
  <c r="R1174" i="1"/>
  <c r="R1175" i="1"/>
  <c r="R1177" i="1"/>
  <c r="R1178" i="1"/>
  <c r="R1179" i="1"/>
  <c r="R1180" i="1"/>
  <c r="R1181" i="1"/>
  <c r="R1182" i="1"/>
  <c r="R1183" i="1"/>
  <c r="R1184" i="1"/>
  <c r="R1185" i="1"/>
  <c r="R1186" i="1"/>
  <c r="R1187" i="1"/>
  <c r="R1188" i="1"/>
  <c r="R1189" i="1"/>
  <c r="R1190" i="1"/>
  <c r="R1191" i="1"/>
  <c r="R1192" i="1"/>
  <c r="R1193" i="1"/>
  <c r="R1194" i="1"/>
  <c r="R1195" i="1"/>
  <c r="R1196" i="1"/>
  <c r="R1197" i="1"/>
  <c r="R1198" i="1"/>
  <c r="R1199" i="1"/>
  <c r="R1200" i="1"/>
  <c r="R1201" i="1"/>
  <c r="R1202" i="1"/>
  <c r="R1203" i="1"/>
  <c r="R1204" i="1"/>
  <c r="R1205" i="1"/>
  <c r="R1206" i="1"/>
  <c r="R1207" i="1"/>
  <c r="R1208" i="1"/>
  <c r="R1209" i="1"/>
  <c r="R1210" i="1"/>
  <c r="R1211" i="1"/>
  <c r="R1212" i="1"/>
  <c r="R1213" i="1"/>
  <c r="R1214" i="1"/>
  <c r="R1215" i="1"/>
  <c r="R1216" i="1"/>
  <c r="R1217" i="1"/>
  <c r="R1218" i="1"/>
  <c r="R1219" i="1"/>
  <c r="R1220" i="1"/>
  <c r="R1221" i="1"/>
  <c r="R1222" i="1"/>
  <c r="R1223" i="1"/>
  <c r="R1224" i="1"/>
  <c r="R1225" i="1"/>
  <c r="R1226" i="1"/>
  <c r="R1227" i="1"/>
  <c r="R1228" i="1"/>
  <c r="R1229" i="1"/>
  <c r="R1230" i="1"/>
  <c r="R1231" i="1"/>
  <c r="R1232" i="1"/>
  <c r="R1233" i="1"/>
  <c r="R1234" i="1"/>
  <c r="R1235" i="1"/>
  <c r="R1236" i="1"/>
  <c r="R1237" i="1"/>
  <c r="R1238" i="1"/>
  <c r="R1239" i="1"/>
  <c r="R1240" i="1"/>
  <c r="R1241" i="1"/>
  <c r="R1242" i="1"/>
  <c r="R1243" i="1"/>
  <c r="R1244" i="1"/>
  <c r="R1245" i="1"/>
  <c r="R1246" i="1"/>
  <c r="R1247" i="1"/>
  <c r="R1248" i="1"/>
  <c r="R1249" i="1"/>
  <c r="R1250" i="1"/>
  <c r="R1251" i="1"/>
  <c r="R1252" i="1"/>
  <c r="R1253" i="1"/>
  <c r="R1254" i="1"/>
  <c r="R1255" i="1"/>
  <c r="R1256" i="1"/>
  <c r="R1257" i="1"/>
  <c r="R1258" i="1"/>
  <c r="R1259" i="1"/>
  <c r="R1260" i="1"/>
  <c r="R1261" i="1"/>
  <c r="R1262" i="1"/>
  <c r="R1263" i="1"/>
  <c r="R1264" i="1"/>
  <c r="R1265" i="1"/>
  <c r="R1266" i="1"/>
  <c r="R1267" i="1"/>
  <c r="R1268" i="1"/>
  <c r="R1269" i="1"/>
  <c r="R1270" i="1"/>
  <c r="R1271" i="1"/>
  <c r="R1272" i="1"/>
  <c r="R1273" i="1"/>
  <c r="R1274" i="1"/>
  <c r="R1275" i="1"/>
  <c r="R1276" i="1"/>
  <c r="R1277" i="1"/>
  <c r="R1278" i="1"/>
  <c r="R1279" i="1"/>
  <c r="R1280" i="1"/>
  <c r="R1281" i="1"/>
  <c r="R1282" i="1"/>
  <c r="R1283" i="1"/>
  <c r="R1284" i="1"/>
  <c r="R1285" i="1"/>
  <c r="R1286" i="1"/>
  <c r="R1287" i="1"/>
  <c r="R1288" i="1"/>
  <c r="R1289" i="1"/>
  <c r="R1290" i="1"/>
  <c r="R1291" i="1"/>
  <c r="R1292" i="1"/>
  <c r="R1293" i="1"/>
  <c r="R1294" i="1"/>
  <c r="R1295" i="1"/>
  <c r="R1296" i="1"/>
  <c r="R1297" i="1"/>
  <c r="R1298" i="1"/>
  <c r="R1299" i="1"/>
  <c r="R1300" i="1"/>
  <c r="R1301" i="1"/>
  <c r="R1302" i="1"/>
  <c r="R1303" i="1"/>
  <c r="R1304" i="1"/>
  <c r="R1305" i="1"/>
  <c r="R1306" i="1"/>
  <c r="R1307" i="1"/>
  <c r="R1308" i="1"/>
  <c r="R1309" i="1"/>
  <c r="R1310" i="1"/>
  <c r="R1311" i="1"/>
  <c r="R1312" i="1"/>
  <c r="R1313" i="1"/>
  <c r="R1314" i="1"/>
  <c r="R1315" i="1"/>
  <c r="R1316" i="1"/>
  <c r="R1317" i="1"/>
  <c r="R1318" i="1"/>
  <c r="R1319" i="1"/>
  <c r="R1320" i="1"/>
  <c r="R1321" i="1"/>
  <c r="R1322" i="1"/>
  <c r="R1323" i="1"/>
  <c r="R1324" i="1"/>
  <c r="R1325" i="1"/>
  <c r="R1326" i="1"/>
  <c r="R1327" i="1"/>
  <c r="R1328" i="1"/>
  <c r="R1329" i="1"/>
  <c r="R1330" i="1"/>
  <c r="R1331" i="1"/>
  <c r="R1332" i="1"/>
  <c r="R1333" i="1"/>
  <c r="R1334" i="1"/>
  <c r="R1335" i="1"/>
  <c r="R1336" i="1"/>
  <c r="R1337" i="1"/>
  <c r="R1338" i="1"/>
  <c r="R1339" i="1"/>
  <c r="R1340" i="1"/>
  <c r="R1341" i="1"/>
  <c r="R1342" i="1"/>
  <c r="R1343" i="1"/>
  <c r="R1344" i="1"/>
  <c r="R1345" i="1"/>
  <c r="R1346" i="1"/>
  <c r="R1347" i="1"/>
  <c r="R1348" i="1"/>
  <c r="R1349" i="1"/>
  <c r="R1350" i="1"/>
  <c r="R1351" i="1"/>
  <c r="R1352" i="1"/>
  <c r="R1353" i="1"/>
  <c r="R1354" i="1"/>
  <c r="R1355" i="1"/>
  <c r="R1356" i="1"/>
  <c r="R1357" i="1"/>
  <c r="R1358" i="1"/>
  <c r="R1359" i="1"/>
  <c r="R1360" i="1"/>
  <c r="R1361" i="1"/>
  <c r="R1362" i="1"/>
  <c r="R1363" i="1"/>
  <c r="R1364" i="1"/>
  <c r="R1365" i="1"/>
  <c r="R1366" i="1"/>
  <c r="R1367" i="1"/>
  <c r="R1368" i="1"/>
  <c r="R1369" i="1"/>
  <c r="R1370" i="1"/>
  <c r="R1371" i="1"/>
  <c r="R1372" i="1"/>
  <c r="R1373" i="1"/>
  <c r="R1374" i="1"/>
  <c r="R1375" i="1"/>
  <c r="R1376" i="1"/>
  <c r="R1377" i="1"/>
  <c r="R1378" i="1"/>
  <c r="R1379" i="1"/>
  <c r="R1380" i="1"/>
  <c r="R1381" i="1"/>
  <c r="R1382" i="1"/>
  <c r="R1383" i="1"/>
  <c r="R1384" i="1"/>
  <c r="R1385" i="1"/>
  <c r="R1386" i="1"/>
  <c r="R1387" i="1"/>
  <c r="R1388" i="1"/>
  <c r="R1389" i="1"/>
  <c r="R1390" i="1"/>
  <c r="R1391" i="1"/>
  <c r="R1392" i="1"/>
  <c r="R1393" i="1"/>
  <c r="R1394" i="1"/>
  <c r="R1395" i="1"/>
  <c r="R1396" i="1"/>
  <c r="R1397" i="1"/>
  <c r="R1398" i="1"/>
  <c r="R1399" i="1"/>
  <c r="R1400" i="1"/>
  <c r="R1401" i="1"/>
  <c r="R1402" i="1"/>
  <c r="R1403" i="1"/>
  <c r="R1404" i="1"/>
  <c r="R1405" i="1"/>
  <c r="R1406" i="1"/>
  <c r="R1407" i="1"/>
  <c r="R1408" i="1"/>
  <c r="R1409" i="1"/>
  <c r="R1410" i="1"/>
  <c r="R1411" i="1"/>
  <c r="R1412" i="1"/>
  <c r="R1413" i="1"/>
  <c r="R1414" i="1"/>
  <c r="R1415" i="1"/>
  <c r="R1416" i="1"/>
  <c r="R1417" i="1"/>
  <c r="R1418" i="1"/>
  <c r="R1419" i="1"/>
  <c r="R1420" i="1"/>
  <c r="R1421" i="1"/>
  <c r="R1422" i="1"/>
  <c r="R1423" i="1"/>
  <c r="R1424" i="1"/>
  <c r="R1425" i="1"/>
  <c r="R1426" i="1"/>
  <c r="R1427" i="1"/>
  <c r="R1428" i="1"/>
  <c r="R1429" i="1"/>
  <c r="R1430" i="1"/>
  <c r="R1431" i="1"/>
  <c r="R1432" i="1"/>
  <c r="R1433" i="1"/>
  <c r="R1434" i="1"/>
  <c r="R1435" i="1"/>
  <c r="R1436" i="1"/>
  <c r="R1437" i="1"/>
  <c r="R1438" i="1"/>
  <c r="R1439" i="1"/>
  <c r="R1440" i="1"/>
  <c r="R1441" i="1"/>
  <c r="R1442" i="1"/>
  <c r="R1443" i="1"/>
  <c r="R1445" i="1"/>
  <c r="R1447" i="1"/>
  <c r="R1448" i="1"/>
  <c r="R1449" i="1"/>
  <c r="R1450" i="1"/>
  <c r="R1451" i="1"/>
  <c r="R1452" i="1"/>
  <c r="R1453" i="1"/>
  <c r="R1454" i="1"/>
  <c r="R1455" i="1"/>
  <c r="R1456" i="1"/>
  <c r="R1457" i="1"/>
  <c r="R1458" i="1"/>
  <c r="R1459" i="1"/>
  <c r="R1460" i="1"/>
  <c r="R1461" i="1"/>
  <c r="R1462" i="1"/>
  <c r="R1463" i="1"/>
  <c r="R1464" i="1"/>
  <c r="R1465" i="1"/>
  <c r="R1466" i="1"/>
  <c r="R1467" i="1"/>
  <c r="R1468" i="1"/>
  <c r="R1469" i="1"/>
  <c r="R1470" i="1"/>
  <c r="R1471" i="1"/>
  <c r="R1472" i="1"/>
  <c r="R1473" i="1"/>
  <c r="R1474" i="1"/>
  <c r="R1475" i="1"/>
  <c r="R1476" i="1"/>
  <c r="R1477" i="1"/>
  <c r="R1478" i="1"/>
  <c r="R1479" i="1"/>
  <c r="R1480" i="1"/>
  <c r="R1481" i="1"/>
  <c r="R1482" i="1"/>
  <c r="R1483" i="1"/>
  <c r="R1484" i="1"/>
  <c r="R1485" i="1"/>
  <c r="R1486" i="1"/>
  <c r="R1487" i="1"/>
  <c r="R1488" i="1"/>
  <c r="R1489" i="1"/>
  <c r="R1490" i="1"/>
  <c r="R1491" i="1"/>
  <c r="R1492" i="1"/>
  <c r="R1493" i="1"/>
  <c r="R1494" i="1"/>
  <c r="R1495" i="1"/>
  <c r="R1496" i="1"/>
  <c r="R1497" i="1"/>
  <c r="R1498" i="1"/>
  <c r="R1499" i="1"/>
  <c r="R1500" i="1"/>
  <c r="R1501" i="1"/>
  <c r="R1502" i="1"/>
  <c r="R1503" i="1"/>
  <c r="R1504" i="1"/>
  <c r="R1505" i="1"/>
  <c r="R1506" i="1"/>
  <c r="R1507" i="1"/>
  <c r="R1508" i="1"/>
  <c r="R1509" i="1"/>
  <c r="R1510" i="1"/>
  <c r="R1511" i="1"/>
  <c r="R1512" i="1"/>
  <c r="R1513" i="1"/>
  <c r="R1514" i="1"/>
  <c r="R1515" i="1"/>
  <c r="R1516" i="1"/>
  <c r="R1518" i="1"/>
  <c r="R1519" i="1"/>
  <c r="R1521" i="1"/>
  <c r="R1523" i="1"/>
  <c r="R1524" i="1"/>
  <c r="R1525" i="1"/>
  <c r="R1526" i="1"/>
  <c r="R1527" i="1"/>
  <c r="R1528" i="1"/>
  <c r="R1529" i="1"/>
  <c r="R1530" i="1"/>
  <c r="R1531" i="1"/>
  <c r="R1532" i="1"/>
  <c r="R1534" i="1"/>
  <c r="R1535" i="1"/>
  <c r="R1536" i="1"/>
  <c r="R1537" i="1"/>
  <c r="R1538" i="1"/>
  <c r="R1539" i="1"/>
  <c r="R1541" i="1"/>
  <c r="R1542" i="1"/>
  <c r="R1543" i="1"/>
  <c r="R1544" i="1"/>
  <c r="R1545" i="1"/>
  <c r="R1546" i="1"/>
  <c r="R1547" i="1"/>
  <c r="R1548" i="1"/>
  <c r="R1549" i="1"/>
  <c r="R1550" i="1"/>
  <c r="R1551" i="1"/>
  <c r="R1552" i="1"/>
  <c r="R1555" i="1"/>
  <c r="R1556" i="1"/>
  <c r="R1557" i="1"/>
  <c r="R1558" i="1"/>
  <c r="R1560" i="1"/>
  <c r="R1561" i="1"/>
  <c r="R1562" i="1"/>
  <c r="R1563" i="1"/>
  <c r="R1564" i="1"/>
  <c r="R1565" i="1"/>
  <c r="R1566" i="1"/>
  <c r="R1567" i="1"/>
  <c r="R1568" i="1"/>
  <c r="R1569" i="1"/>
  <c r="R1570" i="1"/>
  <c r="R1571" i="1"/>
  <c r="R1572" i="1"/>
  <c r="R1573" i="1"/>
  <c r="R1574" i="1"/>
  <c r="R1575" i="1"/>
  <c r="R1576" i="1"/>
  <c r="R1577" i="1"/>
  <c r="R1578" i="1"/>
  <c r="R1579" i="1"/>
  <c r="R1580" i="1"/>
  <c r="R1581" i="1"/>
  <c r="R1582" i="1"/>
  <c r="R1583" i="1"/>
  <c r="R1584" i="1"/>
  <c r="R1585" i="1"/>
  <c r="R1586" i="1"/>
  <c r="R1587" i="1"/>
  <c r="R1588" i="1"/>
  <c r="R1589" i="1"/>
  <c r="R1590" i="1"/>
  <c r="R1591" i="1"/>
  <c r="R1592" i="1"/>
  <c r="R1594" i="1"/>
  <c r="R1595" i="1"/>
  <c r="R1596" i="1"/>
  <c r="R1597" i="1"/>
  <c r="R1598" i="1"/>
  <c r="R1599" i="1"/>
  <c r="R1600" i="1"/>
  <c r="R1601" i="1"/>
  <c r="R1602" i="1"/>
  <c r="R1603" i="1"/>
  <c r="R1604" i="1"/>
  <c r="R1605" i="1"/>
  <c r="R1606" i="1"/>
  <c r="R1607" i="1"/>
  <c r="R1609" i="1"/>
  <c r="R1610" i="1"/>
  <c r="R1611" i="1"/>
  <c r="R1613" i="1"/>
  <c r="R1614" i="1"/>
  <c r="R1616" i="1"/>
  <c r="R1617" i="1"/>
  <c r="R1618" i="1"/>
  <c r="R1619" i="1"/>
  <c r="R1621" i="1"/>
  <c r="R1623" i="1"/>
  <c r="R1624" i="1"/>
  <c r="R1625" i="1"/>
  <c r="R1626" i="1"/>
  <c r="R1627" i="1"/>
  <c r="R1628" i="1"/>
  <c r="R1629" i="1"/>
  <c r="R1630" i="1"/>
  <c r="R1631" i="1"/>
  <c r="R1632" i="1"/>
  <c r="R1633" i="1"/>
  <c r="R1634" i="1"/>
  <c r="R1635" i="1"/>
  <c r="R1636" i="1"/>
  <c r="R1638" i="1"/>
  <c r="R1639" i="1"/>
  <c r="R1640" i="1"/>
  <c r="R1641" i="1"/>
  <c r="R1642" i="1"/>
  <c r="R1643" i="1"/>
  <c r="R1644" i="1"/>
  <c r="R1645" i="1"/>
  <c r="R1646" i="1"/>
  <c r="R1647" i="1"/>
  <c r="R1648" i="1"/>
  <c r="R1649" i="1"/>
  <c r="R1650" i="1"/>
  <c r="R1651" i="1"/>
  <c r="R1652" i="1"/>
  <c r="R1653" i="1"/>
  <c r="R1654" i="1"/>
  <c r="R1655" i="1"/>
  <c r="R1656" i="1"/>
  <c r="R1657" i="1"/>
  <c r="R1658" i="1"/>
  <c r="R1661" i="1"/>
  <c r="R1662" i="1"/>
  <c r="R1663" i="1"/>
  <c r="R1664" i="1"/>
  <c r="R1665" i="1"/>
  <c r="R1666" i="1"/>
  <c r="R1667" i="1"/>
  <c r="R1668" i="1"/>
  <c r="R1669" i="1"/>
  <c r="R1670" i="1"/>
  <c r="R1671" i="1"/>
  <c r="R1672" i="1"/>
  <c r="R1673" i="1"/>
  <c r="R1674" i="1"/>
  <c r="R1675" i="1"/>
  <c r="R1676" i="1"/>
  <c r="R1679" i="1"/>
  <c r="R1680" i="1"/>
  <c r="R1681" i="1"/>
  <c r="R1682" i="1"/>
  <c r="R1683" i="1"/>
  <c r="R1684" i="1"/>
  <c r="R1685" i="1"/>
  <c r="R1686" i="1"/>
  <c r="R1687" i="1"/>
  <c r="R1688" i="1"/>
  <c r="R1690" i="1"/>
  <c r="R1691" i="1"/>
  <c r="R1692" i="1"/>
  <c r="R1693" i="1"/>
  <c r="R1694" i="1"/>
  <c r="R1695" i="1"/>
  <c r="R1696" i="1"/>
  <c r="R1697" i="1"/>
  <c r="R1699" i="1"/>
  <c r="R1700" i="1"/>
  <c r="R1701" i="1"/>
  <c r="R1702" i="1"/>
  <c r="R1703" i="1"/>
  <c r="R1704" i="1"/>
  <c r="R1705" i="1"/>
  <c r="R1706" i="1"/>
  <c r="R1707" i="1"/>
  <c r="R1708" i="1"/>
  <c r="R1709" i="1"/>
  <c r="R1710" i="1"/>
  <c r="R1711" i="1"/>
  <c r="R1712" i="1"/>
  <c r="R1713" i="1"/>
  <c r="R1714" i="1"/>
  <c r="R1715" i="1"/>
  <c r="R1716" i="1"/>
  <c r="R1717" i="1"/>
  <c r="R1718" i="1"/>
  <c r="R1719" i="1"/>
  <c r="R1721" i="1"/>
  <c r="R1723" i="1"/>
  <c r="R1724" i="1"/>
  <c r="R1726" i="1"/>
  <c r="R1727" i="1"/>
  <c r="R1728" i="1"/>
  <c r="R1729" i="1"/>
  <c r="R1730" i="1"/>
  <c r="R1731" i="1"/>
  <c r="R1732" i="1"/>
  <c r="R1733" i="1"/>
  <c r="R1736" i="1"/>
  <c r="R1737" i="1"/>
  <c r="R1738" i="1"/>
  <c r="R1739" i="1"/>
  <c r="R1740" i="1"/>
  <c r="R1741" i="1"/>
  <c r="R1742" i="1"/>
  <c r="R1743" i="1"/>
  <c r="R1745" i="1"/>
  <c r="R1746" i="1"/>
  <c r="R1747" i="1"/>
  <c r="R1748" i="1"/>
  <c r="R1749" i="1"/>
  <c r="R1750" i="1"/>
  <c r="R1751" i="1"/>
  <c r="R1753" i="1"/>
  <c r="R1754" i="1"/>
  <c r="R1755" i="1"/>
  <c r="R1756" i="1"/>
  <c r="R1758" i="1"/>
  <c r="R1759" i="1"/>
  <c r="R1760" i="1"/>
  <c r="R1762" i="1"/>
  <c r="R1765" i="1"/>
  <c r="R1766" i="1"/>
  <c r="R1767" i="1"/>
  <c r="R1768" i="1"/>
  <c r="R1769" i="1"/>
  <c r="R1770" i="1"/>
  <c r="R1771" i="1"/>
  <c r="R1772" i="1"/>
  <c r="R1773" i="1"/>
  <c r="R1774" i="1"/>
  <c r="R1775" i="1"/>
  <c r="R1776" i="1"/>
  <c r="R1777" i="1"/>
  <c r="R1779" i="1"/>
  <c r="R1780" i="1"/>
  <c r="R1781" i="1"/>
  <c r="R1783" i="1"/>
  <c r="R1784" i="1"/>
  <c r="R1785" i="1"/>
  <c r="R1786" i="1"/>
  <c r="R1788" i="1"/>
  <c r="R1789" i="1"/>
  <c r="R1790" i="1"/>
  <c r="R1791" i="1"/>
  <c r="R1792" i="1"/>
  <c r="R1794" i="1"/>
  <c r="R1796" i="1"/>
  <c r="R1797" i="1"/>
  <c r="R1798" i="1"/>
  <c r="R1799" i="1"/>
  <c r="R1801" i="1"/>
  <c r="R1802" i="1"/>
  <c r="R1804" i="1"/>
  <c r="R1805" i="1"/>
  <c r="R1806" i="1"/>
  <c r="R1807" i="1"/>
  <c r="R1809" i="1"/>
  <c r="R1810" i="1"/>
  <c r="R1811" i="1"/>
  <c r="R1813" i="1"/>
  <c r="R1814" i="1"/>
  <c r="R1815" i="1"/>
  <c r="R1816" i="1"/>
  <c r="R1817" i="1"/>
  <c r="R1818" i="1"/>
  <c r="R1819" i="1"/>
  <c r="R1820" i="1"/>
  <c r="R1822" i="1"/>
  <c r="R1823" i="1"/>
  <c r="R1824" i="1"/>
  <c r="R1825" i="1"/>
  <c r="R1826" i="1"/>
  <c r="R1827" i="1"/>
  <c r="R1828" i="1"/>
  <c r="R1829" i="1"/>
  <c r="R1830" i="1"/>
  <c r="R1831" i="1"/>
  <c r="R1832" i="1"/>
  <c r="R1833" i="1"/>
  <c r="R1834" i="1"/>
  <c r="R1835" i="1"/>
  <c r="R1836" i="1"/>
  <c r="R1837" i="1"/>
  <c r="R1838" i="1"/>
  <c r="R1839" i="1"/>
  <c r="R1841" i="1"/>
  <c r="R1842" i="1"/>
  <c r="R1843" i="1"/>
  <c r="R1844" i="1"/>
  <c r="R1845" i="1"/>
  <c r="R1846" i="1"/>
  <c r="R1847" i="1"/>
  <c r="R1849" i="1"/>
  <c r="R1850" i="1"/>
  <c r="R1851" i="1"/>
  <c r="R1852" i="1"/>
  <c r="R1853" i="1"/>
  <c r="R1854" i="1"/>
  <c r="R1855" i="1"/>
  <c r="R1856" i="1"/>
  <c r="R1857" i="1"/>
  <c r="R1858" i="1"/>
  <c r="R1859" i="1"/>
  <c r="R1860" i="1"/>
  <c r="R1861" i="1"/>
  <c r="R1862" i="1"/>
  <c r="R1863" i="1"/>
  <c r="R1864" i="1"/>
  <c r="R1865" i="1"/>
  <c r="R1866" i="1"/>
  <c r="R1868" i="1"/>
  <c r="R1869" i="1"/>
  <c r="R1870" i="1"/>
  <c r="R1872" i="1"/>
  <c r="R1873" i="1"/>
  <c r="R1874" i="1"/>
  <c r="R1875" i="1"/>
  <c r="R1876" i="1"/>
  <c r="R1877" i="1"/>
  <c r="R1879" i="1"/>
  <c r="R1882" i="1"/>
  <c r="R1883" i="1"/>
  <c r="R1886" i="1"/>
  <c r="R1887" i="1"/>
  <c r="R1888" i="1"/>
  <c r="R1889" i="1"/>
  <c r="R1890" i="1"/>
  <c r="R1891" i="1"/>
  <c r="R1892" i="1"/>
  <c r="R1893" i="1"/>
  <c r="R1894" i="1"/>
  <c r="R1903" i="1"/>
  <c r="R1904" i="1"/>
  <c r="R1905" i="1"/>
  <c r="R1906" i="1"/>
  <c r="R1907" i="1"/>
  <c r="R1908" i="1"/>
  <c r="R1909" i="1"/>
  <c r="R1910" i="1"/>
  <c r="R1912" i="1"/>
  <c r="R1913" i="1"/>
  <c r="R1915" i="1"/>
  <c r="R1916" i="1"/>
  <c r="R1917" i="1"/>
  <c r="R1918" i="1"/>
  <c r="R1919" i="1"/>
  <c r="R1920" i="1"/>
  <c r="R1921" i="1"/>
  <c r="R1923" i="1"/>
  <c r="R1924" i="1"/>
  <c r="R1925" i="1"/>
  <c r="R1926" i="1"/>
  <c r="R1927" i="1"/>
  <c r="R1929" i="1"/>
  <c r="R1930" i="1"/>
  <c r="R1931" i="1"/>
  <c r="R1932" i="1"/>
  <c r="R1933" i="1"/>
  <c r="R1934" i="1"/>
  <c r="R1935" i="1"/>
  <c r="R1936" i="1"/>
  <c r="R1937" i="1"/>
  <c r="R1938" i="1"/>
  <c r="R1939" i="1"/>
  <c r="R1940" i="1"/>
  <c r="R1941" i="1"/>
  <c r="R1942" i="1"/>
  <c r="R1943" i="1"/>
  <c r="R1944" i="1"/>
  <c r="R1945" i="1"/>
  <c r="R1946" i="1"/>
  <c r="R1947" i="1"/>
  <c r="R1948" i="1"/>
  <c r="R1949" i="1"/>
  <c r="R1950" i="1"/>
  <c r="R1951" i="1"/>
  <c r="R1952" i="1"/>
  <c r="R1953" i="1"/>
  <c r="R1954" i="1"/>
  <c r="R1955" i="1"/>
  <c r="R1956" i="1"/>
  <c r="R1957" i="1"/>
  <c r="R1958" i="1"/>
  <c r="R1959" i="1"/>
  <c r="R1960" i="1"/>
  <c r="R1961" i="1"/>
  <c r="R1962" i="1"/>
  <c r="R1965" i="1"/>
  <c r="R1966" i="1"/>
  <c r="R1970" i="1"/>
  <c r="R1971" i="1"/>
  <c r="R1972" i="1"/>
  <c r="R1974" i="1"/>
  <c r="R1975" i="1"/>
  <c r="R1976" i="1"/>
  <c r="R1977" i="1"/>
  <c r="R1978" i="1"/>
  <c r="R1979" i="1"/>
  <c r="R1980" i="1"/>
  <c r="R1981" i="1"/>
  <c r="R1982" i="1"/>
  <c r="R1983" i="1"/>
  <c r="R1984" i="1"/>
  <c r="R1985" i="1"/>
  <c r="R1986" i="1"/>
  <c r="R1987" i="1"/>
  <c r="R1988" i="1"/>
  <c r="R1989" i="1"/>
  <c r="R1990" i="1"/>
  <c r="R1992" i="1"/>
  <c r="R1993" i="1"/>
  <c r="R1994" i="1"/>
  <c r="R1995" i="1"/>
  <c r="R1996" i="1"/>
  <c r="R1997" i="1"/>
  <c r="R1998" i="1"/>
  <c r="R1999" i="1"/>
  <c r="R2000" i="1"/>
  <c r="R2001" i="1"/>
  <c r="R2002" i="1"/>
  <c r="R2003" i="1"/>
  <c r="R2004" i="1"/>
  <c r="R2005" i="1"/>
  <c r="R2006" i="1"/>
  <c r="R2007" i="1"/>
  <c r="R2008" i="1"/>
  <c r="R2009" i="1"/>
  <c r="R2010" i="1"/>
  <c r="R2012" i="1"/>
  <c r="R2013" i="1"/>
  <c r="R2014" i="1"/>
  <c r="R2015" i="1"/>
  <c r="R2016" i="1"/>
  <c r="R2018" i="1"/>
  <c r="R2020" i="1"/>
  <c r="R2021" i="1"/>
  <c r="R2023" i="1"/>
  <c r="R2024" i="1"/>
  <c r="R2025" i="1"/>
  <c r="R2027" i="1"/>
  <c r="R2028" i="1"/>
  <c r="R2029" i="1"/>
  <c r="R2030" i="1"/>
  <c r="R2031" i="1"/>
  <c r="R2032" i="1"/>
  <c r="R2033" i="1"/>
  <c r="R2034" i="1"/>
  <c r="R2035" i="1"/>
  <c r="R2036" i="1"/>
  <c r="R2037" i="1"/>
  <c r="R2038" i="1"/>
  <c r="R2039" i="1"/>
  <c r="R2040" i="1"/>
  <c r="R2041" i="1"/>
  <c r="R2042" i="1"/>
  <c r="R2043" i="1"/>
  <c r="R2044" i="1"/>
  <c r="R2045" i="1"/>
  <c r="R2047" i="1"/>
  <c r="R2049" i="1"/>
  <c r="R2050" i="1"/>
  <c r="R2051" i="1"/>
  <c r="R2053" i="1"/>
  <c r="R2054" i="1"/>
  <c r="R2055" i="1"/>
  <c r="R2056" i="1"/>
  <c r="R2057" i="1"/>
  <c r="R2058" i="1"/>
  <c r="R2059" i="1"/>
  <c r="R2060" i="1"/>
  <c r="R2061" i="1"/>
  <c r="R2062" i="1"/>
  <c r="R2063" i="1"/>
  <c r="R2065" i="1"/>
  <c r="R2066" i="1"/>
  <c r="R2067" i="1"/>
  <c r="R2068" i="1"/>
  <c r="R2070" i="1"/>
  <c r="R2071" i="1"/>
  <c r="R2072" i="1"/>
  <c r="R2073" i="1"/>
  <c r="R2075" i="1"/>
  <c r="R2076" i="1"/>
  <c r="R2077" i="1"/>
  <c r="R2078" i="1"/>
  <c r="R2079" i="1"/>
  <c r="R2080" i="1"/>
  <c r="R2082" i="1"/>
  <c r="R2083" i="1"/>
  <c r="R2084" i="1"/>
  <c r="R2085" i="1"/>
  <c r="R2086" i="1"/>
  <c r="R2088" i="1"/>
  <c r="R2089" i="1"/>
  <c r="R2091" i="1"/>
  <c r="R2092" i="1"/>
  <c r="R2093" i="1"/>
  <c r="R2094" i="1"/>
  <c r="R2095" i="1"/>
  <c r="R2096" i="1"/>
  <c r="R2097" i="1"/>
  <c r="R2098" i="1"/>
  <c r="R2099" i="1"/>
  <c r="R2101" i="1"/>
  <c r="R2102" i="1"/>
  <c r="R2103" i="1"/>
  <c r="R2104" i="1"/>
  <c r="R2105" i="1"/>
  <c r="R2106" i="1"/>
  <c r="R2107" i="1"/>
  <c r="R2108" i="1"/>
  <c r="R2109" i="1"/>
  <c r="R2110" i="1"/>
  <c r="R2111" i="1"/>
  <c r="R2112" i="1"/>
  <c r="R2113" i="1"/>
  <c r="R2114" i="1"/>
  <c r="R2115" i="1"/>
  <c r="R2116" i="1"/>
  <c r="R2117" i="1"/>
  <c r="R2118" i="1"/>
  <c r="R2119" i="1"/>
  <c r="R2120" i="1"/>
  <c r="R2122" i="1"/>
  <c r="R2123" i="1"/>
  <c r="R2124" i="1"/>
  <c r="R2126" i="1"/>
  <c r="R2127" i="1"/>
  <c r="R2128" i="1"/>
  <c r="R2129" i="1"/>
  <c r="R2131" i="1"/>
  <c r="R2132" i="1"/>
  <c r="R2133" i="1"/>
  <c r="R2134" i="1"/>
  <c r="R2135" i="1"/>
  <c r="R2136" i="1"/>
  <c r="R2137" i="1"/>
  <c r="R2140" i="1"/>
  <c r="R2141" i="1"/>
  <c r="R2142" i="1"/>
  <c r="R2144" i="1"/>
  <c r="R2145" i="1"/>
  <c r="R2146" i="1"/>
  <c r="R2147" i="1"/>
  <c r="R2148" i="1"/>
  <c r="R2149" i="1"/>
  <c r="R2150" i="1"/>
  <c r="R2151" i="1"/>
  <c r="R2152" i="1"/>
  <c r="R2153" i="1"/>
  <c r="R2154" i="1"/>
  <c r="R2155" i="1"/>
  <c r="R2156" i="1"/>
  <c r="R2157" i="1"/>
  <c r="R2158" i="1"/>
  <c r="R2159" i="1"/>
  <c r="R2160" i="1"/>
  <c r="R2161" i="1"/>
  <c r="R2162" i="1"/>
  <c r="R2163" i="1"/>
  <c r="R2164" i="1"/>
  <c r="R2165" i="1"/>
  <c r="R2166" i="1"/>
  <c r="R2167" i="1"/>
  <c r="R2168" i="1"/>
  <c r="R2169" i="1"/>
  <c r="R2170" i="1"/>
  <c r="R2171" i="1"/>
  <c r="R2172" i="1"/>
  <c r="R2174" i="1"/>
  <c r="R2175" i="1"/>
  <c r="R2176" i="1"/>
  <c r="R2177" i="1"/>
  <c r="R2178" i="1"/>
  <c r="R2179" i="1"/>
  <c r="R2180" i="1"/>
  <c r="R2181" i="1"/>
  <c r="R2182" i="1"/>
  <c r="R2184" i="1"/>
  <c r="R2185" i="1"/>
  <c r="R2188" i="1"/>
  <c r="R2189" i="1"/>
  <c r="R2190" i="1"/>
  <c r="R2191" i="1"/>
  <c r="R2192" i="1"/>
  <c r="R2193" i="1"/>
  <c r="R2194" i="1"/>
  <c r="R2195" i="1"/>
  <c r="R2196" i="1"/>
  <c r="R2197" i="1"/>
  <c r="R2198" i="1"/>
  <c r="R2199" i="1"/>
  <c r="R2200" i="1"/>
  <c r="R2201" i="1"/>
  <c r="R2202" i="1"/>
  <c r="R2203" i="1"/>
  <c r="R2204" i="1"/>
  <c r="R2205" i="1"/>
  <c r="R2207" i="1"/>
  <c r="R2208" i="1"/>
  <c r="R2209" i="1"/>
  <c r="R2210" i="1"/>
  <c r="R2211" i="1"/>
  <c r="R2212" i="1"/>
  <c r="R2213" i="1"/>
  <c r="R2214" i="1"/>
  <c r="R2215" i="1"/>
  <c r="R2216" i="1"/>
  <c r="R2217" i="1"/>
  <c r="R2218" i="1"/>
  <c r="R2220" i="1"/>
  <c r="R2221" i="1"/>
  <c r="R2222" i="1"/>
  <c r="R2223" i="1"/>
  <c r="R2224" i="1"/>
  <c r="R2225" i="1"/>
  <c r="R2226" i="1"/>
  <c r="R2227" i="1"/>
  <c r="R2228" i="1"/>
  <c r="R2229" i="1"/>
  <c r="R2230" i="1"/>
  <c r="R2231" i="1"/>
  <c r="R2232" i="1"/>
  <c r="R2233" i="1"/>
  <c r="R2234" i="1"/>
  <c r="R2235" i="1"/>
  <c r="R2236" i="1"/>
  <c r="R2237" i="1"/>
  <c r="R2238" i="1"/>
  <c r="R2239" i="1"/>
  <c r="R2240" i="1"/>
  <c r="R2241" i="1"/>
  <c r="R2242" i="1"/>
  <c r="R2243" i="1"/>
  <c r="R2245" i="1"/>
  <c r="R2246" i="1"/>
  <c r="R2248" i="1"/>
  <c r="R2249" i="1"/>
  <c r="R2250" i="1"/>
  <c r="R2251" i="1"/>
  <c r="R2252" i="1"/>
  <c r="R2253" i="1"/>
  <c r="R2254" i="1"/>
  <c r="R2255" i="1"/>
  <c r="R2256" i="1"/>
  <c r="R2258" i="1"/>
  <c r="R2259" i="1"/>
  <c r="R2260" i="1"/>
  <c r="R2261" i="1"/>
  <c r="R2262" i="1"/>
  <c r="R2263" i="1"/>
  <c r="R2264" i="1"/>
  <c r="R2266" i="1"/>
  <c r="R2267" i="1"/>
  <c r="R2268" i="1"/>
  <c r="R2269" i="1"/>
  <c r="R2270" i="1"/>
  <c r="R2271" i="1"/>
  <c r="R2273" i="1"/>
  <c r="R2274" i="1"/>
  <c r="R2275" i="1"/>
  <c r="R2276" i="1"/>
  <c r="R2277" i="1"/>
  <c r="R2278" i="1"/>
  <c r="R2279" i="1"/>
  <c r="R2280" i="1"/>
  <c r="R2281" i="1"/>
  <c r="R2282" i="1"/>
  <c r="R2283" i="1"/>
  <c r="R2284" i="1"/>
  <c r="R2285" i="1"/>
  <c r="R2286" i="1"/>
  <c r="R2287" i="1"/>
  <c r="R2288" i="1"/>
  <c r="R2289" i="1"/>
  <c r="R2290" i="1"/>
  <c r="R2291" i="1"/>
  <c r="R2292" i="1"/>
  <c r="R2293" i="1"/>
  <c r="R2294" i="1"/>
  <c r="R2295" i="1"/>
  <c r="R2297" i="1"/>
  <c r="R2298" i="1"/>
  <c r="R2299" i="1"/>
  <c r="R2300" i="1"/>
  <c r="R2302" i="1"/>
  <c r="R2303" i="1"/>
  <c r="R2304" i="1"/>
  <c r="R2306" i="1"/>
  <c r="R2307" i="1"/>
  <c r="R2308" i="1"/>
  <c r="R2309" i="1"/>
  <c r="R2310" i="1"/>
  <c r="R2311" i="1"/>
  <c r="R2312" i="1"/>
  <c r="R2313" i="1"/>
  <c r="R2314" i="1"/>
  <c r="R2315" i="1"/>
  <c r="R2316" i="1"/>
  <c r="R2318" i="1"/>
  <c r="R2319" i="1"/>
  <c r="R2320" i="1"/>
  <c r="R2321" i="1"/>
  <c r="R2322" i="1"/>
  <c r="R2324" i="1"/>
  <c r="R2325" i="1"/>
  <c r="R2329" i="1"/>
  <c r="R2330" i="1"/>
  <c r="R2331" i="1"/>
  <c r="R2332" i="1"/>
  <c r="R2333" i="1"/>
  <c r="R2334" i="1"/>
  <c r="R2335" i="1"/>
  <c r="R2336" i="1"/>
  <c r="R2337" i="1"/>
  <c r="R2338" i="1"/>
  <c r="R2341" i="1"/>
  <c r="R2342" i="1"/>
  <c r="R2343" i="1"/>
  <c r="R2344" i="1"/>
  <c r="R2345" i="1"/>
  <c r="R2346" i="1"/>
  <c r="R2347" i="1"/>
  <c r="R2348" i="1"/>
  <c r="R2350" i="1"/>
  <c r="R2351" i="1"/>
  <c r="R2352" i="1"/>
  <c r="R2353" i="1"/>
  <c r="R2354" i="1"/>
  <c r="R2355" i="1"/>
  <c r="R2356" i="1"/>
  <c r="R2357" i="1"/>
  <c r="R2358" i="1"/>
  <c r="R2359" i="1"/>
  <c r="R2360" i="1"/>
  <c r="R2361" i="1"/>
  <c r="R2362" i="1"/>
  <c r="R2363" i="1"/>
  <c r="R2364" i="1"/>
  <c r="R2365" i="1"/>
  <c r="R2366" i="1"/>
  <c r="R2367" i="1"/>
  <c r="R2368" i="1"/>
  <c r="R2369" i="1"/>
  <c r="R2370" i="1"/>
  <c r="R2372" i="1"/>
  <c r="R2373" i="1"/>
  <c r="R2374" i="1"/>
  <c r="R2375" i="1"/>
  <c r="R2376" i="1"/>
  <c r="R2378" i="1"/>
  <c r="R2379" i="1"/>
  <c r="R2380" i="1"/>
  <c r="R2381" i="1"/>
  <c r="R2382" i="1"/>
  <c r="R2383" i="1"/>
  <c r="R2384" i="1"/>
  <c r="R2385" i="1"/>
  <c r="R2386" i="1"/>
  <c r="R2387" i="1"/>
  <c r="R2388" i="1"/>
  <c r="R2389" i="1"/>
  <c r="R2390" i="1"/>
  <c r="R2391" i="1"/>
  <c r="R2393" i="1"/>
  <c r="R2394" i="1"/>
  <c r="R2395" i="1"/>
  <c r="R2396" i="1"/>
  <c r="R2397" i="1"/>
  <c r="R2398" i="1"/>
  <c r="R2399" i="1"/>
  <c r="R2400" i="1"/>
  <c r="R2401" i="1"/>
  <c r="R2402" i="1"/>
  <c r="R2403" i="1"/>
  <c r="R2404" i="1"/>
  <c r="R2405" i="1"/>
  <c r="R2406" i="1"/>
  <c r="R2407" i="1"/>
  <c r="R2408" i="1"/>
  <c r="R2409" i="1"/>
  <c r="R2410" i="1"/>
  <c r="R2411" i="1"/>
  <c r="R2413" i="1"/>
  <c r="R2414" i="1"/>
  <c r="R2415" i="1"/>
  <c r="R2416" i="1"/>
  <c r="R2417" i="1"/>
  <c r="R2418" i="1"/>
  <c r="R2420" i="1"/>
  <c r="R2421" i="1"/>
  <c r="R2422" i="1"/>
  <c r="R2423" i="1"/>
  <c r="R2424" i="1"/>
  <c r="R2425" i="1"/>
  <c r="R2426" i="1"/>
  <c r="R2427" i="1"/>
  <c r="R2428" i="1"/>
  <c r="R2429" i="1"/>
  <c r="R2430" i="1"/>
  <c r="R2431" i="1"/>
  <c r="R2432" i="1"/>
  <c r="R2433" i="1"/>
  <c r="R2435" i="1"/>
  <c r="R2437" i="1"/>
  <c r="R2438" i="1"/>
  <c r="R2439" i="1"/>
  <c r="R2440" i="1"/>
  <c r="R2441" i="1"/>
  <c r="R2443" i="1"/>
  <c r="R2444" i="1"/>
  <c r="R2445" i="1"/>
  <c r="R2446" i="1"/>
  <c r="R2447" i="1"/>
  <c r="R2448" i="1"/>
  <c r="R2449" i="1"/>
  <c r="R2450" i="1"/>
  <c r="R2451" i="1"/>
  <c r="R2452" i="1"/>
  <c r="R2454" i="1"/>
  <c r="R2455" i="1"/>
  <c r="R2456" i="1"/>
  <c r="R2457" i="1"/>
  <c r="R2458" i="1"/>
  <c r="R2459" i="1"/>
  <c r="R2460" i="1"/>
  <c r="R2461" i="1"/>
  <c r="R2462" i="1"/>
  <c r="R2463" i="1"/>
  <c r="R2464" i="1"/>
  <c r="R2465" i="1"/>
  <c r="R2466" i="1"/>
  <c r="R2468" i="1"/>
  <c r="R2470" i="1"/>
  <c r="R2471" i="1"/>
  <c r="R2472" i="1"/>
  <c r="R2473" i="1"/>
  <c r="R2474" i="1"/>
  <c r="R2475" i="1"/>
  <c r="R2476" i="1"/>
  <c r="R2477" i="1"/>
  <c r="R2478" i="1"/>
  <c r="R2479" i="1"/>
  <c r="R2483" i="1"/>
  <c r="R2485" i="1"/>
  <c r="R2486" i="1"/>
  <c r="R2487" i="1"/>
  <c r="R2489" i="1"/>
  <c r="R2490" i="1"/>
  <c r="R2493" i="1"/>
  <c r="R2494" i="1"/>
  <c r="R2495" i="1"/>
  <c r="R2498" i="1"/>
  <c r="R2500" i="1"/>
  <c r="R2501" i="1"/>
  <c r="R2502" i="1"/>
  <c r="R2503" i="1"/>
  <c r="R2504" i="1"/>
  <c r="R2505" i="1"/>
  <c r="R2506" i="1"/>
  <c r="R2508" i="1"/>
  <c r="R2509" i="1"/>
  <c r="R2510" i="1"/>
  <c r="R2511" i="1"/>
  <c r="R2512" i="1"/>
  <c r="R2513" i="1"/>
  <c r="R2515" i="1"/>
  <c r="R2516" i="1"/>
  <c r="R2519" i="1"/>
  <c r="R2520" i="1"/>
  <c r="R2521" i="1"/>
  <c r="R2522" i="1"/>
  <c r="R2525" i="1"/>
  <c r="R2526" i="1"/>
  <c r="R2527" i="1"/>
  <c r="R2528" i="1"/>
  <c r="R2529" i="1"/>
  <c r="R2530" i="1"/>
  <c r="R2531" i="1"/>
  <c r="R2532" i="1"/>
  <c r="R2533" i="1"/>
  <c r="R2534" i="1"/>
  <c r="R2537" i="1"/>
  <c r="R2538" i="1"/>
  <c r="R2539" i="1"/>
  <c r="R2541" i="1"/>
  <c r="R2542" i="1"/>
  <c r="R2544" i="1"/>
  <c r="R2545" i="1"/>
  <c r="R2546" i="1"/>
  <c r="R2547" i="1"/>
  <c r="R2548" i="1"/>
  <c r="R2549" i="1"/>
  <c r="R2551" i="1"/>
  <c r="R2552" i="1"/>
  <c r="R2553" i="1"/>
  <c r="R2555" i="1"/>
  <c r="R2556" i="1"/>
  <c r="R2557" i="1"/>
  <c r="R2560" i="1"/>
  <c r="R2561" i="1"/>
  <c r="R2563" i="1"/>
  <c r="R2564" i="1"/>
  <c r="R2565" i="1"/>
  <c r="R2566" i="1"/>
  <c r="R2567" i="1"/>
  <c r="R2569" i="1"/>
  <c r="R2571" i="1"/>
  <c r="R2572" i="1"/>
  <c r="R2573" i="1"/>
  <c r="R2574" i="1"/>
  <c r="R2575" i="1"/>
  <c r="R2576" i="1"/>
  <c r="R2577" i="1"/>
  <c r="R2578" i="1"/>
  <c r="R2579" i="1"/>
  <c r="R2580" i="1"/>
  <c r="R2581" i="1"/>
  <c r="R2582" i="1"/>
  <c r="R2583" i="1"/>
  <c r="R2584" i="1"/>
  <c r="R2586" i="1"/>
  <c r="R2587" i="1"/>
  <c r="R2588" i="1"/>
  <c r="R2591" i="1"/>
  <c r="R2594" i="1"/>
  <c r="R2595" i="1"/>
  <c r="R2596" i="1"/>
  <c r="R2597" i="1"/>
  <c r="R2599" i="1"/>
  <c r="R2601" i="1"/>
  <c r="R2602" i="1"/>
  <c r="R2603" i="1"/>
  <c r="R2605" i="1"/>
  <c r="R2606" i="1"/>
  <c r="R2607" i="1"/>
  <c r="R2608" i="1"/>
  <c r="R2610" i="1"/>
  <c r="R2611" i="1"/>
  <c r="R2612" i="1"/>
  <c r="R2613" i="1"/>
  <c r="R2614" i="1"/>
  <c r="R2615" i="1"/>
  <c r="R2616" i="1"/>
  <c r="R2618" i="1"/>
  <c r="R2619" i="1"/>
  <c r="R2620" i="1"/>
  <c r="R2621" i="1"/>
  <c r="R2622" i="1"/>
  <c r="R2623" i="1"/>
  <c r="R2624" i="1"/>
  <c r="R2625" i="1"/>
  <c r="R2626" i="1"/>
  <c r="R2627" i="1"/>
  <c r="R2628" i="1"/>
  <c r="R2629" i="1"/>
  <c r="R2631" i="1"/>
  <c r="R2632" i="1"/>
  <c r="R2633" i="1"/>
  <c r="R2634" i="1"/>
  <c r="R2635" i="1"/>
  <c r="R2636" i="1"/>
  <c r="R2637" i="1"/>
  <c r="R2638" i="1"/>
  <c r="R2639" i="1"/>
  <c r="R2641" i="1"/>
  <c r="R2644" i="1"/>
  <c r="R2645" i="1"/>
  <c r="R2646" i="1"/>
  <c r="R2648" i="1"/>
  <c r="R2649" i="1"/>
  <c r="R2650" i="1"/>
  <c r="R2651" i="1"/>
  <c r="R2652" i="1"/>
  <c r="R2653" i="1"/>
  <c r="R2655" i="1"/>
  <c r="R2656" i="1"/>
  <c r="R2657" i="1"/>
  <c r="R2658" i="1"/>
  <c r="R2659" i="1"/>
  <c r="R2660" i="1"/>
  <c r="R2661" i="1"/>
  <c r="R2662" i="1"/>
  <c r="R2663" i="1"/>
  <c r="R2664" i="1"/>
  <c r="R2665" i="1"/>
  <c r="R2666" i="1"/>
  <c r="R2667" i="1"/>
  <c r="R2668" i="1"/>
  <c r="R2669" i="1"/>
  <c r="R2672" i="1"/>
  <c r="R2673" i="1"/>
  <c r="R2674" i="1"/>
  <c r="R2675" i="1"/>
  <c r="R2676" i="1"/>
  <c r="R2677" i="1"/>
  <c r="R2678" i="1"/>
  <c r="R2679" i="1"/>
  <c r="R2680" i="1"/>
  <c r="R2681" i="1"/>
  <c r="R2683" i="1"/>
  <c r="R2684" i="1"/>
  <c r="R2685" i="1"/>
  <c r="R2686" i="1"/>
  <c r="R2687" i="1"/>
  <c r="R2688" i="1"/>
  <c r="R2689" i="1"/>
  <c r="R2690" i="1"/>
  <c r="R2691" i="1"/>
  <c r="R2692" i="1"/>
  <c r="R2693" i="1"/>
  <c r="R2694" i="1"/>
  <c r="R2695" i="1"/>
  <c r="R2696" i="1"/>
  <c r="R2698" i="1"/>
  <c r="R2700" i="1"/>
  <c r="R2703" i="1"/>
  <c r="R2704" i="1"/>
  <c r="R2705" i="1"/>
  <c r="R2706" i="1"/>
  <c r="R2707" i="1"/>
  <c r="R2708" i="1"/>
  <c r="R2709" i="1"/>
  <c r="R2710" i="1"/>
  <c r="R2711" i="1"/>
  <c r="R2712" i="1"/>
  <c r="R2713" i="1"/>
  <c r="R2714" i="1"/>
  <c r="R2716" i="1"/>
  <c r="R2717" i="1"/>
  <c r="R2718" i="1"/>
  <c r="R2720" i="1"/>
  <c r="R2721" i="1"/>
  <c r="R2722" i="1"/>
  <c r="R2723" i="1"/>
  <c r="R2724" i="1"/>
  <c r="R2725" i="1"/>
  <c r="R2726" i="1"/>
  <c r="R2727" i="1"/>
  <c r="R2728" i="1"/>
  <c r="R2729" i="1"/>
  <c r="R2730" i="1"/>
  <c r="R2731" i="1"/>
  <c r="R2732" i="1"/>
  <c r="R2733" i="1"/>
  <c r="R2734" i="1"/>
  <c r="R2735" i="1"/>
  <c r="R2736" i="1"/>
  <c r="R2737" i="1"/>
  <c r="R2738" i="1"/>
  <c r="R2739" i="1"/>
  <c r="R2740" i="1"/>
  <c r="R2741" i="1"/>
  <c r="R2742" i="1"/>
  <c r="R2743" i="1"/>
  <c r="R2744" i="1"/>
  <c r="R2745" i="1"/>
  <c r="R2748" i="1"/>
  <c r="R2749" i="1"/>
  <c r="R2750" i="1"/>
  <c r="R2751" i="1"/>
  <c r="R2753" i="1"/>
  <c r="R2754" i="1"/>
  <c r="R2755" i="1"/>
  <c r="R2756" i="1"/>
  <c r="R2759" i="1"/>
  <c r="R2760" i="1"/>
  <c r="R2761" i="1"/>
  <c r="R2762" i="1"/>
  <c r="R2764" i="1"/>
  <c r="R2766" i="1"/>
  <c r="R2767" i="1"/>
  <c r="R2768" i="1"/>
  <c r="R2769" i="1"/>
  <c r="R2771" i="1"/>
  <c r="R2772" i="1"/>
  <c r="R2774" i="1"/>
  <c r="R2775" i="1"/>
  <c r="R2776" i="1"/>
  <c r="R2777" i="1"/>
  <c r="R2778" i="1"/>
  <c r="R2779" i="1"/>
  <c r="R2780" i="1"/>
  <c r="R2782" i="1"/>
  <c r="R2783" i="1"/>
  <c r="R2784" i="1"/>
  <c r="R2785" i="1"/>
  <c r="R2786" i="1"/>
  <c r="R2787" i="1"/>
  <c r="R2788" i="1"/>
  <c r="R2790" i="1"/>
  <c r="R2791" i="1"/>
  <c r="R2792" i="1"/>
  <c r="R2794" i="1"/>
  <c r="R2795" i="1"/>
  <c r="R2796" i="1"/>
  <c r="R2797" i="1"/>
  <c r="R2799" i="1"/>
  <c r="R2800" i="1"/>
  <c r="R2801" i="1"/>
  <c r="R2802" i="1"/>
  <c r="R2803" i="1"/>
  <c r="R2804" i="1"/>
  <c r="R2805" i="1"/>
  <c r="R2806" i="1"/>
  <c r="R2807" i="1"/>
  <c r="R2809" i="1"/>
  <c r="R2810" i="1"/>
  <c r="R2811" i="1"/>
  <c r="R2812" i="1"/>
  <c r="R2814" i="1"/>
  <c r="R2815" i="1"/>
  <c r="R2816" i="1"/>
  <c r="R2817" i="1"/>
  <c r="R2818" i="1"/>
  <c r="R2819" i="1"/>
  <c r="R2820" i="1"/>
  <c r="R2821" i="1"/>
  <c r="R2822" i="1"/>
  <c r="R2823" i="1"/>
  <c r="R2824" i="1"/>
  <c r="R2825" i="1"/>
  <c r="R2826" i="1"/>
  <c r="R2827" i="1"/>
  <c r="R2829" i="1"/>
  <c r="R2830" i="1"/>
  <c r="R2831" i="1"/>
  <c r="R2833" i="1"/>
  <c r="R2834" i="1"/>
  <c r="R2835" i="1"/>
  <c r="R2836" i="1"/>
  <c r="R2838" i="1"/>
  <c r="R2839" i="1"/>
  <c r="R2840" i="1"/>
  <c r="R2841" i="1"/>
  <c r="R2842" i="1"/>
  <c r="R2843" i="1"/>
  <c r="R2844" i="1"/>
  <c r="R2845" i="1"/>
  <c r="R2847" i="1"/>
  <c r="R2848" i="1"/>
  <c r="R2849" i="1"/>
  <c r="R2850" i="1"/>
  <c r="R2851" i="1"/>
  <c r="R2852" i="1"/>
  <c r="R2855" i="1"/>
  <c r="R2857" i="1"/>
  <c r="R2859" i="1"/>
  <c r="R2861" i="1"/>
  <c r="R2862" i="1"/>
  <c r="R2863" i="1"/>
  <c r="R2864" i="1"/>
  <c r="R2865" i="1"/>
  <c r="R2866" i="1"/>
  <c r="R2867" i="1"/>
  <c r="R2868" i="1"/>
  <c r="R2869" i="1"/>
  <c r="R2870" i="1"/>
  <c r="R2871" i="1"/>
  <c r="R2872" i="1"/>
  <c r="R2874" i="1"/>
  <c r="R2875" i="1"/>
  <c r="R2876" i="1"/>
  <c r="R2877" i="1"/>
  <c r="R2878" i="1"/>
  <c r="R2879" i="1"/>
  <c r="R2880" i="1"/>
  <c r="R2881" i="1"/>
  <c r="R2882" i="1"/>
  <c r="R2883" i="1"/>
  <c r="R2884" i="1"/>
  <c r="R2885" i="1"/>
  <c r="R2886" i="1"/>
  <c r="R2888" i="1"/>
  <c r="R2889" i="1"/>
  <c r="R2892" i="1"/>
  <c r="R2893" i="1"/>
  <c r="R2896" i="1"/>
  <c r="R2897" i="1"/>
  <c r="R2898" i="1"/>
  <c r="R2899" i="1"/>
  <c r="R2902" i="1"/>
  <c r="R2903" i="1"/>
  <c r="R2904" i="1"/>
  <c r="R2905" i="1"/>
  <c r="R2906" i="1"/>
  <c r="R2907" i="1"/>
  <c r="R2908" i="1"/>
  <c r="R2909" i="1"/>
  <c r="R2910" i="1"/>
  <c r="R2911" i="1"/>
  <c r="R2912" i="1"/>
  <c r="R2913" i="1"/>
  <c r="R2914" i="1"/>
  <c r="R2917" i="1"/>
  <c r="R2918" i="1"/>
  <c r="R2919" i="1"/>
  <c r="R2920" i="1"/>
  <c r="R2921" i="1"/>
  <c r="R2922" i="1"/>
  <c r="R2923" i="1"/>
  <c r="R2924" i="1"/>
  <c r="R2925" i="1"/>
  <c r="R2926" i="1"/>
  <c r="R2927" i="1"/>
  <c r="R2929" i="1"/>
  <c r="R2930" i="1"/>
  <c r="R2931" i="1"/>
  <c r="R2932" i="1"/>
  <c r="R2933" i="1"/>
  <c r="R2934" i="1"/>
  <c r="R2935" i="1"/>
  <c r="R2936" i="1"/>
  <c r="R2937" i="1"/>
  <c r="R2938" i="1"/>
  <c r="R2940" i="1"/>
  <c r="R2942" i="1"/>
  <c r="R2943" i="1"/>
  <c r="R2944" i="1"/>
  <c r="R2945" i="1"/>
  <c r="R2946" i="1"/>
  <c r="R2947" i="1"/>
  <c r="R2948" i="1"/>
  <c r="R2949" i="1"/>
  <c r="R2950" i="1"/>
  <c r="R2951" i="1"/>
  <c r="R2952" i="1"/>
  <c r="R2953" i="1"/>
  <c r="R2954" i="1"/>
  <c r="R2955" i="1"/>
  <c r="R2956" i="1"/>
  <c r="R2957" i="1"/>
  <c r="R2958" i="1"/>
  <c r="R2959" i="1"/>
  <c r="R2960" i="1"/>
  <c r="R2961" i="1"/>
  <c r="R2962" i="1"/>
  <c r="R2963" i="1"/>
  <c r="R2964" i="1"/>
  <c r="R2965" i="1"/>
  <c r="R2966" i="1"/>
  <c r="R2967" i="1"/>
  <c r="R2968" i="1"/>
  <c r="R2969" i="1"/>
  <c r="R2970" i="1"/>
  <c r="R2971" i="1"/>
  <c r="R2972" i="1"/>
  <c r="R2973" i="1"/>
  <c r="R2974" i="1"/>
  <c r="R2975" i="1"/>
  <c r="R2976" i="1"/>
  <c r="R2977" i="1"/>
  <c r="R2978" i="1"/>
  <c r="R2979" i="1"/>
  <c r="R2982" i="1"/>
  <c r="R2983" i="1"/>
  <c r="R2984" i="1"/>
  <c r="R2985" i="1"/>
  <c r="R2986" i="1"/>
  <c r="R2987" i="1"/>
  <c r="R2988" i="1"/>
  <c r="R2989" i="1"/>
  <c r="R2990" i="1"/>
  <c r="R2991" i="1"/>
  <c r="R2992" i="1"/>
  <c r="R2993" i="1"/>
  <c r="R2994" i="1"/>
  <c r="R2995" i="1"/>
  <c r="R2996" i="1"/>
  <c r="R2997" i="1"/>
  <c r="R2998" i="1"/>
  <c r="R2999" i="1"/>
  <c r="R3000" i="1"/>
  <c r="R3001" i="1"/>
  <c r="R3002" i="1"/>
  <c r="R3004" i="1"/>
  <c r="R3005" i="1"/>
  <c r="R3006" i="1"/>
  <c r="R3007" i="1"/>
  <c r="R3008" i="1"/>
  <c r="R3009" i="1"/>
  <c r="R3010" i="1"/>
  <c r="R3011" i="1"/>
  <c r="R3012" i="1"/>
  <c r="R3015" i="1"/>
  <c r="R3016" i="1"/>
  <c r="R3017" i="1"/>
  <c r="R3018" i="1"/>
  <c r="R3019" i="1"/>
  <c r="R3020" i="1"/>
  <c r="R3021" i="1"/>
  <c r="R3022" i="1"/>
  <c r="R3023" i="1"/>
  <c r="R3024" i="1"/>
  <c r="R3026" i="1"/>
  <c r="R3027" i="1"/>
  <c r="R3028" i="1"/>
  <c r="R3029" i="1"/>
  <c r="R3030" i="1"/>
  <c r="R3031" i="1"/>
  <c r="R3033" i="1"/>
  <c r="R3034" i="1"/>
  <c r="R3035" i="1"/>
  <c r="R3036" i="1"/>
  <c r="R3037" i="1"/>
  <c r="R3038" i="1"/>
  <c r="R3039" i="1"/>
  <c r="R3040" i="1"/>
  <c r="R3041" i="1"/>
  <c r="R3042" i="1"/>
  <c r="R3043" i="1"/>
  <c r="R3044" i="1"/>
  <c r="R3045" i="1"/>
  <c r="R3046" i="1"/>
  <c r="R3047" i="1"/>
  <c r="R3048" i="1"/>
  <c r="R3049" i="1"/>
  <c r="R3050" i="1"/>
  <c r="R3051" i="1"/>
  <c r="R3052" i="1"/>
  <c r="R3053" i="1"/>
  <c r="R3054" i="1"/>
  <c r="R3055" i="1"/>
  <c r="R3056" i="1"/>
  <c r="R3057" i="1"/>
  <c r="R3058" i="1"/>
  <c r="R3061" i="1"/>
  <c r="R3062" i="1"/>
  <c r="R3063" i="1"/>
  <c r="R3065" i="1"/>
  <c r="R3066" i="1"/>
  <c r="R3067" i="1"/>
  <c r="R3068" i="1"/>
  <c r="R3069" i="1"/>
  <c r="R3070" i="1"/>
  <c r="R3071" i="1"/>
  <c r="R3072" i="1"/>
  <c r="R3073" i="1"/>
  <c r="R3076" i="1"/>
  <c r="R3077" i="1"/>
  <c r="R3080" i="1"/>
  <c r="R3081" i="1"/>
  <c r="R3082" i="1"/>
  <c r="R3083" i="1"/>
  <c r="R3084" i="1"/>
  <c r="R3085" i="1"/>
  <c r="R3086" i="1"/>
  <c r="R3087" i="1"/>
  <c r="R3090" i="1"/>
  <c r="R3091" i="1"/>
  <c r="R3093" i="1"/>
  <c r="R3094" i="1"/>
  <c r="R3095" i="1"/>
  <c r="R3096" i="1"/>
  <c r="R3097" i="1"/>
  <c r="R3099" i="1"/>
  <c r="R3101" i="1"/>
  <c r="R3102" i="1"/>
  <c r="R3103" i="1"/>
  <c r="R3104" i="1"/>
  <c r="R3105" i="1"/>
  <c r="R3106" i="1"/>
  <c r="R3107" i="1"/>
  <c r="R3109" i="1"/>
  <c r="R3110" i="1"/>
  <c r="R3111" i="1"/>
  <c r="R3112" i="1"/>
  <c r="R3113" i="1"/>
  <c r="R3114" i="1"/>
  <c r="R3115" i="1"/>
  <c r="R3116" i="1"/>
  <c r="R3119" i="1"/>
  <c r="R3120" i="1"/>
  <c r="R3121" i="1"/>
  <c r="R3122" i="1"/>
  <c r="R3123" i="1"/>
  <c r="R3124" i="1"/>
  <c r="R3126" i="1"/>
  <c r="R3127" i="1"/>
  <c r="R3128" i="1"/>
  <c r="R3129" i="1"/>
  <c r="R3130" i="1"/>
  <c r="R3131" i="1"/>
  <c r="R3132" i="1"/>
  <c r="R3133" i="1"/>
  <c r="R3134" i="1"/>
  <c r="R3135" i="1"/>
  <c r="R3136" i="1"/>
  <c r="R3137" i="1"/>
  <c r="R3138" i="1"/>
  <c r="R3139" i="1"/>
  <c r="R3140" i="1"/>
  <c r="R3142" i="1"/>
  <c r="R3143" i="1"/>
  <c r="R3144" i="1"/>
  <c r="R3145" i="1"/>
  <c r="R3146" i="1"/>
  <c r="R3147" i="1"/>
  <c r="R3148" i="1"/>
  <c r="R3149" i="1"/>
  <c r="R3150" i="1"/>
  <c r="R3151" i="1"/>
  <c r="R3152" i="1"/>
  <c r="R3153" i="1"/>
  <c r="R3155" i="1"/>
  <c r="R3157" i="1"/>
  <c r="R3159" i="1"/>
  <c r="R3160" i="1"/>
  <c r="R3161" i="1"/>
  <c r="R3162" i="1"/>
  <c r="R3163" i="1"/>
  <c r="R3164" i="1"/>
  <c r="R3166" i="1"/>
  <c r="R3167" i="1"/>
  <c r="R3168" i="1"/>
  <c r="R3169" i="1"/>
  <c r="R3171" i="1"/>
  <c r="R3173" i="1"/>
  <c r="R3174" i="1"/>
  <c r="R3175" i="1"/>
  <c r="R3176" i="1"/>
  <c r="R3177" i="1"/>
  <c r="R3178" i="1"/>
  <c r="R3180" i="1"/>
  <c r="R3181" i="1"/>
  <c r="R3182" i="1"/>
  <c r="R3183" i="1"/>
  <c r="R3184" i="1"/>
  <c r="R3185" i="1"/>
  <c r="R3186" i="1"/>
  <c r="R3187" i="1"/>
  <c r="R3188" i="1"/>
  <c r="R3189" i="1"/>
  <c r="R3190" i="1"/>
  <c r="R3191" i="1"/>
  <c r="R3194" i="1"/>
  <c r="R3195" i="1"/>
  <c r="R3196" i="1"/>
  <c r="R3197" i="1"/>
  <c r="R3198" i="1"/>
  <c r="R3201" i="1"/>
  <c r="R3202" i="1"/>
  <c r="R3203" i="1"/>
  <c r="R3204" i="1"/>
  <c r="R3205" i="1"/>
  <c r="R3206" i="1"/>
  <c r="R3209" i="1"/>
  <c r="R3210" i="1"/>
  <c r="R3211" i="1"/>
  <c r="R3212" i="1"/>
  <c r="R3213" i="1"/>
  <c r="R3214" i="1"/>
  <c r="R3215" i="1"/>
  <c r="R3216" i="1"/>
  <c r="R3217" i="1"/>
  <c r="R3218" i="1"/>
  <c r="R3220" i="1"/>
  <c r="R3222" i="1"/>
  <c r="R3223" i="1"/>
  <c r="R3224" i="1"/>
  <c r="R3225" i="1"/>
  <c r="R3226" i="1"/>
  <c r="R3227" i="1"/>
  <c r="R3228" i="1"/>
  <c r="R3229" i="1"/>
  <c r="R3230" i="1"/>
  <c r="R3231" i="1"/>
  <c r="R3232" i="1"/>
  <c r="R3235" i="1"/>
  <c r="R3238" i="1"/>
  <c r="R3239" i="1"/>
  <c r="R3240" i="1"/>
  <c r="R3241" i="1"/>
  <c r="R3242" i="1"/>
  <c r="R3243" i="1"/>
  <c r="R3244" i="1"/>
  <c r="R3245" i="1"/>
  <c r="R3246" i="1"/>
  <c r="R3247" i="1"/>
  <c r="R3248" i="1"/>
  <c r="R3249" i="1"/>
  <c r="R3250" i="1"/>
  <c r="R3251" i="1"/>
  <c r="R3252" i="1"/>
  <c r="R3254" i="1"/>
  <c r="R3255" i="1"/>
  <c r="R3256" i="1"/>
  <c r="R3257" i="1"/>
  <c r="R3258" i="1"/>
  <c r="R3259" i="1"/>
  <c r="R3260" i="1"/>
  <c r="R3261" i="1"/>
  <c r="R3262" i="1"/>
  <c r="R3264" i="1"/>
  <c r="R3265" i="1"/>
  <c r="R3266" i="1"/>
  <c r="R3267" i="1"/>
  <c r="R3268" i="1"/>
  <c r="R3269" i="1"/>
  <c r="R3270" i="1"/>
  <c r="R3272" i="1"/>
  <c r="R3273" i="1"/>
  <c r="R3276" i="1"/>
  <c r="R3277" i="1"/>
  <c r="R3278" i="1"/>
  <c r="R3279" i="1"/>
  <c r="R3280" i="1"/>
  <c r="R3281" i="1"/>
  <c r="R3282" i="1"/>
  <c r="R3285" i="1"/>
  <c r="R3287" i="1"/>
  <c r="R3288" i="1"/>
  <c r="R3289" i="1"/>
  <c r="R3290" i="1"/>
  <c r="R3291" i="1"/>
  <c r="R3292" i="1"/>
  <c r="R3294" i="1"/>
  <c r="R3295" i="1"/>
  <c r="R3296" i="1"/>
  <c r="R3297" i="1"/>
  <c r="R3298" i="1"/>
  <c r="R3299" i="1"/>
  <c r="R3300" i="1"/>
  <c r="R3301" i="1"/>
  <c r="R3302" i="1"/>
  <c r="R3303" i="1"/>
  <c r="R3304" i="1"/>
  <c r="R3305" i="1"/>
  <c r="R3306" i="1"/>
  <c r="R3307" i="1"/>
  <c r="R3308" i="1"/>
  <c r="R3309" i="1"/>
  <c r="R3310" i="1"/>
  <c r="R3311" i="1"/>
  <c r="R3312" i="1"/>
  <c r="R3313" i="1"/>
  <c r="R3316" i="1"/>
  <c r="R3318" i="1"/>
  <c r="R3319" i="1"/>
  <c r="R3320" i="1"/>
  <c r="R3321" i="1"/>
  <c r="R3322" i="1"/>
  <c r="R3323" i="1"/>
  <c r="R3324" i="1"/>
  <c r="R3325" i="1"/>
  <c r="R3328" i="1"/>
  <c r="R3329" i="1"/>
  <c r="R3330" i="1"/>
  <c r="R3332" i="1"/>
  <c r="R3333" i="1"/>
  <c r="R3334" i="1"/>
  <c r="R3335" i="1"/>
  <c r="R3336" i="1"/>
  <c r="R3337" i="1"/>
  <c r="R3338" i="1"/>
  <c r="R3339" i="1"/>
  <c r="R3341" i="1"/>
  <c r="R3344" i="1"/>
  <c r="R3346" i="1"/>
  <c r="R3347" i="1"/>
  <c r="R3348" i="1"/>
  <c r="R3349" i="1"/>
  <c r="R3350" i="1"/>
  <c r="R3351" i="1"/>
  <c r="R3352" i="1"/>
  <c r="R3353" i="1"/>
  <c r="R3354" i="1"/>
  <c r="R3355" i="1"/>
  <c r="R3356" i="1"/>
  <c r="R3357" i="1"/>
  <c r="R3358" i="1"/>
  <c r="R3359" i="1"/>
  <c r="R3360" i="1"/>
  <c r="R3361" i="1"/>
  <c r="R3363" i="1"/>
  <c r="R3364" i="1"/>
  <c r="R3365" i="1"/>
  <c r="R3366" i="1"/>
  <c r="R3367" i="1"/>
  <c r="R3368" i="1"/>
  <c r="R3369" i="1"/>
  <c r="R3371" i="1"/>
  <c r="R3372" i="1"/>
  <c r="R3373" i="1"/>
  <c r="R3374" i="1"/>
  <c r="R3375" i="1"/>
  <c r="R3376" i="1"/>
  <c r="R3377" i="1"/>
  <c r="R3378" i="1"/>
  <c r="R3379" i="1"/>
  <c r="R3380" i="1"/>
  <c r="R3381" i="1"/>
  <c r="R3382" i="1"/>
  <c r="R3383" i="1"/>
  <c r="R3384" i="1"/>
  <c r="R3385" i="1"/>
  <c r="R3387" i="1"/>
  <c r="R3388" i="1"/>
  <c r="R3389" i="1"/>
  <c r="R3390" i="1"/>
  <c r="R3392" i="1"/>
  <c r="R3393" i="1"/>
  <c r="R3394" i="1"/>
  <c r="R3395" i="1"/>
  <c r="R3396" i="1"/>
  <c r="R3398" i="1"/>
  <c r="R3399" i="1"/>
  <c r="R3400" i="1"/>
  <c r="R3401" i="1"/>
  <c r="R3402" i="1"/>
  <c r="R3403" i="1"/>
  <c r="R3404" i="1"/>
  <c r="R3405" i="1"/>
  <c r="R3406" i="1"/>
  <c r="R3407" i="1"/>
  <c r="R3408" i="1"/>
  <c r="R3410" i="1"/>
  <c r="R3411" i="1"/>
  <c r="R3412" i="1"/>
  <c r="R3413" i="1"/>
  <c r="R3414" i="1"/>
  <c r="R3415" i="1"/>
  <c r="R3416" i="1"/>
  <c r="R3417" i="1"/>
  <c r="R3419" i="1"/>
  <c r="R3420" i="1"/>
  <c r="R3421" i="1"/>
  <c r="R3423" i="1"/>
  <c r="R3424" i="1"/>
  <c r="R3425" i="1"/>
  <c r="R3426" i="1"/>
  <c r="R3427" i="1"/>
  <c r="R3428" i="1"/>
  <c r="R3429" i="1"/>
  <c r="R3430" i="1"/>
  <c r="R3431" i="1"/>
  <c r="R3433" i="1"/>
  <c r="R3434" i="1"/>
  <c r="R3435" i="1"/>
  <c r="R3436" i="1"/>
  <c r="R3437" i="1"/>
  <c r="R3438" i="1"/>
  <c r="R3439" i="1"/>
  <c r="R3440" i="1"/>
  <c r="R3442" i="1"/>
  <c r="R3443" i="1"/>
  <c r="R3444" i="1"/>
  <c r="R3445" i="1"/>
  <c r="R3446" i="1"/>
  <c r="R3448" i="1"/>
  <c r="R3451" i="1"/>
  <c r="R3452" i="1"/>
  <c r="R3453" i="1"/>
  <c r="R3454" i="1"/>
  <c r="R3455" i="1"/>
  <c r="R3456" i="1"/>
  <c r="R3457" i="1"/>
  <c r="R3458" i="1"/>
  <c r="R3459" i="1"/>
  <c r="R3460" i="1"/>
  <c r="R3461" i="1"/>
  <c r="R3462" i="1"/>
  <c r="R3463" i="1"/>
  <c r="R3464" i="1"/>
  <c r="R3466" i="1"/>
  <c r="R3467" i="1"/>
  <c r="R3469" i="1"/>
  <c r="R3470" i="1"/>
  <c r="R3472" i="1"/>
  <c r="R3473" i="1"/>
  <c r="R3474" i="1"/>
  <c r="R3475" i="1"/>
  <c r="R3476" i="1"/>
  <c r="R3478" i="1"/>
  <c r="R3479" i="1"/>
  <c r="R3480" i="1"/>
  <c r="R3482" i="1"/>
  <c r="R3483" i="1"/>
  <c r="R3484" i="1"/>
  <c r="R3485" i="1"/>
  <c r="R3486" i="1"/>
  <c r="R3487" i="1"/>
  <c r="R3488" i="1"/>
  <c r="R3489" i="1"/>
  <c r="R3490" i="1"/>
  <c r="R3491" i="1"/>
  <c r="R3492" i="1"/>
  <c r="R3493" i="1"/>
  <c r="R3494" i="1"/>
  <c r="R3495" i="1"/>
  <c r="R3496" i="1"/>
  <c r="R3497" i="1"/>
  <c r="R3498" i="1"/>
  <c r="R3499" i="1"/>
  <c r="R3500" i="1"/>
  <c r="R3501" i="1"/>
  <c r="R3503" i="1"/>
  <c r="R3504" i="1"/>
  <c r="R3505" i="1"/>
  <c r="R3506" i="1"/>
  <c r="R3509" i="1"/>
  <c r="R3510" i="1"/>
  <c r="R3511" i="1"/>
  <c r="R3512" i="1"/>
  <c r="R3513" i="1"/>
  <c r="R3514" i="1"/>
  <c r="R3515" i="1"/>
  <c r="R3516" i="1"/>
  <c r="R3517" i="1"/>
  <c r="R3518" i="1"/>
  <c r="R3519" i="1"/>
  <c r="R3520" i="1"/>
  <c r="R3521" i="1"/>
  <c r="R3522" i="1"/>
  <c r="R3523" i="1"/>
  <c r="R3524" i="1"/>
  <c r="R3525" i="1"/>
  <c r="R3526" i="1"/>
  <c r="R3527" i="1"/>
  <c r="R3528" i="1"/>
  <c r="R3529" i="1"/>
  <c r="R3531" i="1"/>
  <c r="R3532" i="1"/>
  <c r="R3533" i="1"/>
  <c r="R3534" i="1"/>
  <c r="R3535" i="1"/>
  <c r="R3536" i="1"/>
  <c r="R3537" i="1"/>
  <c r="R3538" i="1"/>
  <c r="R3539" i="1"/>
  <c r="R3540" i="1"/>
  <c r="R3541" i="1"/>
  <c r="R3542" i="1"/>
  <c r="R3543" i="1"/>
  <c r="R3545" i="1"/>
  <c r="R3546" i="1"/>
  <c r="R3547" i="1"/>
  <c r="R3548" i="1"/>
  <c r="R3549" i="1"/>
  <c r="R3550" i="1"/>
  <c r="R3551" i="1"/>
  <c r="R3552" i="1"/>
  <c r="R3553" i="1"/>
  <c r="R3554" i="1"/>
  <c r="R3555" i="1"/>
  <c r="R3556" i="1"/>
  <c r="R3557" i="1"/>
  <c r="R3558" i="1"/>
  <c r="R3559" i="1"/>
  <c r="R3560" i="1"/>
  <c r="R3561" i="1"/>
  <c r="R3562" i="1"/>
  <c r="R3563" i="1"/>
  <c r="R3564" i="1"/>
  <c r="R3565" i="1"/>
  <c r="R3566" i="1"/>
  <c r="R3567" i="1"/>
  <c r="R3568" i="1"/>
  <c r="R3569" i="1"/>
  <c r="R3570" i="1"/>
  <c r="R3571" i="1"/>
  <c r="R3572" i="1"/>
  <c r="R3573" i="1"/>
  <c r="R3574" i="1"/>
  <c r="R3575" i="1"/>
  <c r="R3576" i="1"/>
  <c r="R3577" i="1"/>
  <c r="R3578" i="1"/>
  <c r="R3579" i="1"/>
  <c r="R3583" i="1"/>
  <c r="R3584" i="1"/>
  <c r="R3585" i="1"/>
  <c r="R3586" i="1"/>
  <c r="R3588" i="1"/>
  <c r="R3589" i="1"/>
  <c r="R3590" i="1"/>
  <c r="R3591" i="1"/>
  <c r="R3592" i="1"/>
  <c r="R3593" i="1"/>
  <c r="R3594" i="1"/>
  <c r="R3595" i="1"/>
  <c r="R3596" i="1"/>
  <c r="R3597" i="1"/>
  <c r="R3598" i="1"/>
  <c r="R3599" i="1"/>
  <c r="R3600" i="1"/>
  <c r="R3601" i="1"/>
  <c r="R3602" i="1"/>
  <c r="R3603" i="1"/>
  <c r="R3604" i="1"/>
  <c r="R3605" i="1"/>
  <c r="R3606" i="1"/>
  <c r="R3607" i="1"/>
  <c r="R3608" i="1"/>
  <c r="R3610" i="1"/>
  <c r="R3611" i="1"/>
  <c r="R3612" i="1"/>
  <c r="R3613" i="1"/>
  <c r="R3614" i="1"/>
  <c r="R3616" i="1"/>
  <c r="R3617" i="1"/>
  <c r="R3618" i="1"/>
  <c r="R3619" i="1"/>
  <c r="R3620" i="1"/>
  <c r="R3621" i="1"/>
  <c r="R3622" i="1"/>
  <c r="R3623" i="1"/>
  <c r="R3624" i="1"/>
  <c r="R3626" i="1"/>
  <c r="R3627" i="1"/>
  <c r="R3628" i="1"/>
  <c r="R3629" i="1"/>
  <c r="R3630" i="1"/>
  <c r="R3631" i="1"/>
  <c r="R3633" i="1"/>
  <c r="R3634" i="1"/>
  <c r="R3635" i="1"/>
  <c r="R3636" i="1"/>
  <c r="R3637" i="1"/>
  <c r="R3639" i="1"/>
  <c r="R3640" i="1"/>
  <c r="R3642" i="1"/>
  <c r="R3648" i="1"/>
  <c r="R3649" i="1"/>
  <c r="R3650" i="1"/>
  <c r="R3651" i="1"/>
  <c r="R3652" i="1"/>
  <c r="R3653" i="1"/>
  <c r="R3667" i="1"/>
  <c r="R3680" i="1"/>
  <c r="R3681" i="1"/>
  <c r="R3685" i="1"/>
  <c r="R3687" i="1"/>
  <c r="R3690" i="1"/>
  <c r="R3691" i="1"/>
  <c r="R3692" i="1"/>
  <c r="R3693" i="1"/>
  <c r="R3694" i="1"/>
  <c r="R3695" i="1"/>
  <c r="R3698" i="1"/>
  <c r="R3700" i="1"/>
  <c r="R3701" i="1"/>
  <c r="R3702" i="1"/>
  <c r="R3703" i="1"/>
  <c r="R3704" i="1"/>
  <c r="R3705" i="1"/>
  <c r="R3706" i="1"/>
  <c r="R3710" i="1"/>
  <c r="R3711" i="1"/>
  <c r="R3712" i="1"/>
  <c r="R3713" i="1"/>
  <c r="R3714" i="1"/>
  <c r="R3715" i="1"/>
  <c r="R3716" i="1"/>
  <c r="R3717" i="1"/>
  <c r="R3718" i="1"/>
  <c r="R3719" i="1"/>
  <c r="R3729" i="1"/>
  <c r="R3730" i="1"/>
  <c r="R3732" i="1"/>
  <c r="R3733" i="1"/>
  <c r="R3734" i="1"/>
  <c r="R3735" i="1"/>
  <c r="R3736" i="1"/>
  <c r="R3738" i="1"/>
  <c r="R3739" i="1"/>
  <c r="R3740" i="1"/>
  <c r="R3741" i="1"/>
  <c r="R3742" i="1"/>
  <c r="R3743" i="1"/>
  <c r="R3744" i="1"/>
  <c r="R3745" i="1"/>
  <c r="R3746" i="1"/>
  <c r="R3748" i="1"/>
  <c r="R3749" i="1"/>
  <c r="R3751" i="1"/>
  <c r="R3752" i="1"/>
  <c r="R3754" i="1"/>
  <c r="R3755" i="1"/>
  <c r="R3760" i="1"/>
  <c r="R3761" i="1"/>
  <c r="R3762" i="1"/>
  <c r="R3765" i="1"/>
  <c r="R3766" i="1"/>
  <c r="R3767" i="1"/>
  <c r="R3769" i="1"/>
  <c r="R3770" i="1"/>
  <c r="R3771" i="1"/>
  <c r="R3772" i="1"/>
  <c r="R3773" i="1"/>
  <c r="R3774" i="1"/>
  <c r="R3776" i="1"/>
  <c r="R3777" i="1"/>
  <c r="R3784" i="1"/>
  <c r="R3785" i="1"/>
  <c r="R3790" i="1"/>
  <c r="R3792" i="1"/>
  <c r="R3793" i="1"/>
  <c r="R3796" i="1"/>
  <c r="R3798" i="1"/>
  <c r="R3803" i="1"/>
  <c r="R3804" i="1"/>
  <c r="R3805" i="1"/>
  <c r="R3806" i="1"/>
  <c r="R3807" i="1"/>
  <c r="R3808" i="1"/>
  <c r="R3809" i="1"/>
  <c r="R3810" i="1"/>
  <c r="R3811" i="1"/>
  <c r="R3832" i="1"/>
  <c r="R3835" i="1"/>
  <c r="R3875" i="1"/>
  <c r="R3876" i="1"/>
  <c r="R3877" i="1"/>
  <c r="R3878" i="1"/>
  <c r="R3879" i="1"/>
  <c r="R3885" i="1"/>
  <c r="R3887" i="1"/>
  <c r="R3888" i="1"/>
  <c r="R3889" i="1"/>
  <c r="R3890" i="1"/>
  <c r="R3891" i="1"/>
  <c r="R3901" i="1"/>
  <c r="R3902" i="1"/>
  <c r="R3903" i="1"/>
  <c r="R3913" i="1"/>
  <c r="R3915" i="1"/>
  <c r="R3916" i="1"/>
  <c r="R3917" i="1"/>
  <c r="R3918" i="1"/>
  <c r="R3920" i="1"/>
  <c r="R3921" i="1"/>
  <c r="R3922" i="1"/>
  <c r="R3924" i="1"/>
  <c r="R3925" i="1"/>
  <c r="R3926" i="1"/>
  <c r="R3928" i="1"/>
  <c r="R3929" i="1"/>
  <c r="R3930" i="1"/>
  <c r="R3932" i="1"/>
  <c r="R3933" i="1"/>
  <c r="R3935" i="1"/>
  <c r="R3936" i="1"/>
  <c r="R3937" i="1"/>
  <c r="R3938" i="1"/>
  <c r="R3939" i="1"/>
  <c r="R3941" i="1"/>
  <c r="R3942" i="1"/>
  <c r="R3943" i="1"/>
  <c r="R3944" i="1"/>
  <c r="R3945" i="1"/>
  <c r="R3946" i="1"/>
  <c r="R3947" i="1"/>
  <c r="R3948" i="1"/>
  <c r="R3949" i="1"/>
  <c r="R3950" i="1"/>
  <c r="R3951" i="1"/>
  <c r="R3952" i="1"/>
  <c r="R3953" i="1"/>
  <c r="R3954" i="1"/>
  <c r="R3955" i="1"/>
  <c r="R3956" i="1"/>
  <c r="R3957" i="1"/>
  <c r="R3958" i="1"/>
  <c r="R3960" i="1"/>
  <c r="R3961" i="1"/>
  <c r="R3962" i="1"/>
  <c r="R3963" i="1"/>
  <c r="R3964" i="1"/>
  <c r="R3965" i="1"/>
  <c r="R3966" i="1"/>
  <c r="R3968" i="1"/>
  <c r="R3969" i="1"/>
  <c r="R3970" i="1"/>
  <c r="R3971" i="1"/>
  <c r="R3972" i="1"/>
  <c r="R3973" i="1"/>
  <c r="R3974" i="1"/>
  <c r="R3975" i="1"/>
  <c r="R3976" i="1"/>
  <c r="R3977" i="1"/>
  <c r="R3978" i="1"/>
  <c r="R3979" i="1"/>
  <c r="R3980" i="1"/>
  <c r="R3982" i="1"/>
  <c r="R3983" i="1"/>
  <c r="R3984" i="1"/>
  <c r="R3985" i="1"/>
  <c r="R3986" i="1"/>
  <c r="R3987" i="1"/>
  <c r="R3988" i="1"/>
  <c r="R3989" i="1"/>
  <c r="R3990" i="1"/>
  <c r="R3992" i="1"/>
  <c r="R3993" i="1"/>
  <c r="R3994" i="1"/>
  <c r="R3995" i="1"/>
  <c r="R3998" i="1"/>
  <c r="R4000" i="1"/>
  <c r="R4001" i="1"/>
  <c r="R4002" i="1"/>
  <c r="R4003" i="1"/>
  <c r="R4004" i="1"/>
  <c r="R4006" i="1"/>
  <c r="R4007" i="1"/>
  <c r="R4008" i="1"/>
  <c r="R4009" i="1"/>
  <c r="R4010" i="1"/>
  <c r="R4011" i="1"/>
  <c r="R4012" i="1"/>
  <c r="R4013" i="1"/>
  <c r="R4014" i="1"/>
  <c r="R4015" i="1"/>
  <c r="R4016" i="1"/>
  <c r="R4017" i="1"/>
  <c r="R4018" i="1"/>
  <c r="R4019" i="1"/>
  <c r="R4020" i="1"/>
  <c r="R4021" i="1"/>
  <c r="R4022" i="1"/>
  <c r="R4023" i="1"/>
  <c r="R4024" i="1"/>
  <c r="R4025" i="1"/>
  <c r="R4026" i="1"/>
  <c r="R4027" i="1"/>
  <c r="R4028" i="1"/>
  <c r="R4029" i="1"/>
  <c r="R4030" i="1"/>
  <c r="R4031" i="1"/>
  <c r="R4032" i="1"/>
  <c r="R4033" i="1"/>
  <c r="R4034" i="1"/>
  <c r="R4035" i="1"/>
  <c r="R4036" i="1"/>
  <c r="R4037" i="1"/>
  <c r="R4038" i="1"/>
  <c r="R4039" i="1"/>
  <c r="R4040" i="1"/>
  <c r="R4041" i="1"/>
  <c r="R4042" i="1"/>
  <c r="R4043" i="1"/>
  <c r="R4044" i="1"/>
  <c r="R4045" i="1"/>
  <c r="R4046" i="1"/>
  <c r="R4047" i="1"/>
  <c r="R4049" i="1"/>
  <c r="R4050" i="1"/>
  <c r="R4051" i="1"/>
  <c r="R4052" i="1"/>
  <c r="R4053" i="1"/>
  <c r="R4054" i="1"/>
  <c r="R4055" i="1"/>
  <c r="R4056" i="1"/>
  <c r="R4057" i="1"/>
  <c r="R4058" i="1"/>
  <c r="R4059" i="1"/>
  <c r="R4060" i="1"/>
  <c r="R4061" i="1"/>
  <c r="R4062" i="1"/>
  <c r="R4063" i="1"/>
  <c r="R4064" i="1"/>
  <c r="R4065" i="1"/>
  <c r="R4066" i="1"/>
  <c r="R4067" i="1"/>
  <c r="R4068" i="1"/>
  <c r="R4069" i="1"/>
  <c r="R4070" i="1"/>
  <c r="R4071" i="1"/>
  <c r="R4072" i="1"/>
  <c r="R4073" i="1"/>
  <c r="R4074" i="1"/>
  <c r="R4075" i="1"/>
  <c r="R4076" i="1"/>
  <c r="R4077" i="1"/>
  <c r="R4079" i="1"/>
  <c r="R4080" i="1"/>
  <c r="R4081" i="1"/>
  <c r="R4082" i="1"/>
  <c r="R4083" i="1"/>
  <c r="R4085" i="1"/>
  <c r="R4086" i="1"/>
  <c r="R4087" i="1"/>
  <c r="R4088" i="1"/>
  <c r="R4089" i="1"/>
  <c r="R4090" i="1"/>
  <c r="R4092" i="1"/>
  <c r="R4093" i="1"/>
  <c r="R4095" i="1"/>
  <c r="R4096" i="1"/>
  <c r="R4097" i="1"/>
  <c r="R4098" i="1"/>
  <c r="R4099" i="1"/>
  <c r="R4100" i="1"/>
  <c r="R4101" i="1"/>
  <c r="R4102" i="1"/>
  <c r="R4103" i="1"/>
  <c r="R4104" i="1"/>
  <c r="R4105" i="1"/>
  <c r="R4106" i="1"/>
  <c r="R4107" i="1"/>
  <c r="R4108" i="1"/>
  <c r="R4109" i="1"/>
  <c r="R4110" i="1"/>
  <c r="R4111" i="1"/>
  <c r="R4113" i="1"/>
  <c r="R4114" i="1"/>
  <c r="R4115" i="1"/>
  <c r="R4116" i="1"/>
  <c r="R4118" i="1"/>
  <c r="R4119" i="1"/>
  <c r="R4120" i="1"/>
  <c r="R4121" i="1"/>
  <c r="R4122" i="1"/>
  <c r="R4124" i="1"/>
  <c r="R4126" i="1"/>
  <c r="R4127" i="1"/>
  <c r="R4129" i="1"/>
  <c r="R4130" i="1"/>
  <c r="R4131" i="1"/>
  <c r="R4132" i="1"/>
  <c r="R4133" i="1"/>
  <c r="R4134" i="1"/>
  <c r="R4135" i="1"/>
  <c r="R4136" i="1"/>
  <c r="R4137" i="1"/>
  <c r="R4138" i="1"/>
  <c r="R4139" i="1"/>
  <c r="R4140" i="1"/>
  <c r="R4142" i="1"/>
  <c r="R4143" i="1"/>
  <c r="R4144" i="1"/>
  <c r="R4145" i="1"/>
  <c r="R4146" i="1"/>
  <c r="R4147" i="1"/>
  <c r="R4148" i="1"/>
  <c r="R4149" i="1"/>
  <c r="R4150" i="1"/>
  <c r="R4151" i="1"/>
  <c r="R4152" i="1"/>
  <c r="R4153" i="1"/>
  <c r="R4154" i="1"/>
  <c r="R4155" i="1"/>
  <c r="R4156" i="1"/>
  <c r="R4157" i="1"/>
  <c r="R4159" i="1"/>
  <c r="R4160" i="1"/>
  <c r="R4161" i="1"/>
  <c r="R4163" i="1"/>
  <c r="R4164" i="1"/>
  <c r="R4165" i="1"/>
  <c r="R4166" i="1"/>
  <c r="R4167" i="1"/>
  <c r="R4168" i="1"/>
  <c r="R4169" i="1"/>
  <c r="R4170" i="1"/>
  <c r="R4171" i="1"/>
  <c r="R4173" i="1"/>
  <c r="R4174" i="1"/>
  <c r="R4175" i="1"/>
  <c r="R4176" i="1"/>
  <c r="R4177" i="1"/>
  <c r="R4178" i="1"/>
  <c r="R4179" i="1"/>
  <c r="R4180" i="1"/>
  <c r="R4181" i="1"/>
  <c r="R4182" i="1"/>
  <c r="R4184" i="1"/>
  <c r="R4185" i="1"/>
  <c r="R4186" i="1"/>
  <c r="R4187" i="1"/>
  <c r="R4188" i="1"/>
  <c r="R4190" i="1"/>
  <c r="R4192" i="1"/>
  <c r="R4193" i="1"/>
  <c r="R4194" i="1"/>
  <c r="R4195" i="1"/>
  <c r="R4196" i="1"/>
  <c r="R4197" i="1"/>
  <c r="R4198" i="1"/>
  <c r="R4199" i="1"/>
  <c r="R4200" i="1"/>
  <c r="R4201" i="1"/>
  <c r="R4202" i="1"/>
  <c r="R4203" i="1"/>
  <c r="R4204" i="1"/>
  <c r="R4205" i="1"/>
  <c r="R4206" i="1"/>
  <c r="R4207" i="1"/>
  <c r="R4208" i="1"/>
  <c r="R4210" i="1"/>
  <c r="R4211" i="1"/>
  <c r="R4212" i="1"/>
  <c r="R4213" i="1"/>
  <c r="R4214" i="1"/>
  <c r="R4215" i="1"/>
  <c r="R4216" i="1"/>
  <c r="R4217" i="1"/>
  <c r="R4218" i="1"/>
  <c r="R4219" i="1"/>
  <c r="R4220" i="1"/>
  <c r="R4221" i="1"/>
  <c r="R4224" i="1"/>
  <c r="R4225" i="1"/>
  <c r="R4226" i="1"/>
  <c r="R4227" i="1"/>
  <c r="R4228" i="1"/>
  <c r="R4229" i="1"/>
  <c r="R4230" i="1"/>
  <c r="R4231" i="1"/>
  <c r="R4235" i="1"/>
  <c r="R4236" i="1"/>
  <c r="R4237" i="1"/>
  <c r="R4238" i="1"/>
  <c r="R4239" i="1"/>
  <c r="R4240" i="1"/>
  <c r="R4241" i="1"/>
  <c r="R4242" i="1"/>
  <c r="R4243" i="1"/>
  <c r="R4244" i="1"/>
  <c r="R4245" i="1"/>
  <c r="R4247" i="1"/>
  <c r="R4248" i="1"/>
  <c r="R4249" i="1"/>
  <c r="R4250" i="1"/>
  <c r="R4251" i="1"/>
  <c r="R4252" i="1"/>
  <c r="R4254" i="1"/>
  <c r="R4255" i="1"/>
  <c r="R4256" i="1"/>
  <c r="R4257" i="1"/>
  <c r="R4258" i="1"/>
  <c r="R4259" i="1"/>
  <c r="R4260" i="1"/>
  <c r="R4261" i="1"/>
  <c r="R4262" i="1"/>
  <c r="R4264" i="1"/>
  <c r="R4265" i="1"/>
  <c r="R4266" i="1"/>
  <c r="R4267" i="1"/>
  <c r="R4268" i="1"/>
  <c r="R4269" i="1"/>
  <c r="R4270" i="1"/>
  <c r="R4271" i="1"/>
  <c r="R4272" i="1"/>
  <c r="R4274" i="1"/>
  <c r="R4275" i="1"/>
  <c r="R4276" i="1"/>
  <c r="R4277" i="1"/>
  <c r="R4279" i="1"/>
  <c r="R4281" i="1"/>
  <c r="R4282" i="1"/>
  <c r="R4284" i="1"/>
  <c r="R4285" i="1"/>
  <c r="R4286" i="1"/>
  <c r="R4287" i="1"/>
  <c r="R4288" i="1"/>
  <c r="R4290" i="1"/>
  <c r="R4291" i="1"/>
  <c r="R4292" i="1"/>
  <c r="R4293" i="1"/>
  <c r="R4294" i="1"/>
  <c r="R4295" i="1"/>
  <c r="R4296" i="1"/>
  <c r="R4297" i="1"/>
  <c r="R4298" i="1"/>
  <c r="R4299" i="1"/>
  <c r="R4301" i="1"/>
  <c r="R4302" i="1"/>
  <c r="R4303" i="1"/>
  <c r="R4306" i="1"/>
  <c r="R4308" i="1"/>
  <c r="R4309" i="1"/>
  <c r="R4310" i="1"/>
  <c r="R4311" i="1"/>
  <c r="R4312" i="1"/>
  <c r="R4313" i="1"/>
  <c r="R4315" i="1"/>
  <c r="R4317" i="1"/>
  <c r="R4318" i="1"/>
  <c r="R4321" i="1"/>
  <c r="R4323" i="1"/>
  <c r="R4324" i="1"/>
  <c r="R4325" i="1"/>
  <c r="R4327" i="1"/>
  <c r="R4328" i="1"/>
  <c r="R4330" i="1"/>
  <c r="R4331" i="1"/>
  <c r="R4332" i="1"/>
  <c r="R4333" i="1"/>
  <c r="R4334" i="1"/>
  <c r="R4335" i="1"/>
  <c r="R4336" i="1"/>
  <c r="R4337" i="1"/>
  <c r="R4338" i="1"/>
  <c r="R4339" i="1"/>
  <c r="R4340" i="1"/>
  <c r="R4341" i="1"/>
  <c r="R4342" i="1"/>
  <c r="R4343" i="1"/>
  <c r="R4344" i="1"/>
  <c r="R4345" i="1"/>
  <c r="R4346" i="1"/>
  <c r="R4348" i="1"/>
  <c r="R4349" i="1"/>
  <c r="R4351" i="1"/>
  <c r="R4352" i="1"/>
  <c r="R4353" i="1"/>
  <c r="R4354" i="1"/>
  <c r="R4355" i="1"/>
  <c r="R4356" i="1"/>
  <c r="R4357" i="1"/>
  <c r="R4358" i="1"/>
  <c r="R4361" i="1"/>
  <c r="R4362" i="1"/>
  <c r="R4363" i="1"/>
  <c r="R4365" i="1"/>
  <c r="R4366" i="1"/>
  <c r="R4367" i="1"/>
  <c r="R4368" i="1"/>
  <c r="R4369" i="1"/>
  <c r="R4371" i="1"/>
  <c r="R4372" i="1"/>
  <c r="R4373" i="1"/>
  <c r="R4375" i="1"/>
  <c r="R4376" i="1"/>
  <c r="R4377" i="1"/>
  <c r="R4378" i="1"/>
  <c r="R4379" i="1"/>
  <c r="R4380" i="1"/>
  <c r="R4381" i="1"/>
  <c r="R4382" i="1"/>
  <c r="R4383" i="1"/>
  <c r="R4386" i="1"/>
  <c r="R4387" i="1"/>
  <c r="R4389" i="1"/>
  <c r="R4390" i="1"/>
  <c r="R4391" i="1"/>
  <c r="R4392" i="1"/>
  <c r="R4393" i="1"/>
  <c r="R4394" i="1"/>
  <c r="R4395" i="1"/>
  <c r="R4396" i="1"/>
  <c r="R4397" i="1"/>
  <c r="R4398" i="1"/>
  <c r="R4400" i="1"/>
  <c r="R4402" i="1"/>
  <c r="R4403" i="1"/>
  <c r="R4405" i="1"/>
  <c r="R4406" i="1"/>
  <c r="R4407" i="1"/>
  <c r="R4408" i="1"/>
  <c r="R4409" i="1"/>
  <c r="R4410" i="1"/>
  <c r="R4412" i="1"/>
  <c r="R4413" i="1"/>
  <c r="R4415" i="1"/>
  <c r="R4416" i="1"/>
  <c r="R4417" i="1"/>
  <c r="R4418" i="1"/>
  <c r="R4419" i="1"/>
  <c r="R4420" i="1"/>
  <c r="R4421" i="1"/>
  <c r="R4422" i="1"/>
  <c r="R4423" i="1"/>
  <c r="R4424" i="1"/>
  <c r="R4426" i="1"/>
  <c r="R4427" i="1"/>
  <c r="R4428" i="1"/>
  <c r="R4429" i="1"/>
  <c r="R4430" i="1"/>
  <c r="R4433" i="1"/>
  <c r="R4435" i="1"/>
  <c r="R4438" i="1"/>
  <c r="R4439" i="1"/>
  <c r="R4440" i="1"/>
  <c r="R4442" i="1"/>
  <c r="R4443" i="1"/>
  <c r="R4447" i="1"/>
  <c r="R4448" i="1"/>
  <c r="R4450" i="1"/>
  <c r="R4452" i="1"/>
  <c r="R4453" i="1"/>
  <c r="R4454" i="1"/>
  <c r="R4455" i="1"/>
  <c r="R4456" i="1"/>
  <c r="R4457" i="1"/>
  <c r="R4458" i="1"/>
  <c r="R4459" i="1"/>
  <c r="R4461" i="1"/>
  <c r="R4462" i="1"/>
  <c r="R4464" i="1"/>
  <c r="R4465" i="1"/>
  <c r="R4467" i="1"/>
  <c r="R4470" i="1"/>
  <c r="R4472" i="1"/>
  <c r="R4474" i="1"/>
  <c r="R4475" i="1"/>
  <c r="R4476" i="1"/>
  <c r="R4477" i="1"/>
  <c r="R4478" i="1"/>
  <c r="R4480" i="1"/>
  <c r="R4481" i="1"/>
  <c r="R4482" i="1"/>
  <c r="R4483" i="1"/>
  <c r="R4484" i="1"/>
  <c r="R4487" i="1"/>
  <c r="R4488" i="1"/>
  <c r="R4489" i="1"/>
  <c r="R4490" i="1"/>
  <c r="R4492" i="1"/>
  <c r="R4493" i="1"/>
  <c r="R4494" i="1"/>
  <c r="R4497" i="1"/>
  <c r="R4498" i="1"/>
  <c r="R4500" i="1"/>
  <c r="R4505" i="1"/>
  <c r="R4506" i="1"/>
  <c r="R4508" i="1"/>
  <c r="R4510" i="1"/>
  <c r="R4511" i="1"/>
  <c r="R4512" i="1"/>
  <c r="R4513" i="1"/>
  <c r="R4514" i="1"/>
  <c r="R4516" i="1"/>
  <c r="R4517" i="1"/>
  <c r="R4521" i="1"/>
  <c r="R4522" i="1"/>
  <c r="R4523" i="1"/>
  <c r="R4524" i="1"/>
  <c r="R4525" i="1"/>
  <c r="R4527" i="1"/>
  <c r="R4528" i="1"/>
  <c r="R4529" i="1"/>
  <c r="R4531" i="1"/>
  <c r="R4532" i="1"/>
  <c r="R4533" i="1"/>
  <c r="R4534" i="1"/>
  <c r="R4535" i="1"/>
  <c r="R4536" i="1"/>
  <c r="R4537" i="1"/>
  <c r="R4538" i="1"/>
  <c r="R4539" i="1"/>
  <c r="R4540" i="1"/>
  <c r="R4541" i="1"/>
  <c r="R4544" i="1"/>
  <c r="R4545" i="1"/>
  <c r="R4546" i="1"/>
  <c r="R4547" i="1"/>
  <c r="R4551" i="1"/>
  <c r="R4552" i="1"/>
  <c r="R4556" i="1"/>
  <c r="R4559" i="1"/>
  <c r="R4561" i="1"/>
  <c r="R4562" i="1"/>
  <c r="R4565" i="1"/>
  <c r="R4573" i="1"/>
  <c r="R4574" i="1"/>
  <c r="R4575" i="1"/>
  <c r="R4578" i="1"/>
  <c r="R4580" i="1"/>
  <c r="R4581" i="1"/>
  <c r="R4583" i="1"/>
  <c r="R4584" i="1"/>
  <c r="R4585" i="1"/>
  <c r="R4586" i="1"/>
  <c r="R4590" i="1"/>
  <c r="R4592" i="1"/>
  <c r="R4593" i="1"/>
  <c r="R4595" i="1"/>
  <c r="R4596" i="1"/>
  <c r="R4597" i="1"/>
  <c r="R4598" i="1"/>
  <c r="R4600" i="1"/>
  <c r="R4604" i="1"/>
  <c r="R4605" i="1"/>
  <c r="R4607" i="1"/>
  <c r="R4608" i="1"/>
  <c r="R4609" i="1"/>
  <c r="R4613" i="1"/>
  <c r="R4614" i="1"/>
  <c r="R4616" i="1"/>
  <c r="R4617" i="1"/>
  <c r="R4618" i="1"/>
  <c r="R4620" i="1"/>
  <c r="R4622" i="1"/>
  <c r="R4623" i="1"/>
  <c r="R4626" i="1"/>
  <c r="R4627" i="1"/>
  <c r="R4628" i="1"/>
  <c r="R4629" i="1"/>
  <c r="R4630" i="1"/>
  <c r="R4631" i="1"/>
  <c r="R4632" i="1"/>
  <c r="R4633" i="1"/>
  <c r="R4634" i="1"/>
  <c r="R4639" i="1"/>
  <c r="R4640" i="1"/>
  <c r="R4642" i="1"/>
  <c r="R4644" i="1"/>
  <c r="R4645" i="1"/>
  <c r="R4648" i="1"/>
  <c r="R4649" i="1"/>
  <c r="R4650" i="1"/>
  <c r="R4651" i="1"/>
  <c r="R4652" i="1"/>
  <c r="R4654" i="1"/>
  <c r="R4655" i="1"/>
  <c r="R4656" i="1"/>
  <c r="R4657" i="1"/>
  <c r="R4659" i="1"/>
  <c r="R4660" i="1"/>
  <c r="R4664" i="1"/>
  <c r="R4667" i="1"/>
  <c r="R4670" i="1"/>
  <c r="R4672" i="1"/>
  <c r="R4675" i="1"/>
  <c r="R4676" i="1"/>
  <c r="R4678" i="1"/>
  <c r="R4679" i="1"/>
  <c r="R4680" i="1"/>
  <c r="R4681" i="1"/>
  <c r="R4684" i="1"/>
  <c r="R4686" i="1"/>
  <c r="R4687" i="1"/>
  <c r="R4688" i="1"/>
  <c r="R4689" i="1"/>
  <c r="R4698" i="1"/>
  <c r="R4700" i="1"/>
  <c r="R4701" i="1"/>
  <c r="R4703" i="1"/>
  <c r="R4704" i="1"/>
  <c r="R4706" i="1"/>
  <c r="R4707" i="1"/>
  <c r="R4708" i="1"/>
  <c r="R4709" i="1"/>
  <c r="R4711" i="1"/>
  <c r="R4712" i="1"/>
  <c r="R4713" i="1"/>
  <c r="R4714" i="1"/>
  <c r="R4715" i="1"/>
  <c r="R4721" i="1"/>
  <c r="R4723" i="1"/>
  <c r="R4724" i="1"/>
  <c r="R4725" i="1"/>
  <c r="R4727" i="1"/>
  <c r="R4731" i="1"/>
  <c r="R4732" i="1"/>
  <c r="R4733" i="1"/>
  <c r="R4734" i="1"/>
  <c r="R4736" i="1"/>
  <c r="R4738" i="1"/>
  <c r="R4741" i="1"/>
  <c r="R4742" i="1"/>
  <c r="R4744" i="1"/>
  <c r="R4745" i="1"/>
  <c r="R4748" i="1"/>
  <c r="R4750" i="1"/>
  <c r="R4752" i="1"/>
  <c r="R4754" i="1"/>
  <c r="R4756" i="1"/>
  <c r="R4757" i="1"/>
  <c r="R4762" i="1"/>
  <c r="R4763" i="1"/>
  <c r="R4774" i="1"/>
  <c r="R4780" i="1"/>
  <c r="R4783" i="1"/>
  <c r="R4785" i="1"/>
  <c r="R4787" i="1"/>
  <c r="R4788" i="1"/>
  <c r="R4790" i="1"/>
  <c r="R4792" i="1"/>
  <c r="R4794" i="1"/>
  <c r="R4793" i="1"/>
  <c r="R4791" i="1"/>
  <c r="R4789" i="1"/>
  <c r="R4784" i="1"/>
  <c r="R4782" i="1"/>
  <c r="R4781" i="1"/>
  <c r="R4777" i="1"/>
  <c r="R4776" i="1"/>
  <c r="R4775" i="1"/>
  <c r="R4772" i="1"/>
  <c r="R4771" i="1"/>
  <c r="R4770" i="1"/>
  <c r="R4768" i="1"/>
  <c r="R4767" i="1"/>
  <c r="R4765" i="1"/>
  <c r="R4764" i="1"/>
  <c r="R4760" i="1"/>
  <c r="R4755" i="1"/>
  <c r="R4747" i="1"/>
  <c r="R4746" i="1"/>
  <c r="R4743" i="1"/>
  <c r="R4740" i="1"/>
  <c r="R4737" i="1"/>
  <c r="R4730" i="1"/>
  <c r="R4729" i="1"/>
  <c r="R4720" i="1"/>
  <c r="R4718" i="1"/>
  <c r="R4717" i="1"/>
  <c r="R4705" i="1"/>
  <c r="R4702" i="1"/>
  <c r="R4699" i="1"/>
  <c r="R4697" i="1"/>
  <c r="R4692" i="1"/>
  <c r="R4691" i="1"/>
  <c r="R4690" i="1"/>
  <c r="R4682" i="1"/>
  <c r="R4673" i="1"/>
  <c r="R4653" i="1"/>
  <c r="R4621" i="1"/>
  <c r="R4611" i="1"/>
  <c r="R4603" i="1"/>
  <c r="R4601" i="1"/>
  <c r="R4599" i="1"/>
  <c r="R4589" i="1"/>
  <c r="R4587" i="1"/>
  <c r="R4569" i="1"/>
  <c r="R4568" i="1"/>
  <c r="R4567" i="1"/>
  <c r="R4560" i="1"/>
  <c r="R4558" i="1"/>
  <c r="R4548" i="1"/>
  <c r="R4530" i="1"/>
  <c r="R4519" i="1"/>
  <c r="R4502" i="1"/>
  <c r="R4501" i="1"/>
  <c r="R4499" i="1"/>
  <c r="R4496" i="1"/>
  <c r="R4473" i="1"/>
  <c r="R4471" i="1"/>
  <c r="R4468" i="1"/>
  <c r="R4463" i="1"/>
  <c r="R4451" i="1"/>
  <c r="R4441" i="1"/>
  <c r="R4437" i="1"/>
  <c r="R4436" i="1"/>
  <c r="R4431" i="1"/>
  <c r="R4425" i="1"/>
  <c r="R4414" i="1"/>
  <c r="R4385" i="1"/>
  <c r="R4374" i="1"/>
  <c r="R4370" i="1"/>
  <c r="R4360" i="1"/>
  <c r="R4359" i="1"/>
  <c r="R4350" i="1"/>
  <c r="R4329" i="1"/>
  <c r="R4326" i="1"/>
  <c r="R4320" i="1"/>
  <c r="R4316" i="1"/>
  <c r="R4307" i="1"/>
  <c r="R4305" i="1"/>
  <c r="R4304" i="1"/>
  <c r="R4300" i="1"/>
  <c r="R4280" i="1"/>
  <c r="R4278" i="1"/>
  <c r="R4253" i="1"/>
  <c r="R4232" i="1"/>
  <c r="R4223" i="1"/>
  <c r="R4209" i="1"/>
  <c r="R4191" i="1"/>
  <c r="R4183" i="1"/>
  <c r="R4162" i="1"/>
  <c r="R4141" i="1"/>
  <c r="R4125" i="1"/>
  <c r="R4117" i="1"/>
  <c r="R4112" i="1"/>
  <c r="R4078" i="1"/>
  <c r="R4005" i="1"/>
  <c r="R3996" i="1"/>
  <c r="R3991" i="1"/>
  <c r="R3959" i="1"/>
  <c r="R3927" i="1"/>
  <c r="R3923" i="1"/>
  <c r="R3919" i="1"/>
  <c r="R3914" i="1"/>
  <c r="R3912" i="1"/>
  <c r="R3911" i="1"/>
  <c r="R3910" i="1"/>
  <c r="R3909" i="1"/>
  <c r="R3908" i="1"/>
  <c r="R3907" i="1"/>
  <c r="R3906" i="1"/>
  <c r="R3905" i="1"/>
  <c r="R3904" i="1"/>
  <c r="R3900" i="1"/>
  <c r="R3899" i="1"/>
  <c r="R3898" i="1"/>
  <c r="R3897" i="1"/>
  <c r="R3896" i="1"/>
  <c r="R3895" i="1"/>
  <c r="R3894" i="1"/>
  <c r="R3893" i="1"/>
  <c r="R3892" i="1"/>
  <c r="R3884" i="1"/>
  <c r="R3883" i="1"/>
  <c r="R3882" i="1"/>
  <c r="R3881" i="1"/>
  <c r="R3874" i="1"/>
  <c r="R3873" i="1"/>
  <c r="R3872" i="1"/>
  <c r="R3871" i="1"/>
  <c r="R3870" i="1"/>
  <c r="R3869" i="1"/>
  <c r="R3868" i="1"/>
  <c r="R3867" i="1"/>
  <c r="R3866" i="1"/>
  <c r="R3865" i="1"/>
  <c r="R3864" i="1"/>
  <c r="R3863" i="1"/>
  <c r="R3862" i="1"/>
  <c r="R3861" i="1"/>
  <c r="R3860" i="1"/>
  <c r="R3859" i="1"/>
  <c r="R3858" i="1"/>
  <c r="R3857" i="1"/>
  <c r="R3856" i="1"/>
  <c r="R3855" i="1"/>
  <c r="R3854" i="1"/>
  <c r="R3853" i="1"/>
  <c r="R3852" i="1"/>
  <c r="R3851" i="1"/>
  <c r="R3850" i="1"/>
  <c r="R3849" i="1"/>
  <c r="R3848" i="1"/>
  <c r="R3847" i="1"/>
  <c r="R3846" i="1"/>
  <c r="R3845" i="1"/>
  <c r="R3844" i="1"/>
  <c r="R3843" i="1"/>
  <c r="R3842" i="1"/>
  <c r="R3841" i="1"/>
  <c r="R3840" i="1"/>
  <c r="R3839" i="1"/>
  <c r="R3838" i="1"/>
  <c r="R3837" i="1"/>
  <c r="R3836" i="1"/>
  <c r="R3831" i="1"/>
  <c r="R3830" i="1"/>
  <c r="R3829" i="1"/>
  <c r="R3828" i="1"/>
  <c r="R3827" i="1"/>
  <c r="R3826" i="1"/>
  <c r="R3825" i="1"/>
  <c r="R3824" i="1"/>
  <c r="R3823" i="1"/>
  <c r="R3822" i="1"/>
  <c r="R3821" i="1"/>
  <c r="R3820" i="1"/>
  <c r="R3819" i="1"/>
  <c r="R3818" i="1"/>
  <c r="R3817" i="1"/>
  <c r="R3816" i="1"/>
  <c r="R3815" i="1"/>
  <c r="R3814" i="1"/>
  <c r="R3812" i="1"/>
  <c r="R3802" i="1"/>
  <c r="R3801" i="1"/>
  <c r="R3800" i="1"/>
  <c r="R3797" i="1"/>
  <c r="R3795" i="1"/>
  <c r="R3794" i="1"/>
  <c r="R3791" i="1"/>
  <c r="R3789" i="1"/>
  <c r="R3788" i="1"/>
  <c r="R3787" i="1"/>
  <c r="R3786" i="1"/>
  <c r="R3783" i="1"/>
  <c r="R3782" i="1"/>
  <c r="R3781" i="1"/>
  <c r="R3780" i="1"/>
  <c r="R3779" i="1"/>
  <c r="R3778" i="1"/>
  <c r="R3775" i="1"/>
  <c r="R3768" i="1"/>
  <c r="R3759" i="1"/>
  <c r="R3758" i="1"/>
  <c r="R3757" i="1"/>
  <c r="R3756" i="1"/>
  <c r="R3753" i="1"/>
  <c r="R3747" i="1"/>
  <c r="R3737" i="1"/>
  <c r="R3728" i="1"/>
  <c r="R3727" i="1"/>
  <c r="R3726" i="1"/>
  <c r="R3725" i="1"/>
  <c r="R3724" i="1"/>
  <c r="R3723" i="1"/>
  <c r="R3722" i="1"/>
  <c r="R3721" i="1"/>
  <c r="R3720" i="1"/>
  <c r="R3709" i="1"/>
  <c r="R3708" i="1"/>
  <c r="R3707" i="1"/>
  <c r="R3689" i="1"/>
  <c r="R3688" i="1"/>
  <c r="R3686" i="1"/>
  <c r="R3684" i="1"/>
  <c r="R3683" i="1"/>
  <c r="R3682" i="1"/>
  <c r="R3679" i="1"/>
  <c r="R3678" i="1"/>
  <c r="R3677" i="1"/>
  <c r="R3676" i="1"/>
  <c r="R3675" i="1"/>
  <c r="R3674" i="1"/>
  <c r="R3673" i="1"/>
  <c r="R3672" i="1"/>
  <c r="R3671" i="1"/>
  <c r="R3670" i="1"/>
  <c r="R3669" i="1"/>
  <c r="R3668" i="1"/>
  <c r="R3666" i="1"/>
  <c r="R3665" i="1"/>
  <c r="R3664" i="1"/>
  <c r="R3663" i="1"/>
  <c r="R3662" i="1"/>
  <c r="R3661" i="1"/>
  <c r="R3660" i="1"/>
  <c r="R3659" i="1"/>
  <c r="R3658" i="1"/>
  <c r="R3657" i="1"/>
  <c r="R3656" i="1"/>
  <c r="R3655" i="1"/>
  <c r="R3654" i="1"/>
  <c r="R3647" i="1"/>
  <c r="R3646" i="1"/>
  <c r="R3645" i="1"/>
  <c r="R3644" i="1"/>
  <c r="R3643" i="1"/>
  <c r="R3641" i="1"/>
  <c r="R3638" i="1"/>
  <c r="R3632" i="1"/>
  <c r="R3625" i="1"/>
  <c r="R3609" i="1"/>
  <c r="R3587" i="1"/>
  <c r="R3582" i="1"/>
  <c r="R3581" i="1"/>
  <c r="R3580" i="1"/>
  <c r="R3544" i="1"/>
  <c r="R3530" i="1"/>
  <c r="R3508" i="1"/>
  <c r="R3507" i="1"/>
  <c r="R3502" i="1"/>
  <c r="R3481" i="1"/>
  <c r="R3477" i="1"/>
  <c r="R3468" i="1"/>
  <c r="R3465" i="1"/>
  <c r="R3450" i="1"/>
  <c r="R3449" i="1"/>
  <c r="R3432" i="1"/>
  <c r="R3418" i="1"/>
  <c r="R3409" i="1"/>
  <c r="R3397" i="1"/>
  <c r="R3391" i="1"/>
  <c r="R3386" i="1"/>
  <c r="R3370" i="1"/>
  <c r="R3362" i="1"/>
  <c r="R3345" i="1"/>
  <c r="R3343" i="1"/>
  <c r="R3342" i="1"/>
  <c r="R3340" i="1"/>
  <c r="R3331" i="1"/>
  <c r="R3327" i="1"/>
  <c r="R3326" i="1"/>
  <c r="R3317" i="1"/>
  <c r="R3315" i="1"/>
  <c r="R3314" i="1"/>
  <c r="R3293" i="1"/>
  <c r="R3286" i="1"/>
  <c r="R3284" i="1"/>
  <c r="R3283" i="1"/>
  <c r="R3275" i="1"/>
  <c r="R3274" i="1"/>
  <c r="R3271" i="1"/>
  <c r="R3263" i="1"/>
  <c r="R3253" i="1"/>
  <c r="R3237" i="1"/>
  <c r="R3236" i="1"/>
  <c r="R3234" i="1"/>
  <c r="R3233" i="1"/>
  <c r="R3221" i="1"/>
  <c r="R3219" i="1"/>
  <c r="R3208" i="1"/>
  <c r="R3207" i="1"/>
  <c r="R3200" i="1"/>
  <c r="R3199" i="1"/>
  <c r="R3193" i="1"/>
  <c r="R3179" i="1"/>
  <c r="R3172" i="1"/>
  <c r="R3170" i="1"/>
  <c r="R3165" i="1"/>
  <c r="R3158" i="1"/>
  <c r="R3156" i="1"/>
  <c r="R3154" i="1"/>
  <c r="R3141" i="1"/>
  <c r="R3125" i="1"/>
  <c r="R3118" i="1"/>
  <c r="R3117" i="1"/>
  <c r="R3100" i="1"/>
  <c r="R3098" i="1"/>
  <c r="R3092" i="1"/>
  <c r="R3089" i="1"/>
  <c r="R3088" i="1"/>
  <c r="R3079" i="1"/>
  <c r="R3078" i="1"/>
  <c r="R3075" i="1"/>
  <c r="R3074" i="1"/>
  <c r="R3064" i="1"/>
  <c r="R3060" i="1"/>
  <c r="R3059" i="1"/>
  <c r="R3032" i="1"/>
  <c r="R3025" i="1"/>
  <c r="R3014" i="1"/>
  <c r="R3013" i="1"/>
  <c r="R3003" i="1"/>
  <c r="R2981" i="1"/>
  <c r="R2980" i="1"/>
  <c r="R2941" i="1"/>
  <c r="R2939" i="1"/>
  <c r="R2928" i="1"/>
  <c r="R2916" i="1"/>
  <c r="R2915" i="1"/>
  <c r="R2901" i="1"/>
  <c r="R2900" i="1"/>
  <c r="R2894" i="1"/>
  <c r="R2891" i="1"/>
  <c r="R2890" i="1"/>
  <c r="R2887" i="1"/>
  <c r="R2873" i="1"/>
  <c r="R2860" i="1"/>
  <c r="R2858" i="1"/>
  <c r="R2856" i="1"/>
  <c r="R2854" i="1"/>
  <c r="R2853" i="1"/>
  <c r="R2846" i="1"/>
  <c r="R2837" i="1"/>
  <c r="R2832" i="1"/>
  <c r="R2828" i="1"/>
  <c r="R2813" i="1"/>
  <c r="R2808" i="1"/>
  <c r="R2798" i="1"/>
  <c r="R2793" i="1"/>
  <c r="R2789" i="1"/>
  <c r="R2781" i="1"/>
  <c r="R2773" i="1"/>
  <c r="R2770" i="1"/>
  <c r="R2765" i="1"/>
  <c r="R2763" i="1"/>
  <c r="R2758" i="1"/>
  <c r="R2757" i="1"/>
  <c r="R2752" i="1"/>
  <c r="R2747" i="1"/>
  <c r="R2746" i="1"/>
  <c r="R2719" i="1"/>
  <c r="R2715" i="1"/>
  <c r="R2702" i="1"/>
  <c r="R2701" i="1"/>
  <c r="R2699" i="1"/>
  <c r="R2697" i="1"/>
  <c r="R2682" i="1"/>
  <c r="R2671" i="1"/>
  <c r="R2670" i="1"/>
  <c r="R2654" i="1"/>
  <c r="R2647" i="1"/>
  <c r="R2643" i="1"/>
  <c r="R2642" i="1"/>
  <c r="R2640" i="1"/>
  <c r="R2630" i="1"/>
  <c r="R2617" i="1"/>
  <c r="R2609" i="1"/>
  <c r="R2604" i="1"/>
  <c r="R2600" i="1"/>
  <c r="R2598" i="1"/>
  <c r="R2593" i="1"/>
  <c r="R2592" i="1"/>
  <c r="R2590" i="1"/>
  <c r="R2589" i="1"/>
  <c r="R2585" i="1"/>
  <c r="R2570" i="1"/>
  <c r="R2568" i="1"/>
  <c r="R2562" i="1"/>
  <c r="R2559" i="1"/>
  <c r="R2558" i="1"/>
  <c r="R2554" i="1"/>
  <c r="R2550" i="1"/>
  <c r="R2543" i="1"/>
  <c r="R2540" i="1"/>
  <c r="R2536" i="1"/>
  <c r="R2535" i="1"/>
  <c r="R2524" i="1"/>
  <c r="R2523" i="1"/>
  <c r="R2518" i="1"/>
  <c r="R2517" i="1"/>
  <c r="R2514" i="1"/>
  <c r="R2507" i="1"/>
  <c r="R2499" i="1"/>
  <c r="R2497" i="1"/>
  <c r="R2496" i="1"/>
  <c r="R2492" i="1"/>
  <c r="R2491" i="1"/>
  <c r="R2488" i="1"/>
  <c r="R2484" i="1"/>
  <c r="R2482" i="1"/>
  <c r="R2481" i="1"/>
  <c r="R2480" i="1"/>
  <c r="R2469" i="1"/>
  <c r="R2467" i="1"/>
  <c r="R2453" i="1"/>
  <c r="R2442" i="1"/>
  <c r="R2436" i="1"/>
  <c r="R2434" i="1"/>
  <c r="R2419" i="1"/>
  <c r="R2412" i="1"/>
  <c r="R2392" i="1"/>
  <c r="R2377" i="1"/>
  <c r="R2371" i="1"/>
  <c r="R2349" i="1"/>
  <c r="R2340" i="1"/>
  <c r="R2328" i="1"/>
  <c r="R2327" i="1"/>
  <c r="R2326" i="1"/>
  <c r="R2323" i="1"/>
  <c r="R2317" i="1"/>
  <c r="R2305" i="1"/>
  <c r="R2301" i="1"/>
  <c r="R2296" i="1"/>
  <c r="R2272" i="1"/>
  <c r="R2265" i="1"/>
  <c r="R2257" i="1"/>
  <c r="R2247" i="1"/>
  <c r="R2244" i="1"/>
  <c r="R2219" i="1"/>
  <c r="R2206" i="1"/>
  <c r="R2187" i="1"/>
  <c r="R2186" i="1"/>
  <c r="R2183" i="1"/>
  <c r="R2173" i="1"/>
  <c r="R2143" i="1"/>
  <c r="R2139" i="1"/>
  <c r="R2138" i="1"/>
  <c r="R2130" i="1"/>
  <c r="R2125" i="1"/>
  <c r="R2121" i="1"/>
  <c r="R2100" i="1"/>
  <c r="R2090" i="1"/>
  <c r="R2087" i="1"/>
  <c r="R2081" i="1"/>
  <c r="R2074" i="1"/>
  <c r="R2069" i="1"/>
  <c r="R2064" i="1"/>
  <c r="R2052" i="1"/>
  <c r="R2048" i="1"/>
  <c r="R2046" i="1"/>
  <c r="R2026" i="1"/>
  <c r="R2022" i="1"/>
  <c r="R2019" i="1"/>
  <c r="R2017" i="1"/>
  <c r="R2011" i="1"/>
  <c r="R1991" i="1"/>
  <c r="R1973" i="1"/>
  <c r="R1969" i="1"/>
  <c r="R1968" i="1"/>
  <c r="R1967" i="1"/>
  <c r="R1964" i="1"/>
  <c r="R1963" i="1"/>
  <c r="R1928" i="1"/>
  <c r="R1922" i="1"/>
  <c r="R1914" i="1"/>
  <c r="R1902" i="1"/>
  <c r="R1901" i="1"/>
  <c r="R1900" i="1"/>
  <c r="R1899" i="1"/>
  <c r="R1898" i="1"/>
  <c r="R1897" i="1"/>
  <c r="R1896" i="1"/>
  <c r="R1895" i="1"/>
  <c r="R1885" i="1"/>
  <c r="R1884" i="1"/>
  <c r="R1881" i="1"/>
  <c r="R1880" i="1"/>
  <c r="R1878" i="1"/>
  <c r="R1871" i="1"/>
  <c r="R1867" i="1"/>
  <c r="R1848" i="1"/>
  <c r="R1840" i="1"/>
  <c r="R1821" i="1"/>
  <c r="R1812" i="1"/>
  <c r="R1808" i="1"/>
  <c r="R1803" i="1"/>
  <c r="R1800" i="1"/>
  <c r="R1795" i="1"/>
  <c r="R1793" i="1"/>
  <c r="R1787" i="1"/>
  <c r="R1782" i="1"/>
  <c r="R1778" i="1"/>
  <c r="R1764" i="1"/>
  <c r="R1763" i="1"/>
  <c r="R1761" i="1"/>
  <c r="R1757" i="1"/>
  <c r="R1752" i="1"/>
  <c r="R1744" i="1"/>
  <c r="R1735" i="1"/>
  <c r="R1734" i="1"/>
  <c r="R1725" i="1"/>
  <c r="R1722" i="1"/>
  <c r="R1720" i="1"/>
  <c r="R1698" i="1"/>
  <c r="R1689" i="1"/>
  <c r="R1678" i="1"/>
  <c r="R1677" i="1"/>
  <c r="R1660" i="1"/>
  <c r="R1659" i="1"/>
  <c r="R1637" i="1"/>
  <c r="R1622" i="1"/>
  <c r="R1620" i="1"/>
  <c r="R1615" i="1"/>
  <c r="R1612" i="1"/>
  <c r="R1608" i="1"/>
  <c r="R1593" i="1"/>
  <c r="R1559" i="1"/>
  <c r="R1554" i="1"/>
  <c r="R1553" i="1"/>
  <c r="R1540" i="1"/>
  <c r="R1533" i="1"/>
  <c r="R1522" i="1"/>
  <c r="R1520" i="1"/>
  <c r="R1517" i="1"/>
  <c r="R1446" i="1"/>
  <c r="R1444" i="1"/>
  <c r="R1176" i="1"/>
  <c r="R1156" i="1"/>
  <c r="R833" i="1"/>
  <c r="R437" i="1"/>
  <c r="R4786" i="1"/>
  <c r="R4779" i="1"/>
  <c r="R4778" i="1"/>
  <c r="R4773" i="1"/>
  <c r="R4769" i="1"/>
  <c r="R4766" i="1"/>
  <c r="R4761" i="1"/>
  <c r="R4759" i="1"/>
  <c r="R4758" i="1"/>
  <c r="R4753" i="1"/>
  <c r="R4751" i="1"/>
  <c r="R4749" i="1"/>
  <c r="R4739" i="1"/>
  <c r="R4735" i="1"/>
  <c r="R4728" i="1"/>
  <c r="R4726" i="1"/>
  <c r="R4722" i="1"/>
  <c r="R4719" i="1"/>
  <c r="R4716" i="1"/>
  <c r="R4710" i="1"/>
  <c r="R4696" i="1"/>
  <c r="R4695" i="1"/>
  <c r="R4694" i="1"/>
  <c r="R4693" i="1"/>
  <c r="R4685" i="1"/>
  <c r="R4683" i="1"/>
  <c r="R4677" i="1"/>
  <c r="R4674" i="1"/>
  <c r="R4671" i="1"/>
  <c r="R4669" i="1"/>
  <c r="R4668" i="1"/>
  <c r="R4666" i="1"/>
  <c r="R4665" i="1"/>
  <c r="R4663" i="1"/>
  <c r="R4662" i="1"/>
  <c r="R4661" i="1"/>
  <c r="R4658" i="1"/>
  <c r="R4647" i="1"/>
  <c r="R4646" i="1"/>
  <c r="R4643" i="1"/>
  <c r="R4641" i="1"/>
  <c r="R4638" i="1"/>
  <c r="R4637" i="1"/>
  <c r="R4636" i="1"/>
  <c r="R4635" i="1"/>
  <c r="R4625" i="1"/>
  <c r="R4624" i="1"/>
  <c r="R4619" i="1"/>
  <c r="R4615" i="1"/>
  <c r="R4612" i="1"/>
  <c r="R4610" i="1"/>
  <c r="R4606" i="1"/>
  <c r="R4602" i="1"/>
  <c r="R4594" i="1"/>
  <c r="R4591" i="1"/>
  <c r="R4588" i="1"/>
  <c r="R4582" i="1"/>
  <c r="R4579" i="1"/>
  <c r="R4577" i="1"/>
  <c r="R4576" i="1"/>
  <c r="R4572" i="1"/>
  <c r="R4571" i="1"/>
  <c r="R4570" i="1"/>
  <c r="R4566" i="1"/>
  <c r="R4564" i="1"/>
  <c r="R4563" i="1"/>
  <c r="R4557" i="1"/>
  <c r="R4555" i="1"/>
  <c r="R4554" i="1"/>
  <c r="R4553" i="1"/>
  <c r="R4550" i="1"/>
  <c r="R4549" i="1"/>
  <c r="R4543" i="1"/>
  <c r="R4542" i="1"/>
  <c r="R4526" i="1"/>
  <c r="R4520" i="1"/>
  <c r="R4518" i="1"/>
  <c r="R4515" i="1"/>
  <c r="R4509" i="1"/>
  <c r="R4507" i="1"/>
  <c r="R4504" i="1"/>
  <c r="R4503" i="1"/>
  <c r="R4495" i="1"/>
  <c r="R4491" i="1"/>
  <c r="R4486" i="1"/>
  <c r="R4485" i="1"/>
  <c r="R4479" i="1"/>
  <c r="R4469" i="1"/>
  <c r="R4466" i="1"/>
  <c r="R4460" i="1"/>
  <c r="R4449" i="1"/>
  <c r="R4446" i="1"/>
  <c r="R4445" i="1"/>
  <c r="R4444" i="1"/>
  <c r="R4434" i="1"/>
  <c r="R4432" i="1"/>
  <c r="R4411" i="1"/>
  <c r="R4404" i="1"/>
  <c r="R4401" i="1"/>
  <c r="R4399" i="1"/>
  <c r="R4388" i="1"/>
  <c r="R4384" i="1"/>
  <c r="R4364" i="1"/>
  <c r="R4347" i="1"/>
  <c r="R4322" i="1"/>
  <c r="R4319" i="1"/>
  <c r="R4314" i="1"/>
  <c r="R4289" i="1"/>
  <c r="R4283" i="1"/>
  <c r="R4273" i="1"/>
  <c r="R4263" i="1"/>
  <c r="R4246" i="1"/>
  <c r="R4234" i="1"/>
  <c r="R4233" i="1"/>
  <c r="R4222" i="1"/>
  <c r="R4189" i="1"/>
  <c r="R4172" i="1"/>
  <c r="R4158" i="1"/>
  <c r="R4128" i="1"/>
  <c r="R4123" i="1"/>
  <c r="R4094" i="1"/>
  <c r="R4091" i="1"/>
  <c r="R4084" i="1"/>
  <c r="R4048" i="1"/>
  <c r="R3999" i="1"/>
  <c r="R3997" i="1"/>
  <c r="R3981" i="1"/>
  <c r="R3967" i="1"/>
  <c r="R3940" i="1"/>
  <c r="R3934" i="1"/>
  <c r="R3931" i="1"/>
  <c r="R3886" i="1"/>
  <c r="R3880" i="1"/>
  <c r="R3834" i="1"/>
  <c r="R3833" i="1"/>
  <c r="R3813" i="1"/>
  <c r="R3799" i="1"/>
  <c r="R3764" i="1"/>
  <c r="R3763" i="1"/>
  <c r="R3750" i="1"/>
  <c r="R3731" i="1"/>
  <c r="R3699" i="1"/>
  <c r="R3697" i="1"/>
  <c r="R3696" i="1"/>
  <c r="R3615" i="1"/>
  <c r="R3471" i="1"/>
  <c r="R3447" i="1"/>
  <c r="R3441" i="1"/>
  <c r="R3422" i="1"/>
  <c r="R3192" i="1"/>
  <c r="R3108" i="1"/>
  <c r="R2895" i="1"/>
  <c r="R2339" i="1"/>
  <c r="R1911" i="1"/>
  <c r="S3" i="1"/>
  <c r="S4" i="1"/>
  <c r="S5" i="1"/>
  <c r="S6" i="1"/>
  <c r="S7" i="1"/>
  <c r="S8" i="1"/>
  <c r="S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1" i="1"/>
  <c r="S272" i="1"/>
  <c r="S273" i="1"/>
  <c r="S274" i="1"/>
  <c r="S275" i="1"/>
  <c r="S276"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S405" i="1"/>
  <c r="S406" i="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508" i="1"/>
  <c r="S509" i="1"/>
  <c r="S510" i="1"/>
  <c r="S511" i="1"/>
  <c r="S512" i="1"/>
  <c r="S513" i="1"/>
  <c r="S514" i="1"/>
  <c r="S515" i="1"/>
  <c r="S516" i="1"/>
  <c r="S517" i="1"/>
  <c r="S518" i="1"/>
  <c r="S519" i="1"/>
  <c r="S520" i="1"/>
  <c r="S521" i="1"/>
  <c r="S522" i="1"/>
  <c r="S523" i="1"/>
  <c r="S524" i="1"/>
  <c r="S525" i="1"/>
  <c r="S526" i="1"/>
  <c r="S527" i="1"/>
  <c r="S528" i="1"/>
  <c r="S529" i="1"/>
  <c r="S530" i="1"/>
  <c r="S531" i="1"/>
  <c r="S532" i="1"/>
  <c r="S533" i="1"/>
  <c r="S534" i="1"/>
  <c r="S535" i="1"/>
  <c r="S536" i="1"/>
  <c r="S537" i="1"/>
  <c r="S538" i="1"/>
  <c r="S539" i="1"/>
  <c r="S540" i="1"/>
  <c r="S541" i="1"/>
  <c r="S542" i="1"/>
  <c r="S543" i="1"/>
  <c r="S544" i="1"/>
  <c r="S545" i="1"/>
  <c r="S546" i="1"/>
  <c r="S547" i="1"/>
  <c r="S548" i="1"/>
  <c r="S549" i="1"/>
  <c r="S550" i="1"/>
  <c r="S551" i="1"/>
  <c r="S552" i="1"/>
  <c r="S553" i="1"/>
  <c r="S554" i="1"/>
  <c r="S555" i="1"/>
  <c r="S556" i="1"/>
  <c r="S557" i="1"/>
  <c r="S558" i="1"/>
  <c r="S559" i="1"/>
  <c r="S560" i="1"/>
  <c r="S561" i="1"/>
  <c r="S562" i="1"/>
  <c r="S563" i="1"/>
  <c r="S564" i="1"/>
  <c r="S565" i="1"/>
  <c r="S566" i="1"/>
  <c r="S567" i="1"/>
  <c r="S568" i="1"/>
  <c r="S569" i="1"/>
  <c r="S570" i="1"/>
  <c r="S571" i="1"/>
  <c r="S572" i="1"/>
  <c r="S573" i="1"/>
  <c r="S574" i="1"/>
  <c r="S575" i="1"/>
  <c r="S576" i="1"/>
  <c r="S577" i="1"/>
  <c r="S578" i="1"/>
  <c r="S579" i="1"/>
  <c r="S580" i="1"/>
  <c r="S581" i="1"/>
  <c r="S582" i="1"/>
  <c r="S583" i="1"/>
  <c r="S584" i="1"/>
  <c r="S585" i="1"/>
  <c r="S586" i="1"/>
  <c r="S587" i="1"/>
  <c r="S588" i="1"/>
  <c r="S589" i="1"/>
  <c r="S590" i="1"/>
  <c r="S591" i="1"/>
  <c r="S592" i="1"/>
  <c r="S593" i="1"/>
  <c r="S594" i="1"/>
  <c r="S595" i="1"/>
  <c r="S596" i="1"/>
  <c r="S597" i="1"/>
  <c r="S598" i="1"/>
  <c r="S599" i="1"/>
  <c r="S600" i="1"/>
  <c r="S601" i="1"/>
  <c r="S602" i="1"/>
  <c r="S603" i="1"/>
  <c r="S604" i="1"/>
  <c r="S605" i="1"/>
  <c r="S606" i="1"/>
  <c r="S607" i="1"/>
  <c r="S608" i="1"/>
  <c r="S609" i="1"/>
  <c r="S610" i="1"/>
  <c r="S611" i="1"/>
  <c r="S612" i="1"/>
  <c r="S613" i="1"/>
  <c r="S614" i="1"/>
  <c r="S615" i="1"/>
  <c r="S616" i="1"/>
  <c r="S617" i="1"/>
  <c r="S618" i="1"/>
  <c r="S619" i="1"/>
  <c r="S620" i="1"/>
  <c r="S621" i="1"/>
  <c r="S622" i="1"/>
  <c r="S623" i="1"/>
  <c r="S624" i="1"/>
  <c r="S625" i="1"/>
  <c r="S626" i="1"/>
  <c r="S627" i="1"/>
  <c r="S628" i="1"/>
  <c r="S629" i="1"/>
  <c r="S630" i="1"/>
  <c r="S631" i="1"/>
  <c r="S632" i="1"/>
  <c r="S633" i="1"/>
  <c r="S634" i="1"/>
  <c r="S635" i="1"/>
  <c r="S636" i="1"/>
  <c r="S637" i="1"/>
  <c r="S638" i="1"/>
  <c r="S639" i="1"/>
  <c r="S640" i="1"/>
  <c r="S641" i="1"/>
  <c r="S642" i="1"/>
  <c r="S643" i="1"/>
  <c r="S644" i="1"/>
  <c r="S645" i="1"/>
  <c r="S646" i="1"/>
  <c r="S647" i="1"/>
  <c r="S648" i="1"/>
  <c r="S649" i="1"/>
  <c r="S650" i="1"/>
  <c r="S651" i="1"/>
  <c r="S652" i="1"/>
  <c r="S653" i="1"/>
  <c r="S654" i="1"/>
  <c r="S655" i="1"/>
  <c r="S656" i="1"/>
  <c r="S657" i="1"/>
  <c r="S658" i="1"/>
  <c r="S659" i="1"/>
  <c r="S660" i="1"/>
  <c r="S661" i="1"/>
  <c r="S662" i="1"/>
  <c r="S663" i="1"/>
  <c r="S664" i="1"/>
  <c r="S665" i="1"/>
  <c r="S666" i="1"/>
  <c r="S667" i="1"/>
  <c r="S668" i="1"/>
  <c r="S669" i="1"/>
  <c r="S670" i="1"/>
  <c r="S671" i="1"/>
  <c r="S672" i="1"/>
  <c r="S673" i="1"/>
  <c r="S674" i="1"/>
  <c r="S675" i="1"/>
  <c r="S676" i="1"/>
  <c r="S677" i="1"/>
  <c r="S678" i="1"/>
  <c r="S679" i="1"/>
  <c r="S680" i="1"/>
  <c r="S681" i="1"/>
  <c r="S682" i="1"/>
  <c r="S683" i="1"/>
  <c r="S684" i="1"/>
  <c r="S685" i="1"/>
  <c r="S686" i="1"/>
  <c r="S687" i="1"/>
  <c r="S688" i="1"/>
  <c r="S689" i="1"/>
  <c r="S690" i="1"/>
  <c r="S691" i="1"/>
  <c r="S692" i="1"/>
  <c r="S693" i="1"/>
  <c r="S694" i="1"/>
  <c r="S695" i="1"/>
  <c r="S696" i="1"/>
  <c r="S697" i="1"/>
  <c r="S698" i="1"/>
  <c r="S699" i="1"/>
  <c r="S700" i="1"/>
  <c r="S701" i="1"/>
  <c r="S702" i="1"/>
  <c r="S703" i="1"/>
  <c r="S704" i="1"/>
  <c r="S705" i="1"/>
  <c r="S706" i="1"/>
  <c r="S707" i="1"/>
  <c r="S708" i="1"/>
  <c r="S709" i="1"/>
  <c r="S710" i="1"/>
  <c r="S711" i="1"/>
  <c r="S712" i="1"/>
  <c r="S713" i="1"/>
  <c r="S714" i="1"/>
  <c r="S715" i="1"/>
  <c r="S716" i="1"/>
  <c r="S717" i="1"/>
  <c r="S718" i="1"/>
  <c r="S719" i="1"/>
  <c r="S720" i="1"/>
  <c r="S721" i="1"/>
  <c r="S722" i="1"/>
  <c r="S723" i="1"/>
  <c r="S724" i="1"/>
  <c r="S725" i="1"/>
  <c r="S726" i="1"/>
  <c r="S727" i="1"/>
  <c r="S728" i="1"/>
  <c r="S729" i="1"/>
  <c r="S730" i="1"/>
  <c r="S731" i="1"/>
  <c r="S732" i="1"/>
  <c r="S733" i="1"/>
  <c r="S734" i="1"/>
  <c r="S735" i="1"/>
  <c r="S736" i="1"/>
  <c r="S737" i="1"/>
  <c r="S738" i="1"/>
  <c r="S739" i="1"/>
  <c r="S740" i="1"/>
  <c r="S741" i="1"/>
  <c r="S742" i="1"/>
  <c r="S743" i="1"/>
  <c r="S744" i="1"/>
  <c r="S745" i="1"/>
  <c r="S746" i="1"/>
  <c r="S747" i="1"/>
  <c r="S748" i="1"/>
  <c r="S749" i="1"/>
  <c r="S750" i="1"/>
  <c r="S751" i="1"/>
  <c r="S752" i="1"/>
  <c r="S753" i="1"/>
  <c r="S754" i="1"/>
  <c r="S755" i="1"/>
  <c r="S756" i="1"/>
  <c r="S757" i="1"/>
  <c r="S758" i="1"/>
  <c r="S759" i="1"/>
  <c r="S760" i="1"/>
  <c r="S761" i="1"/>
  <c r="S762" i="1"/>
  <c r="S763" i="1"/>
  <c r="S764" i="1"/>
  <c r="S765" i="1"/>
  <c r="S766" i="1"/>
  <c r="S767" i="1"/>
  <c r="S768" i="1"/>
  <c r="S769" i="1"/>
  <c r="S770" i="1"/>
  <c r="S771" i="1"/>
  <c r="S772" i="1"/>
  <c r="S773" i="1"/>
  <c r="S774" i="1"/>
  <c r="S775" i="1"/>
  <c r="S776" i="1"/>
  <c r="S777" i="1"/>
  <c r="S778" i="1"/>
  <c r="S779" i="1"/>
  <c r="S780" i="1"/>
  <c r="S781" i="1"/>
  <c r="S782" i="1"/>
  <c r="S783" i="1"/>
  <c r="S784" i="1"/>
  <c r="S785" i="1"/>
  <c r="S786" i="1"/>
  <c r="S787" i="1"/>
  <c r="S788" i="1"/>
  <c r="S789" i="1"/>
  <c r="S790" i="1"/>
  <c r="S791" i="1"/>
  <c r="S792" i="1"/>
  <c r="S793" i="1"/>
  <c r="S794" i="1"/>
  <c r="S795" i="1"/>
  <c r="S796" i="1"/>
  <c r="S797" i="1"/>
  <c r="S798" i="1"/>
  <c r="S799" i="1"/>
  <c r="S800" i="1"/>
  <c r="S801" i="1"/>
  <c r="S802" i="1"/>
  <c r="S803" i="1"/>
  <c r="S804" i="1"/>
  <c r="S805" i="1"/>
  <c r="S806" i="1"/>
  <c r="S807" i="1"/>
  <c r="S808" i="1"/>
  <c r="S809" i="1"/>
  <c r="S810" i="1"/>
  <c r="S811" i="1"/>
  <c r="S812" i="1"/>
  <c r="S813" i="1"/>
  <c r="S814" i="1"/>
  <c r="S815" i="1"/>
  <c r="S816" i="1"/>
  <c r="S817" i="1"/>
  <c r="S818" i="1"/>
  <c r="S819" i="1"/>
  <c r="S820" i="1"/>
  <c r="S821" i="1"/>
  <c r="S822" i="1"/>
  <c r="S823" i="1"/>
  <c r="S824" i="1"/>
  <c r="S825" i="1"/>
  <c r="S826" i="1"/>
  <c r="S827" i="1"/>
  <c r="S828" i="1"/>
  <c r="S829" i="1"/>
  <c r="S830" i="1"/>
  <c r="S831" i="1"/>
  <c r="S832" i="1"/>
  <c r="S833" i="1"/>
  <c r="S834" i="1"/>
  <c r="S835" i="1"/>
  <c r="S836" i="1"/>
  <c r="S837" i="1"/>
  <c r="S838" i="1"/>
  <c r="S839" i="1"/>
  <c r="S840" i="1"/>
  <c r="S841" i="1"/>
  <c r="S842" i="1"/>
  <c r="S843" i="1"/>
  <c r="S844" i="1"/>
  <c r="S845" i="1"/>
  <c r="S846" i="1"/>
  <c r="S847" i="1"/>
  <c r="S848" i="1"/>
  <c r="S849" i="1"/>
  <c r="S850" i="1"/>
  <c r="S851" i="1"/>
  <c r="S852" i="1"/>
  <c r="S853" i="1"/>
  <c r="S854" i="1"/>
  <c r="S855" i="1"/>
  <c r="S856" i="1"/>
  <c r="S857" i="1"/>
  <c r="S858" i="1"/>
  <c r="S859" i="1"/>
  <c r="S860" i="1"/>
  <c r="S861" i="1"/>
  <c r="S862" i="1"/>
  <c r="S863" i="1"/>
  <c r="S864" i="1"/>
  <c r="S865" i="1"/>
  <c r="S866" i="1"/>
  <c r="S867" i="1"/>
  <c r="S868" i="1"/>
  <c r="S869" i="1"/>
  <c r="S870" i="1"/>
  <c r="S871" i="1"/>
  <c r="S872" i="1"/>
  <c r="S873" i="1"/>
  <c r="S874" i="1"/>
  <c r="S875" i="1"/>
  <c r="S876" i="1"/>
  <c r="S877" i="1"/>
  <c r="S878" i="1"/>
  <c r="S879" i="1"/>
  <c r="S880" i="1"/>
  <c r="S881" i="1"/>
  <c r="S882" i="1"/>
  <c r="S883" i="1"/>
  <c r="S884" i="1"/>
  <c r="S885" i="1"/>
  <c r="S886" i="1"/>
  <c r="S887" i="1"/>
  <c r="S888" i="1"/>
  <c r="S889" i="1"/>
  <c r="S890" i="1"/>
  <c r="S891" i="1"/>
  <c r="S892" i="1"/>
  <c r="S893" i="1"/>
  <c r="S894" i="1"/>
  <c r="S895" i="1"/>
  <c r="S896" i="1"/>
  <c r="S897" i="1"/>
  <c r="S898" i="1"/>
  <c r="S899" i="1"/>
  <c r="S900" i="1"/>
  <c r="S901" i="1"/>
  <c r="S902" i="1"/>
  <c r="S903" i="1"/>
  <c r="S904" i="1"/>
  <c r="S905" i="1"/>
  <c r="S906" i="1"/>
  <c r="S907" i="1"/>
  <c r="S908" i="1"/>
  <c r="S909" i="1"/>
  <c r="S910" i="1"/>
  <c r="S911" i="1"/>
  <c r="S912" i="1"/>
  <c r="S913" i="1"/>
  <c r="S914" i="1"/>
  <c r="S915" i="1"/>
  <c r="S916" i="1"/>
  <c r="S917" i="1"/>
  <c r="S918" i="1"/>
  <c r="S919" i="1"/>
  <c r="S920" i="1"/>
  <c r="S921" i="1"/>
  <c r="S922" i="1"/>
  <c r="S923" i="1"/>
  <c r="S924" i="1"/>
  <c r="S925" i="1"/>
  <c r="S926" i="1"/>
  <c r="S927" i="1"/>
  <c r="S928" i="1"/>
  <c r="S929" i="1"/>
  <c r="S930" i="1"/>
  <c r="S931" i="1"/>
  <c r="S932" i="1"/>
  <c r="S933" i="1"/>
  <c r="S934" i="1"/>
  <c r="S935" i="1"/>
  <c r="S936" i="1"/>
  <c r="S937" i="1"/>
  <c r="S938" i="1"/>
  <c r="S939" i="1"/>
  <c r="S940" i="1"/>
  <c r="S941" i="1"/>
  <c r="S942" i="1"/>
  <c r="S943" i="1"/>
  <c r="S944" i="1"/>
  <c r="S945" i="1"/>
  <c r="S946" i="1"/>
  <c r="S947" i="1"/>
  <c r="S948" i="1"/>
  <c r="S949" i="1"/>
  <c r="S950" i="1"/>
  <c r="S951" i="1"/>
  <c r="S952" i="1"/>
  <c r="S953" i="1"/>
  <c r="S954" i="1"/>
  <c r="S955" i="1"/>
  <c r="S956" i="1"/>
  <c r="S957" i="1"/>
  <c r="S958" i="1"/>
  <c r="S959" i="1"/>
  <c r="S960" i="1"/>
  <c r="S961" i="1"/>
  <c r="S962" i="1"/>
  <c r="S963" i="1"/>
  <c r="S964" i="1"/>
  <c r="S965" i="1"/>
  <c r="S966" i="1"/>
  <c r="S967" i="1"/>
  <c r="S968" i="1"/>
  <c r="S969" i="1"/>
  <c r="S970" i="1"/>
  <c r="S971" i="1"/>
  <c r="S972" i="1"/>
  <c r="S973" i="1"/>
  <c r="S974" i="1"/>
  <c r="S975" i="1"/>
  <c r="S976" i="1"/>
  <c r="S977" i="1"/>
  <c r="S978" i="1"/>
  <c r="S979" i="1"/>
  <c r="S980" i="1"/>
  <c r="S981" i="1"/>
  <c r="S982" i="1"/>
  <c r="S983" i="1"/>
  <c r="S984" i="1"/>
  <c r="S985" i="1"/>
  <c r="S986" i="1"/>
  <c r="S987" i="1"/>
  <c r="S988" i="1"/>
  <c r="S989" i="1"/>
  <c r="S990" i="1"/>
  <c r="S991" i="1"/>
  <c r="S992" i="1"/>
  <c r="S993" i="1"/>
  <c r="S994" i="1"/>
  <c r="S995" i="1"/>
  <c r="S996" i="1"/>
  <c r="S997" i="1"/>
  <c r="S998" i="1"/>
  <c r="S999" i="1"/>
  <c r="S1000" i="1"/>
  <c r="S1001" i="1"/>
  <c r="S1002" i="1"/>
  <c r="S1003" i="1"/>
  <c r="S1004" i="1"/>
  <c r="S1005" i="1"/>
  <c r="S1006" i="1"/>
  <c r="S1007" i="1"/>
  <c r="S1008" i="1"/>
  <c r="S1009" i="1"/>
  <c r="S1010" i="1"/>
  <c r="S1011" i="1"/>
  <c r="S1012" i="1"/>
  <c r="S1013" i="1"/>
  <c r="S1014" i="1"/>
  <c r="S1015" i="1"/>
  <c r="S1016" i="1"/>
  <c r="S1017" i="1"/>
  <c r="S1018" i="1"/>
  <c r="S1019" i="1"/>
  <c r="S1020" i="1"/>
  <c r="S1021" i="1"/>
  <c r="S1022" i="1"/>
  <c r="S1023" i="1"/>
  <c r="S1024" i="1"/>
  <c r="S1025" i="1"/>
  <c r="S1026" i="1"/>
  <c r="S1027" i="1"/>
  <c r="S1028" i="1"/>
  <c r="S1029" i="1"/>
  <c r="S1030" i="1"/>
  <c r="S1031" i="1"/>
  <c r="S1032" i="1"/>
  <c r="S1033" i="1"/>
  <c r="S1034" i="1"/>
  <c r="S1035" i="1"/>
  <c r="S1036" i="1"/>
  <c r="S1037" i="1"/>
  <c r="S1038" i="1"/>
  <c r="S1039" i="1"/>
  <c r="S1040" i="1"/>
  <c r="S1041" i="1"/>
  <c r="S1042" i="1"/>
  <c r="S1043" i="1"/>
  <c r="S1044" i="1"/>
  <c r="S1045" i="1"/>
  <c r="S1046" i="1"/>
  <c r="S1047" i="1"/>
  <c r="S1048" i="1"/>
  <c r="S1049" i="1"/>
  <c r="S1050" i="1"/>
  <c r="S1051" i="1"/>
  <c r="S1052" i="1"/>
  <c r="S1053" i="1"/>
  <c r="S1054" i="1"/>
  <c r="S1055" i="1"/>
  <c r="S1056" i="1"/>
  <c r="S1057" i="1"/>
  <c r="S1058" i="1"/>
  <c r="S1059" i="1"/>
  <c r="S1060" i="1"/>
  <c r="S1061" i="1"/>
  <c r="S1062" i="1"/>
  <c r="S1063" i="1"/>
  <c r="S1064" i="1"/>
  <c r="S1065" i="1"/>
  <c r="S1066" i="1"/>
  <c r="S1067" i="1"/>
  <c r="S1068" i="1"/>
  <c r="S1069" i="1"/>
  <c r="S1070" i="1"/>
  <c r="S1071" i="1"/>
  <c r="S1072" i="1"/>
  <c r="S1073" i="1"/>
  <c r="S1074" i="1"/>
  <c r="S1075" i="1"/>
  <c r="S1076" i="1"/>
  <c r="S1077" i="1"/>
  <c r="S1078" i="1"/>
  <c r="S1079" i="1"/>
  <c r="S1080" i="1"/>
  <c r="S1081" i="1"/>
  <c r="S1082" i="1"/>
  <c r="S1083" i="1"/>
  <c r="S1084" i="1"/>
  <c r="S1085" i="1"/>
  <c r="S1086" i="1"/>
  <c r="S1087" i="1"/>
  <c r="S1088" i="1"/>
  <c r="S1089" i="1"/>
  <c r="S1090" i="1"/>
  <c r="S1091" i="1"/>
  <c r="S1092" i="1"/>
  <c r="S1093" i="1"/>
  <c r="S1094" i="1"/>
  <c r="S1095" i="1"/>
  <c r="S1096" i="1"/>
  <c r="S1097" i="1"/>
  <c r="S1098" i="1"/>
  <c r="S1099" i="1"/>
  <c r="S1100" i="1"/>
  <c r="S1101" i="1"/>
  <c r="S1102" i="1"/>
  <c r="S1103" i="1"/>
  <c r="S1104" i="1"/>
  <c r="S1105" i="1"/>
  <c r="S1106" i="1"/>
  <c r="S1107" i="1"/>
  <c r="S1108" i="1"/>
  <c r="S1109" i="1"/>
  <c r="S1110" i="1"/>
  <c r="S1111" i="1"/>
  <c r="S1112" i="1"/>
  <c r="S1113" i="1"/>
  <c r="S1114" i="1"/>
  <c r="S1115" i="1"/>
  <c r="S1116" i="1"/>
  <c r="S1117" i="1"/>
  <c r="S1118" i="1"/>
  <c r="S1119" i="1"/>
  <c r="S1120" i="1"/>
  <c r="S1121" i="1"/>
  <c r="S1122" i="1"/>
  <c r="S1123" i="1"/>
  <c r="S1124" i="1"/>
  <c r="S1125" i="1"/>
  <c r="S1126" i="1"/>
  <c r="S1127" i="1"/>
  <c r="S1128" i="1"/>
  <c r="S1129" i="1"/>
  <c r="S1130" i="1"/>
  <c r="S1131" i="1"/>
  <c r="S1132" i="1"/>
  <c r="S1133" i="1"/>
  <c r="S1134" i="1"/>
  <c r="S1135" i="1"/>
  <c r="S1136" i="1"/>
  <c r="S1137" i="1"/>
  <c r="S1138" i="1"/>
  <c r="S1139" i="1"/>
  <c r="S1140" i="1"/>
  <c r="S1141" i="1"/>
  <c r="S1142" i="1"/>
  <c r="S1143" i="1"/>
  <c r="S1144" i="1"/>
  <c r="S1145" i="1"/>
  <c r="S1146" i="1"/>
  <c r="S1147" i="1"/>
  <c r="S1148" i="1"/>
  <c r="S1149" i="1"/>
  <c r="S1150" i="1"/>
  <c r="S1151" i="1"/>
  <c r="S1152" i="1"/>
  <c r="S1153" i="1"/>
  <c r="S1154" i="1"/>
  <c r="S1155" i="1"/>
  <c r="S1156" i="1"/>
  <c r="S1157" i="1"/>
  <c r="S1158" i="1"/>
  <c r="S1159" i="1"/>
  <c r="S1160" i="1"/>
  <c r="S1161" i="1"/>
  <c r="S1162" i="1"/>
  <c r="S1163" i="1"/>
  <c r="S1164" i="1"/>
  <c r="S1165" i="1"/>
  <c r="S1166" i="1"/>
  <c r="S1167" i="1"/>
  <c r="S1168" i="1"/>
  <c r="S1169" i="1"/>
  <c r="S1170" i="1"/>
  <c r="S1171" i="1"/>
  <c r="S1172" i="1"/>
  <c r="S1173" i="1"/>
  <c r="S1174" i="1"/>
  <c r="S1175" i="1"/>
  <c r="S1176" i="1"/>
  <c r="S1177" i="1"/>
  <c r="S1178" i="1"/>
  <c r="S1179" i="1"/>
  <c r="S1180" i="1"/>
  <c r="S1181" i="1"/>
  <c r="S1182" i="1"/>
  <c r="S1183" i="1"/>
  <c r="S1184" i="1"/>
  <c r="S1185" i="1"/>
  <c r="S1186" i="1"/>
  <c r="S1187" i="1"/>
  <c r="S1188" i="1"/>
  <c r="S1189" i="1"/>
  <c r="S1190" i="1"/>
  <c r="S1191" i="1"/>
  <c r="S1192" i="1"/>
  <c r="S1193" i="1"/>
  <c r="S1194" i="1"/>
  <c r="S1195" i="1"/>
  <c r="S1196" i="1"/>
  <c r="S1197" i="1"/>
  <c r="S1198" i="1"/>
  <c r="S1199" i="1"/>
  <c r="S1200" i="1"/>
  <c r="S1201" i="1"/>
  <c r="S1202" i="1"/>
  <c r="S1203" i="1"/>
  <c r="S1204" i="1"/>
  <c r="S1205" i="1"/>
  <c r="S1206" i="1"/>
  <c r="S1207" i="1"/>
  <c r="S1208" i="1"/>
  <c r="S1209" i="1"/>
  <c r="S1210" i="1"/>
  <c r="S1211" i="1"/>
  <c r="S1212" i="1"/>
  <c r="S1213" i="1"/>
  <c r="S1214" i="1"/>
  <c r="S1215" i="1"/>
  <c r="S1216" i="1"/>
  <c r="S1217" i="1"/>
  <c r="S1218" i="1"/>
  <c r="S1219" i="1"/>
  <c r="S1220" i="1"/>
  <c r="S1221" i="1"/>
  <c r="S1222" i="1"/>
  <c r="S1223" i="1"/>
  <c r="S1224" i="1"/>
  <c r="S1225" i="1"/>
  <c r="S1226" i="1"/>
  <c r="S1227" i="1"/>
  <c r="S1228" i="1"/>
  <c r="S1229" i="1"/>
  <c r="S1230" i="1"/>
  <c r="S1231" i="1"/>
  <c r="S1232" i="1"/>
  <c r="S1233" i="1"/>
  <c r="S1234" i="1"/>
  <c r="S1235" i="1"/>
  <c r="S1236" i="1"/>
  <c r="S1237" i="1"/>
  <c r="S1238" i="1"/>
  <c r="S1239" i="1"/>
  <c r="S1240" i="1"/>
  <c r="S1241" i="1"/>
  <c r="S1242" i="1"/>
  <c r="S1243" i="1"/>
  <c r="S1244" i="1"/>
  <c r="S1245" i="1"/>
  <c r="S1246" i="1"/>
  <c r="S1247" i="1"/>
  <c r="S1248" i="1"/>
  <c r="S1249" i="1"/>
  <c r="S1250" i="1"/>
  <c r="S1251" i="1"/>
  <c r="S1252" i="1"/>
  <c r="S1253" i="1"/>
  <c r="S1254" i="1"/>
  <c r="S1255" i="1"/>
  <c r="S1256" i="1"/>
  <c r="S1257" i="1"/>
  <c r="S1258" i="1"/>
  <c r="S1259" i="1"/>
  <c r="S1260" i="1"/>
  <c r="S1261" i="1"/>
  <c r="S1262" i="1"/>
  <c r="S1263" i="1"/>
  <c r="S1264" i="1"/>
  <c r="S1265" i="1"/>
  <c r="S1266" i="1"/>
  <c r="S1267" i="1"/>
  <c r="S1268" i="1"/>
  <c r="S1269" i="1"/>
  <c r="S1270" i="1"/>
  <c r="S1271" i="1"/>
  <c r="S1272" i="1"/>
  <c r="S1273" i="1"/>
  <c r="S1274" i="1"/>
  <c r="S1275" i="1"/>
  <c r="S1276" i="1"/>
  <c r="S1277" i="1"/>
  <c r="S1278" i="1"/>
  <c r="S1279" i="1"/>
  <c r="S1280" i="1"/>
  <c r="S1281" i="1"/>
  <c r="S1282" i="1"/>
  <c r="S1283" i="1"/>
  <c r="S1284" i="1"/>
  <c r="S1285" i="1"/>
  <c r="S1286" i="1"/>
  <c r="S1287" i="1"/>
  <c r="S1288" i="1"/>
  <c r="S1289" i="1"/>
  <c r="S1290" i="1"/>
  <c r="S1291" i="1"/>
  <c r="S1292" i="1"/>
  <c r="S1293" i="1"/>
  <c r="S1294" i="1"/>
  <c r="S1295" i="1"/>
  <c r="S1296" i="1"/>
  <c r="S1297" i="1"/>
  <c r="S1298" i="1"/>
  <c r="S1299" i="1"/>
  <c r="S1300" i="1"/>
  <c r="S1301" i="1"/>
  <c r="S1302" i="1"/>
  <c r="S1303" i="1"/>
  <c r="S1304" i="1"/>
  <c r="S1305" i="1"/>
  <c r="S1306" i="1"/>
  <c r="S1307" i="1"/>
  <c r="S1308" i="1"/>
  <c r="S1309" i="1"/>
  <c r="S1310" i="1"/>
  <c r="S1311" i="1"/>
  <c r="S1312" i="1"/>
  <c r="S1313" i="1"/>
  <c r="S1314" i="1"/>
  <c r="S1315" i="1"/>
  <c r="S1316" i="1"/>
  <c r="S1317" i="1"/>
  <c r="S1318" i="1"/>
  <c r="S1319" i="1"/>
  <c r="S1320" i="1"/>
  <c r="S1321" i="1"/>
  <c r="S1322" i="1"/>
  <c r="S1323" i="1"/>
  <c r="S1324" i="1"/>
  <c r="S1325" i="1"/>
  <c r="S1326" i="1"/>
  <c r="S1327" i="1"/>
  <c r="S1328" i="1"/>
  <c r="S1329" i="1"/>
  <c r="S1330" i="1"/>
  <c r="S1331" i="1"/>
  <c r="S1332" i="1"/>
  <c r="S1333" i="1"/>
  <c r="S1334" i="1"/>
  <c r="S1335" i="1"/>
  <c r="S1336" i="1"/>
  <c r="S1337" i="1"/>
  <c r="S1338" i="1"/>
  <c r="S1339" i="1"/>
  <c r="S1340" i="1"/>
  <c r="S1341" i="1"/>
  <c r="S1342" i="1"/>
  <c r="S1343" i="1"/>
  <c r="S1344" i="1"/>
  <c r="S1345" i="1"/>
  <c r="S1346" i="1"/>
  <c r="S1347" i="1"/>
  <c r="S1348" i="1"/>
  <c r="S1349" i="1"/>
  <c r="S1350" i="1"/>
  <c r="S1351" i="1"/>
  <c r="S1352" i="1"/>
  <c r="S1353" i="1"/>
  <c r="S1354" i="1"/>
  <c r="S1355" i="1"/>
  <c r="S1356" i="1"/>
  <c r="S1357" i="1"/>
  <c r="S1358" i="1"/>
  <c r="S1359" i="1"/>
  <c r="S1360" i="1"/>
  <c r="S1361" i="1"/>
  <c r="S1362" i="1"/>
  <c r="S1363" i="1"/>
  <c r="S1364" i="1"/>
  <c r="S1365" i="1"/>
  <c r="S1366" i="1"/>
  <c r="S1367" i="1"/>
  <c r="S1368" i="1"/>
  <c r="S1369" i="1"/>
  <c r="S1370" i="1"/>
  <c r="S1371" i="1"/>
  <c r="S1372" i="1"/>
  <c r="S1373" i="1"/>
  <c r="S1374" i="1"/>
  <c r="S1375" i="1"/>
  <c r="S1376" i="1"/>
  <c r="S1377" i="1"/>
  <c r="S1378" i="1"/>
  <c r="S1379" i="1"/>
  <c r="S1380" i="1"/>
  <c r="S1381" i="1"/>
  <c r="S1382" i="1"/>
  <c r="S1383" i="1"/>
  <c r="S1384" i="1"/>
  <c r="S1385" i="1"/>
  <c r="S1386" i="1"/>
  <c r="S1387" i="1"/>
  <c r="S1388" i="1"/>
  <c r="S1389" i="1"/>
  <c r="S1390" i="1"/>
  <c r="S1391" i="1"/>
  <c r="S1392" i="1"/>
  <c r="S1393" i="1"/>
  <c r="S1394" i="1"/>
  <c r="S1395" i="1"/>
  <c r="S1396" i="1"/>
  <c r="S1397" i="1"/>
  <c r="S1398" i="1"/>
  <c r="S1399" i="1"/>
  <c r="S1400" i="1"/>
  <c r="S1401" i="1"/>
  <c r="S1402" i="1"/>
  <c r="S1403" i="1"/>
  <c r="S1404" i="1"/>
  <c r="S1405" i="1"/>
  <c r="S1406" i="1"/>
  <c r="S1407" i="1"/>
  <c r="S1408" i="1"/>
  <c r="S1409" i="1"/>
  <c r="S1410" i="1"/>
  <c r="S1411" i="1"/>
  <c r="S1412" i="1"/>
  <c r="S1413" i="1"/>
  <c r="S1414" i="1"/>
  <c r="S1415" i="1"/>
  <c r="S1416" i="1"/>
  <c r="S1417" i="1"/>
  <c r="S1418" i="1"/>
  <c r="S1419" i="1"/>
  <c r="S1420" i="1"/>
  <c r="S1421" i="1"/>
  <c r="S1422" i="1"/>
  <c r="S1423" i="1"/>
  <c r="S1424" i="1"/>
  <c r="S1425" i="1"/>
  <c r="S1426" i="1"/>
  <c r="S1427" i="1"/>
  <c r="S1428" i="1"/>
  <c r="S1429" i="1"/>
  <c r="S1430" i="1"/>
  <c r="S1431" i="1"/>
  <c r="S1432" i="1"/>
  <c r="S1433" i="1"/>
  <c r="S1434" i="1"/>
  <c r="S1435" i="1"/>
  <c r="S1436" i="1"/>
  <c r="S1437" i="1"/>
  <c r="S1438" i="1"/>
  <c r="S1439" i="1"/>
  <c r="S1440" i="1"/>
  <c r="S1441" i="1"/>
  <c r="S1442" i="1"/>
  <c r="S1443" i="1"/>
  <c r="S1444" i="1"/>
  <c r="S1445" i="1"/>
  <c r="S1446" i="1"/>
  <c r="S1447" i="1"/>
  <c r="S1448" i="1"/>
  <c r="S1449" i="1"/>
  <c r="S1450" i="1"/>
  <c r="S1451" i="1"/>
  <c r="S1452" i="1"/>
  <c r="S1453" i="1"/>
  <c r="S1454" i="1"/>
  <c r="S1455" i="1"/>
  <c r="S1456" i="1"/>
  <c r="S1457" i="1"/>
  <c r="S1458" i="1"/>
  <c r="S1459" i="1"/>
  <c r="S1460" i="1"/>
  <c r="S1461" i="1"/>
  <c r="S1462" i="1"/>
  <c r="S1463" i="1"/>
  <c r="S1464" i="1"/>
  <c r="S1465" i="1"/>
  <c r="S1466" i="1"/>
  <c r="S1467" i="1"/>
  <c r="S1468" i="1"/>
  <c r="S1469" i="1"/>
  <c r="S1470" i="1"/>
  <c r="S1471" i="1"/>
  <c r="S1472" i="1"/>
  <c r="S1473" i="1"/>
  <c r="S1474" i="1"/>
  <c r="S1475" i="1"/>
  <c r="S1476" i="1"/>
  <c r="S1477" i="1"/>
  <c r="S1478" i="1"/>
  <c r="S1479" i="1"/>
  <c r="S1480" i="1"/>
  <c r="S1481" i="1"/>
  <c r="S1482" i="1"/>
  <c r="S1483" i="1"/>
  <c r="S1484" i="1"/>
  <c r="S1485" i="1"/>
  <c r="S1486" i="1"/>
  <c r="S1487" i="1"/>
  <c r="S1488" i="1"/>
  <c r="S1489" i="1"/>
  <c r="S1490" i="1"/>
  <c r="S1491" i="1"/>
  <c r="S1492" i="1"/>
  <c r="S1493" i="1"/>
  <c r="S1494" i="1"/>
  <c r="S1495" i="1"/>
  <c r="S1496" i="1"/>
  <c r="S1497" i="1"/>
  <c r="S1498" i="1"/>
  <c r="S1499" i="1"/>
  <c r="S1500" i="1"/>
  <c r="S1501" i="1"/>
  <c r="S1502" i="1"/>
  <c r="S1503" i="1"/>
  <c r="S1504" i="1"/>
  <c r="S1505" i="1"/>
  <c r="S1506" i="1"/>
  <c r="S1507" i="1"/>
  <c r="S1508" i="1"/>
  <c r="S1509" i="1"/>
  <c r="S1510" i="1"/>
  <c r="S1511" i="1"/>
  <c r="S1512" i="1"/>
  <c r="S1513" i="1"/>
  <c r="S1514" i="1"/>
  <c r="S1515" i="1"/>
  <c r="S1516" i="1"/>
  <c r="S1517" i="1"/>
  <c r="S1518" i="1"/>
  <c r="S1519" i="1"/>
  <c r="S1520" i="1"/>
  <c r="S1521" i="1"/>
  <c r="S1522" i="1"/>
  <c r="S1523" i="1"/>
  <c r="S1524" i="1"/>
  <c r="S1525" i="1"/>
  <c r="S1526" i="1"/>
  <c r="S1527" i="1"/>
  <c r="S1528" i="1"/>
  <c r="S1529" i="1"/>
  <c r="S1530" i="1"/>
  <c r="S1531" i="1"/>
  <c r="S1532" i="1"/>
  <c r="S1533" i="1"/>
  <c r="S1534" i="1"/>
  <c r="S1535" i="1"/>
  <c r="S1536" i="1"/>
  <c r="S1537" i="1"/>
  <c r="S1538" i="1"/>
  <c r="S1539" i="1"/>
  <c r="S1540" i="1"/>
  <c r="S1541" i="1"/>
  <c r="S1542" i="1"/>
  <c r="S1543" i="1"/>
  <c r="S1544" i="1"/>
  <c r="S1545" i="1"/>
  <c r="S1546" i="1"/>
  <c r="S1547" i="1"/>
  <c r="S1548" i="1"/>
  <c r="S1549" i="1"/>
  <c r="S1550" i="1"/>
  <c r="S1551" i="1"/>
  <c r="S1552" i="1"/>
  <c r="S1553" i="1"/>
  <c r="S1554" i="1"/>
  <c r="S1555" i="1"/>
  <c r="S1556" i="1"/>
  <c r="S1557" i="1"/>
  <c r="S1558" i="1"/>
  <c r="S1559" i="1"/>
  <c r="S1560" i="1"/>
  <c r="S1561" i="1"/>
  <c r="S1562" i="1"/>
  <c r="S1563" i="1"/>
  <c r="S1564" i="1"/>
  <c r="S1565" i="1"/>
  <c r="S1566" i="1"/>
  <c r="S1567" i="1"/>
  <c r="S1568" i="1"/>
  <c r="S1569" i="1"/>
  <c r="S1570" i="1"/>
  <c r="S1571" i="1"/>
  <c r="S1572" i="1"/>
  <c r="S1573" i="1"/>
  <c r="S1574" i="1"/>
  <c r="S1575" i="1"/>
  <c r="S1576" i="1"/>
  <c r="S1577" i="1"/>
  <c r="S1578" i="1"/>
  <c r="S1579" i="1"/>
  <c r="S1580" i="1"/>
  <c r="S1581" i="1"/>
  <c r="S1582" i="1"/>
  <c r="S1583" i="1"/>
  <c r="S1584" i="1"/>
  <c r="S1585" i="1"/>
  <c r="S1586" i="1"/>
  <c r="S1587" i="1"/>
  <c r="S1588" i="1"/>
  <c r="S1589" i="1"/>
  <c r="S1590" i="1"/>
  <c r="S1591" i="1"/>
  <c r="S1592" i="1"/>
  <c r="S1593" i="1"/>
  <c r="S1594" i="1"/>
  <c r="S1595" i="1"/>
  <c r="S1596" i="1"/>
  <c r="S1597" i="1"/>
  <c r="S1598" i="1"/>
  <c r="S1599" i="1"/>
  <c r="S1600" i="1"/>
  <c r="S1601" i="1"/>
  <c r="S1602" i="1"/>
  <c r="S1603" i="1"/>
  <c r="S1604" i="1"/>
  <c r="S1605" i="1"/>
  <c r="S1606" i="1"/>
  <c r="S1607" i="1"/>
  <c r="S1608" i="1"/>
  <c r="S1609" i="1"/>
  <c r="S1610" i="1"/>
  <c r="S1611" i="1"/>
  <c r="S1612" i="1"/>
  <c r="S1613" i="1"/>
  <c r="S1614" i="1"/>
  <c r="S1615" i="1"/>
  <c r="S1616" i="1"/>
  <c r="S1617" i="1"/>
  <c r="S1618" i="1"/>
  <c r="S1619" i="1"/>
  <c r="S1620" i="1"/>
  <c r="S1621" i="1"/>
  <c r="S1622" i="1"/>
  <c r="S1623" i="1"/>
  <c r="S1624" i="1"/>
  <c r="S1625" i="1"/>
  <c r="S1626" i="1"/>
  <c r="S1627" i="1"/>
  <c r="S1628" i="1"/>
  <c r="S1629" i="1"/>
  <c r="S1630" i="1"/>
  <c r="S1631" i="1"/>
  <c r="S1632" i="1"/>
  <c r="S1633" i="1"/>
  <c r="S1634" i="1"/>
  <c r="S1635" i="1"/>
  <c r="S1636" i="1"/>
  <c r="S1637" i="1"/>
  <c r="S1638" i="1"/>
  <c r="S1639" i="1"/>
  <c r="S1640" i="1"/>
  <c r="S1641" i="1"/>
  <c r="S1642" i="1"/>
  <c r="S1643" i="1"/>
  <c r="S1644" i="1"/>
  <c r="S1645" i="1"/>
  <c r="S1646" i="1"/>
  <c r="S1647" i="1"/>
  <c r="S1648" i="1"/>
  <c r="S1649" i="1"/>
  <c r="S1650" i="1"/>
  <c r="S1651" i="1"/>
  <c r="S1652" i="1"/>
  <c r="S1653" i="1"/>
  <c r="S1654" i="1"/>
  <c r="S1655" i="1"/>
  <c r="S1656" i="1"/>
  <c r="S1657" i="1"/>
  <c r="S1658" i="1"/>
  <c r="S1659" i="1"/>
  <c r="S1660" i="1"/>
  <c r="S1661" i="1"/>
  <c r="S1662" i="1"/>
  <c r="S1663" i="1"/>
  <c r="S1664" i="1"/>
  <c r="S1665" i="1"/>
  <c r="S1666" i="1"/>
  <c r="S1667" i="1"/>
  <c r="S1668" i="1"/>
  <c r="S1669" i="1"/>
  <c r="S1670" i="1"/>
  <c r="S1671" i="1"/>
  <c r="S1672" i="1"/>
  <c r="S1673" i="1"/>
  <c r="S1674" i="1"/>
  <c r="S1675" i="1"/>
  <c r="S1676" i="1"/>
  <c r="S1677" i="1"/>
  <c r="S1678" i="1"/>
  <c r="S1679" i="1"/>
  <c r="S1680" i="1"/>
  <c r="S1681" i="1"/>
  <c r="S1682" i="1"/>
  <c r="S1683" i="1"/>
  <c r="S1684" i="1"/>
  <c r="S1685" i="1"/>
  <c r="S1686" i="1"/>
  <c r="S1687" i="1"/>
  <c r="S1688" i="1"/>
  <c r="S1689" i="1"/>
  <c r="S1690" i="1"/>
  <c r="S1691" i="1"/>
  <c r="S1692" i="1"/>
  <c r="S1693" i="1"/>
  <c r="S1694" i="1"/>
  <c r="S1695" i="1"/>
  <c r="S1696" i="1"/>
  <c r="S1697" i="1"/>
  <c r="S1698" i="1"/>
  <c r="S1699" i="1"/>
  <c r="S1700" i="1"/>
  <c r="S1701" i="1"/>
  <c r="S1702" i="1"/>
  <c r="S1703" i="1"/>
  <c r="S1704" i="1"/>
  <c r="S1705" i="1"/>
  <c r="S1706" i="1"/>
  <c r="S1707" i="1"/>
  <c r="S1708" i="1"/>
  <c r="S1709" i="1"/>
  <c r="S1710" i="1"/>
  <c r="S1711" i="1"/>
  <c r="S1712" i="1"/>
  <c r="S1713" i="1"/>
  <c r="S1714" i="1"/>
  <c r="S1715" i="1"/>
  <c r="S1716" i="1"/>
  <c r="S1717" i="1"/>
  <c r="S1718" i="1"/>
  <c r="S1719" i="1"/>
  <c r="S1720" i="1"/>
  <c r="S1721" i="1"/>
  <c r="S1722" i="1"/>
  <c r="S1723" i="1"/>
  <c r="S1724" i="1"/>
  <c r="S1725" i="1"/>
  <c r="S1726" i="1"/>
  <c r="S1727" i="1"/>
  <c r="S1728" i="1"/>
  <c r="S1729" i="1"/>
  <c r="S1730" i="1"/>
  <c r="S1731" i="1"/>
  <c r="S1732" i="1"/>
  <c r="S1733" i="1"/>
  <c r="S1734" i="1"/>
  <c r="S1735" i="1"/>
  <c r="S1736" i="1"/>
  <c r="S1737" i="1"/>
  <c r="S1738" i="1"/>
  <c r="S1739" i="1"/>
  <c r="S1740" i="1"/>
  <c r="S1741" i="1"/>
  <c r="S1742" i="1"/>
  <c r="S1743" i="1"/>
  <c r="S1744" i="1"/>
  <c r="S1745" i="1"/>
  <c r="S1746" i="1"/>
  <c r="S1747" i="1"/>
  <c r="S1748" i="1"/>
  <c r="S1749" i="1"/>
  <c r="S1750" i="1"/>
  <c r="S1751" i="1"/>
  <c r="S1752" i="1"/>
  <c r="S1753" i="1"/>
  <c r="S1754" i="1"/>
  <c r="S1755" i="1"/>
  <c r="S1756" i="1"/>
  <c r="S1757" i="1"/>
  <c r="S1758" i="1"/>
  <c r="S1759" i="1"/>
  <c r="S1760" i="1"/>
  <c r="S1761" i="1"/>
  <c r="S1762" i="1"/>
  <c r="S1763" i="1"/>
  <c r="S1764" i="1"/>
  <c r="S1765" i="1"/>
  <c r="S1766" i="1"/>
  <c r="S1767" i="1"/>
  <c r="S1768" i="1"/>
  <c r="S1769" i="1"/>
  <c r="S1770" i="1"/>
  <c r="S1771" i="1"/>
  <c r="S1772" i="1"/>
  <c r="S1773" i="1"/>
  <c r="S1774" i="1"/>
  <c r="S1775" i="1"/>
  <c r="S1776" i="1"/>
  <c r="S1777" i="1"/>
  <c r="S1778" i="1"/>
  <c r="S1779" i="1"/>
  <c r="S1780" i="1"/>
  <c r="S1781" i="1"/>
  <c r="S1782" i="1"/>
  <c r="S1783" i="1"/>
  <c r="S1784" i="1"/>
  <c r="S1785" i="1"/>
  <c r="S1786" i="1"/>
  <c r="S1787" i="1"/>
  <c r="S1788" i="1"/>
  <c r="S1789" i="1"/>
  <c r="S1790" i="1"/>
  <c r="S1791" i="1"/>
  <c r="S1792" i="1"/>
  <c r="S1793" i="1"/>
  <c r="S1794" i="1"/>
  <c r="S1795" i="1"/>
  <c r="S1796" i="1"/>
  <c r="S1797" i="1"/>
  <c r="S1798" i="1"/>
  <c r="S1799" i="1"/>
  <c r="S1800" i="1"/>
  <c r="S1801" i="1"/>
  <c r="S1802" i="1"/>
  <c r="S1803" i="1"/>
  <c r="S1804" i="1"/>
  <c r="S1805" i="1"/>
  <c r="S1806" i="1"/>
  <c r="S1807" i="1"/>
  <c r="S1808" i="1"/>
  <c r="S1809" i="1"/>
  <c r="S1810" i="1"/>
  <c r="S1811" i="1"/>
  <c r="S1812" i="1"/>
  <c r="S1813" i="1"/>
  <c r="S1814" i="1"/>
  <c r="S1815" i="1"/>
  <c r="S1816" i="1"/>
  <c r="S1817" i="1"/>
  <c r="S1818" i="1"/>
  <c r="S1819" i="1"/>
  <c r="S1820" i="1"/>
  <c r="S1821" i="1"/>
  <c r="S1822" i="1"/>
  <c r="S1823" i="1"/>
  <c r="S1824" i="1"/>
  <c r="S1825" i="1"/>
  <c r="S1826" i="1"/>
  <c r="S1827" i="1"/>
  <c r="S1828" i="1"/>
  <c r="S1829" i="1"/>
  <c r="S1830" i="1"/>
  <c r="S1831" i="1"/>
  <c r="S1832" i="1"/>
  <c r="S1833" i="1"/>
  <c r="S1834" i="1"/>
  <c r="S1835" i="1"/>
  <c r="S1836" i="1"/>
  <c r="S1837" i="1"/>
  <c r="S1838" i="1"/>
  <c r="S1839" i="1"/>
  <c r="S1840" i="1"/>
  <c r="S1841" i="1"/>
  <c r="S1842" i="1"/>
  <c r="S1843" i="1"/>
  <c r="S1844" i="1"/>
  <c r="S1845" i="1"/>
  <c r="S1846" i="1"/>
  <c r="S1847" i="1"/>
  <c r="S1848" i="1"/>
  <c r="S1849" i="1"/>
  <c r="S1850" i="1"/>
  <c r="S1851" i="1"/>
  <c r="S1852" i="1"/>
  <c r="S1853" i="1"/>
  <c r="S1854" i="1"/>
  <c r="S1855" i="1"/>
  <c r="S1856" i="1"/>
  <c r="S1857" i="1"/>
  <c r="S1858" i="1"/>
  <c r="S1859" i="1"/>
  <c r="S1860" i="1"/>
  <c r="S1861" i="1"/>
  <c r="S1862" i="1"/>
  <c r="S1863" i="1"/>
  <c r="S1864" i="1"/>
  <c r="S1865" i="1"/>
  <c r="S1866" i="1"/>
  <c r="S1867" i="1"/>
  <c r="S1868" i="1"/>
  <c r="S1869" i="1"/>
  <c r="S1870" i="1"/>
  <c r="S1871" i="1"/>
  <c r="S1872" i="1"/>
  <c r="S1873" i="1"/>
  <c r="S1874" i="1"/>
  <c r="S1875" i="1"/>
  <c r="S1876" i="1"/>
  <c r="S1877" i="1"/>
  <c r="S1878" i="1"/>
  <c r="S1879" i="1"/>
  <c r="S1880" i="1"/>
  <c r="S1881" i="1"/>
  <c r="S1882" i="1"/>
  <c r="S1883" i="1"/>
  <c r="S1884" i="1"/>
  <c r="S1885" i="1"/>
  <c r="S1886" i="1"/>
  <c r="S1887" i="1"/>
  <c r="S1888" i="1"/>
  <c r="S1889" i="1"/>
  <c r="S1890" i="1"/>
  <c r="S1891" i="1"/>
  <c r="S1892" i="1"/>
  <c r="S1893" i="1"/>
  <c r="S1894" i="1"/>
  <c r="S1895" i="1"/>
  <c r="S1896" i="1"/>
  <c r="S1897" i="1"/>
  <c r="S1898" i="1"/>
  <c r="S1899" i="1"/>
  <c r="S1900" i="1"/>
  <c r="S1901" i="1"/>
  <c r="S1902" i="1"/>
  <c r="S1903" i="1"/>
  <c r="S1904" i="1"/>
  <c r="S1905" i="1"/>
  <c r="S1906" i="1"/>
  <c r="S1907" i="1"/>
  <c r="S1908" i="1"/>
  <c r="S1909" i="1"/>
  <c r="S1910" i="1"/>
  <c r="S1911" i="1"/>
  <c r="S1912" i="1"/>
  <c r="S1913" i="1"/>
  <c r="S1914" i="1"/>
  <c r="S1915" i="1"/>
  <c r="S1916" i="1"/>
  <c r="S1917" i="1"/>
  <c r="S1918" i="1"/>
  <c r="S1919" i="1"/>
  <c r="S1920" i="1"/>
  <c r="S1921" i="1"/>
  <c r="S1922" i="1"/>
  <c r="S1923" i="1"/>
  <c r="S1924" i="1"/>
  <c r="S1925" i="1"/>
  <c r="S1926" i="1"/>
  <c r="S1927" i="1"/>
  <c r="S1928" i="1"/>
  <c r="S1929" i="1"/>
  <c r="S1930" i="1"/>
  <c r="S1931" i="1"/>
  <c r="S1932" i="1"/>
  <c r="S1933" i="1"/>
  <c r="S1934" i="1"/>
  <c r="S1935" i="1"/>
  <c r="S1936" i="1"/>
  <c r="S1937" i="1"/>
  <c r="S1938" i="1"/>
  <c r="S1939" i="1"/>
  <c r="S1940" i="1"/>
  <c r="S1941" i="1"/>
  <c r="S1942" i="1"/>
  <c r="S1943" i="1"/>
  <c r="S1944" i="1"/>
  <c r="S1945" i="1"/>
  <c r="S1946" i="1"/>
  <c r="S1947" i="1"/>
  <c r="S1948" i="1"/>
  <c r="S1949" i="1"/>
  <c r="S1950" i="1"/>
  <c r="S1951" i="1"/>
  <c r="S1952" i="1"/>
  <c r="S1953" i="1"/>
  <c r="S1954" i="1"/>
  <c r="S1955" i="1"/>
  <c r="S1956" i="1"/>
  <c r="S1957" i="1"/>
  <c r="S1958" i="1"/>
  <c r="S1959" i="1"/>
  <c r="S1960" i="1"/>
  <c r="S1961" i="1"/>
  <c r="S1962" i="1"/>
  <c r="S1963" i="1"/>
  <c r="S1964" i="1"/>
  <c r="S1965" i="1"/>
  <c r="S1966" i="1"/>
  <c r="S1967" i="1"/>
  <c r="S1968" i="1"/>
  <c r="S1969" i="1"/>
  <c r="S1970" i="1"/>
  <c r="S1971" i="1"/>
  <c r="S1972" i="1"/>
  <c r="S1973" i="1"/>
  <c r="S1974" i="1"/>
  <c r="S1975" i="1"/>
  <c r="S1976" i="1"/>
  <c r="S1977" i="1"/>
  <c r="S1978" i="1"/>
  <c r="S1979" i="1"/>
  <c r="S1980" i="1"/>
  <c r="S1981" i="1"/>
  <c r="S1982" i="1"/>
  <c r="S1983" i="1"/>
  <c r="S1984" i="1"/>
  <c r="S1985" i="1"/>
  <c r="S1986" i="1"/>
  <c r="S1987" i="1"/>
  <c r="S1988" i="1"/>
  <c r="S1989" i="1"/>
  <c r="S1990" i="1"/>
  <c r="S1991" i="1"/>
  <c r="S1992" i="1"/>
  <c r="S1993" i="1"/>
  <c r="S1994" i="1"/>
  <c r="S1995" i="1"/>
  <c r="S1996" i="1"/>
  <c r="S1997" i="1"/>
  <c r="S1998" i="1"/>
  <c r="S1999" i="1"/>
  <c r="S2000" i="1"/>
  <c r="S2001" i="1"/>
  <c r="S2002" i="1"/>
  <c r="S2003" i="1"/>
  <c r="S2004" i="1"/>
  <c r="S2005" i="1"/>
  <c r="S2006" i="1"/>
  <c r="S2007" i="1"/>
  <c r="S2008" i="1"/>
  <c r="S2009" i="1"/>
  <c r="S2010" i="1"/>
  <c r="S2011" i="1"/>
  <c r="S2012" i="1"/>
  <c r="S2013" i="1"/>
  <c r="S2014" i="1"/>
  <c r="S2015" i="1"/>
  <c r="S2016" i="1"/>
  <c r="S2017" i="1"/>
  <c r="S2018" i="1"/>
  <c r="S2019" i="1"/>
  <c r="S2020" i="1"/>
  <c r="S2021" i="1"/>
  <c r="S2022" i="1"/>
  <c r="S2023" i="1"/>
  <c r="S2024" i="1"/>
  <c r="S2025" i="1"/>
  <c r="S2026" i="1"/>
  <c r="S2027" i="1"/>
  <c r="S2028" i="1"/>
  <c r="S2029" i="1"/>
  <c r="S2030" i="1"/>
  <c r="S2031" i="1"/>
  <c r="S2032" i="1"/>
  <c r="S2033" i="1"/>
  <c r="S2034" i="1"/>
  <c r="S2035" i="1"/>
  <c r="S2036" i="1"/>
  <c r="S2037" i="1"/>
  <c r="S2038" i="1"/>
  <c r="S2039" i="1"/>
  <c r="S2040" i="1"/>
  <c r="S2041" i="1"/>
  <c r="S2042" i="1"/>
  <c r="S2043" i="1"/>
  <c r="S2044" i="1"/>
  <c r="S2045" i="1"/>
  <c r="S2046" i="1"/>
  <c r="S2047" i="1"/>
  <c r="S2048" i="1"/>
  <c r="S2049" i="1"/>
  <c r="S2050" i="1"/>
  <c r="S2051" i="1"/>
  <c r="S2052" i="1"/>
  <c r="S2053" i="1"/>
  <c r="S2054" i="1"/>
  <c r="S2055" i="1"/>
  <c r="S2056" i="1"/>
  <c r="S2057" i="1"/>
  <c r="S2058" i="1"/>
  <c r="S2059" i="1"/>
  <c r="S2060" i="1"/>
  <c r="S2061" i="1"/>
  <c r="S2062" i="1"/>
  <c r="S2063" i="1"/>
  <c r="S2064" i="1"/>
  <c r="S2065" i="1"/>
  <c r="S2066" i="1"/>
  <c r="S2067" i="1"/>
  <c r="S2068" i="1"/>
  <c r="S2069" i="1"/>
  <c r="S2070" i="1"/>
  <c r="S2071" i="1"/>
  <c r="S2072" i="1"/>
  <c r="S2073" i="1"/>
  <c r="S2074" i="1"/>
  <c r="S2075" i="1"/>
  <c r="S2076" i="1"/>
  <c r="S2077" i="1"/>
  <c r="S2078" i="1"/>
  <c r="S2079" i="1"/>
  <c r="S2080" i="1"/>
  <c r="S2081" i="1"/>
  <c r="S2082" i="1"/>
  <c r="S2083" i="1"/>
  <c r="S2084" i="1"/>
  <c r="S2085" i="1"/>
  <c r="S2086" i="1"/>
  <c r="S2087" i="1"/>
  <c r="S2088" i="1"/>
  <c r="S2089" i="1"/>
  <c r="S2090" i="1"/>
  <c r="S2091" i="1"/>
  <c r="S2092" i="1"/>
  <c r="S2093" i="1"/>
  <c r="S2094" i="1"/>
  <c r="S2095" i="1"/>
  <c r="S2096" i="1"/>
  <c r="S2097" i="1"/>
  <c r="S2098" i="1"/>
  <c r="S2099" i="1"/>
  <c r="S2100" i="1"/>
  <c r="S2101" i="1"/>
  <c r="S2102" i="1"/>
  <c r="S2103" i="1"/>
  <c r="S2104" i="1"/>
  <c r="S2105" i="1"/>
  <c r="S2106" i="1"/>
  <c r="S2107" i="1"/>
  <c r="S2108" i="1"/>
  <c r="S2109" i="1"/>
  <c r="S2110" i="1"/>
  <c r="S2111" i="1"/>
  <c r="S2112" i="1"/>
  <c r="S2113" i="1"/>
  <c r="S2114" i="1"/>
  <c r="S2115" i="1"/>
  <c r="S2116" i="1"/>
  <c r="S2117" i="1"/>
  <c r="S2118" i="1"/>
  <c r="S2119" i="1"/>
  <c r="S2120" i="1"/>
  <c r="S2121" i="1"/>
  <c r="S2122" i="1"/>
  <c r="S2123" i="1"/>
  <c r="S2124" i="1"/>
  <c r="S2125" i="1"/>
  <c r="S2126" i="1"/>
  <c r="S2127" i="1"/>
  <c r="S2128" i="1"/>
  <c r="S2129" i="1"/>
  <c r="S2130" i="1"/>
  <c r="S2131" i="1"/>
  <c r="S2132" i="1"/>
  <c r="S2133" i="1"/>
  <c r="S2134" i="1"/>
  <c r="S2135" i="1"/>
  <c r="S2136" i="1"/>
  <c r="S2137" i="1"/>
  <c r="S2138" i="1"/>
  <c r="S2139" i="1"/>
  <c r="S2140" i="1"/>
  <c r="S2141" i="1"/>
  <c r="S2142" i="1"/>
  <c r="S2143" i="1"/>
  <c r="S2144" i="1"/>
  <c r="S2145" i="1"/>
  <c r="S2146" i="1"/>
  <c r="S2147" i="1"/>
  <c r="S2148" i="1"/>
  <c r="S2149" i="1"/>
  <c r="S2150" i="1"/>
  <c r="S2151" i="1"/>
  <c r="S2152" i="1"/>
  <c r="S2153" i="1"/>
  <c r="S2154" i="1"/>
  <c r="S2155" i="1"/>
  <c r="S2156" i="1"/>
  <c r="S2157" i="1"/>
  <c r="S2158" i="1"/>
  <c r="S2159" i="1"/>
  <c r="S2160" i="1"/>
  <c r="S2161" i="1"/>
  <c r="S2162" i="1"/>
  <c r="S2163" i="1"/>
  <c r="S2164" i="1"/>
  <c r="S2165" i="1"/>
  <c r="S2166" i="1"/>
  <c r="S2167" i="1"/>
  <c r="S2168" i="1"/>
  <c r="S2169" i="1"/>
  <c r="S2170" i="1"/>
  <c r="S2171" i="1"/>
  <c r="S2172" i="1"/>
  <c r="S2173" i="1"/>
  <c r="S2174" i="1"/>
  <c r="S2175" i="1"/>
  <c r="S2176" i="1"/>
  <c r="S2177" i="1"/>
  <c r="S2178" i="1"/>
  <c r="S2179" i="1"/>
  <c r="S2180" i="1"/>
  <c r="S2181" i="1"/>
  <c r="S2182" i="1"/>
  <c r="S2183" i="1"/>
  <c r="S2184" i="1"/>
  <c r="S2185" i="1"/>
  <c r="S2186" i="1"/>
  <c r="S2187" i="1"/>
  <c r="S2188" i="1"/>
  <c r="S2189" i="1"/>
  <c r="S2190" i="1"/>
  <c r="S2191" i="1"/>
  <c r="S2192" i="1"/>
  <c r="S2193" i="1"/>
  <c r="S2194" i="1"/>
  <c r="S2195" i="1"/>
  <c r="S2196" i="1"/>
  <c r="S2197" i="1"/>
  <c r="S2198" i="1"/>
  <c r="S2199" i="1"/>
  <c r="S2200" i="1"/>
  <c r="S2201" i="1"/>
  <c r="S2202" i="1"/>
  <c r="S2203" i="1"/>
  <c r="S2204" i="1"/>
  <c r="S2205" i="1"/>
  <c r="S2206" i="1"/>
  <c r="S2207" i="1"/>
  <c r="S2208" i="1"/>
  <c r="S2209" i="1"/>
  <c r="S2210" i="1"/>
  <c r="S2211" i="1"/>
  <c r="S2212" i="1"/>
  <c r="S2213" i="1"/>
  <c r="S2214" i="1"/>
  <c r="S2215" i="1"/>
  <c r="S2216" i="1"/>
  <c r="S2217" i="1"/>
  <c r="S2218" i="1"/>
  <c r="S2219" i="1"/>
  <c r="S2220" i="1"/>
  <c r="S2221" i="1"/>
  <c r="S2222" i="1"/>
  <c r="S2223" i="1"/>
  <c r="S2224" i="1"/>
  <c r="S2225" i="1"/>
  <c r="S2226" i="1"/>
  <c r="S2227" i="1"/>
  <c r="S2228" i="1"/>
  <c r="S2229" i="1"/>
  <c r="S2230" i="1"/>
  <c r="S2231" i="1"/>
  <c r="S2232" i="1"/>
  <c r="S2233" i="1"/>
  <c r="S2234" i="1"/>
  <c r="S2235" i="1"/>
  <c r="S2236" i="1"/>
  <c r="S2237" i="1"/>
  <c r="S2238" i="1"/>
  <c r="S2239" i="1"/>
  <c r="S2240" i="1"/>
  <c r="S2241" i="1"/>
  <c r="S2242" i="1"/>
  <c r="S2243" i="1"/>
  <c r="S2244" i="1"/>
  <c r="S2245" i="1"/>
  <c r="S2246" i="1"/>
  <c r="S2247" i="1"/>
  <c r="S2248" i="1"/>
  <c r="S2249" i="1"/>
  <c r="S2250" i="1"/>
  <c r="S2251" i="1"/>
  <c r="S2252" i="1"/>
  <c r="S2253" i="1"/>
  <c r="S2254" i="1"/>
  <c r="S2255" i="1"/>
  <c r="S2256" i="1"/>
  <c r="S2257" i="1"/>
  <c r="S2258" i="1"/>
  <c r="S2259" i="1"/>
  <c r="S2260" i="1"/>
  <c r="S2261" i="1"/>
  <c r="S2262" i="1"/>
  <c r="S2263" i="1"/>
  <c r="S2264" i="1"/>
  <c r="S2265" i="1"/>
  <c r="S2266" i="1"/>
  <c r="S2267" i="1"/>
  <c r="S2268" i="1"/>
  <c r="S2269" i="1"/>
  <c r="S2270" i="1"/>
  <c r="S2271" i="1"/>
  <c r="S2272" i="1"/>
  <c r="S2273" i="1"/>
  <c r="S2274" i="1"/>
  <c r="S2275" i="1"/>
  <c r="S2276" i="1"/>
  <c r="S2277" i="1"/>
  <c r="S2278" i="1"/>
  <c r="S2279" i="1"/>
  <c r="S2280" i="1"/>
  <c r="S2281" i="1"/>
  <c r="S2282" i="1"/>
  <c r="S2283" i="1"/>
  <c r="S2284" i="1"/>
  <c r="S2285" i="1"/>
  <c r="S2286" i="1"/>
  <c r="S2287" i="1"/>
  <c r="S2288" i="1"/>
  <c r="S2289" i="1"/>
  <c r="S2290" i="1"/>
  <c r="S2291" i="1"/>
  <c r="S2292" i="1"/>
  <c r="S2293" i="1"/>
  <c r="S2294" i="1"/>
  <c r="S2295" i="1"/>
  <c r="S2296" i="1"/>
  <c r="S2297" i="1"/>
  <c r="S2298" i="1"/>
  <c r="S2299" i="1"/>
  <c r="S2300" i="1"/>
  <c r="S2301" i="1"/>
  <c r="S2302" i="1"/>
  <c r="S2303" i="1"/>
  <c r="S2304" i="1"/>
  <c r="S2305" i="1"/>
  <c r="S2306" i="1"/>
  <c r="S2307" i="1"/>
  <c r="S2308" i="1"/>
  <c r="S2309" i="1"/>
  <c r="S2310" i="1"/>
  <c r="S2311" i="1"/>
  <c r="S2312" i="1"/>
  <c r="S2313" i="1"/>
  <c r="S2314" i="1"/>
  <c r="S2315" i="1"/>
  <c r="S2316" i="1"/>
  <c r="S2317" i="1"/>
  <c r="S2318" i="1"/>
  <c r="S2319" i="1"/>
  <c r="S2320" i="1"/>
  <c r="S2321" i="1"/>
  <c r="S2322" i="1"/>
  <c r="S2323" i="1"/>
  <c r="S2324" i="1"/>
  <c r="S2325" i="1"/>
  <c r="S2326" i="1"/>
  <c r="S2327" i="1"/>
  <c r="S2328" i="1"/>
  <c r="S2329" i="1"/>
  <c r="S2330" i="1"/>
  <c r="S2331" i="1"/>
  <c r="S2332" i="1"/>
  <c r="S2333" i="1"/>
  <c r="S2334" i="1"/>
  <c r="S2335" i="1"/>
  <c r="S2336" i="1"/>
  <c r="S2337" i="1"/>
  <c r="S2338" i="1"/>
  <c r="S2339" i="1"/>
  <c r="S2340" i="1"/>
  <c r="S2341" i="1"/>
  <c r="S2342" i="1"/>
  <c r="S2343" i="1"/>
  <c r="S2344" i="1"/>
  <c r="S2345" i="1"/>
  <c r="S2346" i="1"/>
  <c r="S2347" i="1"/>
  <c r="S2348" i="1"/>
  <c r="S2349" i="1"/>
  <c r="S2350" i="1"/>
  <c r="S2351" i="1"/>
  <c r="S2352" i="1"/>
  <c r="S2353" i="1"/>
  <c r="S2354" i="1"/>
  <c r="S2355" i="1"/>
  <c r="S2356" i="1"/>
  <c r="S2357" i="1"/>
  <c r="S2358" i="1"/>
  <c r="S2359" i="1"/>
  <c r="S2360" i="1"/>
  <c r="S2361" i="1"/>
  <c r="S2362" i="1"/>
  <c r="S2363" i="1"/>
  <c r="S2364" i="1"/>
  <c r="S2365" i="1"/>
  <c r="S2366" i="1"/>
  <c r="S2367" i="1"/>
  <c r="S2368" i="1"/>
  <c r="S2369" i="1"/>
  <c r="S2370" i="1"/>
  <c r="S2371" i="1"/>
  <c r="S2372" i="1"/>
  <c r="S2373" i="1"/>
  <c r="S2374" i="1"/>
  <c r="S2375" i="1"/>
  <c r="S2376" i="1"/>
  <c r="S2377" i="1"/>
  <c r="S2378" i="1"/>
  <c r="S2379" i="1"/>
  <c r="S2380" i="1"/>
  <c r="S2381" i="1"/>
  <c r="S2382" i="1"/>
  <c r="S2383" i="1"/>
  <c r="S2384" i="1"/>
  <c r="S2385" i="1"/>
  <c r="S2386" i="1"/>
  <c r="S2387" i="1"/>
  <c r="S2388" i="1"/>
  <c r="S2389" i="1"/>
  <c r="S2390" i="1"/>
  <c r="S2391" i="1"/>
  <c r="S2392" i="1"/>
  <c r="S2393" i="1"/>
  <c r="S2394" i="1"/>
  <c r="S2395" i="1"/>
  <c r="S2396" i="1"/>
  <c r="S2397" i="1"/>
  <c r="S2398" i="1"/>
  <c r="S2399" i="1"/>
  <c r="S2400" i="1"/>
  <c r="S2401" i="1"/>
  <c r="S2402" i="1"/>
  <c r="S2403" i="1"/>
  <c r="S2404" i="1"/>
  <c r="S2405" i="1"/>
  <c r="S2406" i="1"/>
  <c r="S2407" i="1"/>
  <c r="S2408" i="1"/>
  <c r="S2409" i="1"/>
  <c r="S2410" i="1"/>
  <c r="S2411" i="1"/>
  <c r="S2412" i="1"/>
  <c r="S2413" i="1"/>
  <c r="S2414" i="1"/>
  <c r="S2415" i="1"/>
  <c r="S2416" i="1"/>
  <c r="S2417" i="1"/>
  <c r="S2418" i="1"/>
  <c r="S2419" i="1"/>
  <c r="S2420" i="1"/>
  <c r="S2421" i="1"/>
  <c r="S2422" i="1"/>
  <c r="S2423" i="1"/>
  <c r="S2424" i="1"/>
  <c r="S2425" i="1"/>
  <c r="S2426" i="1"/>
  <c r="S2427" i="1"/>
  <c r="S2428" i="1"/>
  <c r="S2429" i="1"/>
  <c r="S2430" i="1"/>
  <c r="S2431" i="1"/>
  <c r="S2432" i="1"/>
  <c r="S2433" i="1"/>
  <c r="S2434" i="1"/>
  <c r="S2435" i="1"/>
  <c r="S2436" i="1"/>
  <c r="S2437" i="1"/>
  <c r="S2438" i="1"/>
  <c r="S2439" i="1"/>
  <c r="S2440" i="1"/>
  <c r="S2441" i="1"/>
  <c r="S2442" i="1"/>
  <c r="S2443" i="1"/>
  <c r="S2444" i="1"/>
  <c r="S2445" i="1"/>
  <c r="S2446" i="1"/>
  <c r="S2447" i="1"/>
  <c r="S2448" i="1"/>
  <c r="S2449" i="1"/>
  <c r="S2450" i="1"/>
  <c r="S2451" i="1"/>
  <c r="S2452" i="1"/>
  <c r="S2453" i="1"/>
  <c r="S2454" i="1"/>
  <c r="S2455" i="1"/>
  <c r="S2456" i="1"/>
  <c r="S2457" i="1"/>
  <c r="S2458" i="1"/>
  <c r="S2459" i="1"/>
  <c r="S2460" i="1"/>
  <c r="S2461" i="1"/>
  <c r="S2462" i="1"/>
  <c r="S2463" i="1"/>
  <c r="S2464" i="1"/>
  <c r="S2465" i="1"/>
  <c r="S2466" i="1"/>
  <c r="S2467" i="1"/>
  <c r="S2468" i="1"/>
  <c r="S2469" i="1"/>
  <c r="S2470" i="1"/>
  <c r="S2471" i="1"/>
  <c r="S2472" i="1"/>
  <c r="S2473" i="1"/>
  <c r="S2474" i="1"/>
  <c r="S2475" i="1"/>
  <c r="S2476" i="1"/>
  <c r="S2477" i="1"/>
  <c r="S2478" i="1"/>
  <c r="S2479" i="1"/>
  <c r="S2480" i="1"/>
  <c r="S2481" i="1"/>
  <c r="S2482" i="1"/>
  <c r="S2483" i="1"/>
  <c r="S2484" i="1"/>
  <c r="S2485" i="1"/>
  <c r="S2486" i="1"/>
  <c r="S2487" i="1"/>
  <c r="S2488" i="1"/>
  <c r="S2489" i="1"/>
  <c r="S2490" i="1"/>
  <c r="S2491" i="1"/>
  <c r="S2492" i="1"/>
  <c r="S2493" i="1"/>
  <c r="S2494" i="1"/>
  <c r="S2495" i="1"/>
  <c r="S2496" i="1"/>
  <c r="S2497" i="1"/>
  <c r="S2498" i="1"/>
  <c r="S2499" i="1"/>
  <c r="S2500" i="1"/>
  <c r="S2501" i="1"/>
  <c r="S2502" i="1"/>
  <c r="S2503" i="1"/>
  <c r="S2504" i="1"/>
  <c r="S2505" i="1"/>
  <c r="S2506" i="1"/>
  <c r="S2507" i="1"/>
  <c r="S2508" i="1"/>
  <c r="S2509" i="1"/>
  <c r="S2510" i="1"/>
  <c r="S2511" i="1"/>
  <c r="S2512" i="1"/>
  <c r="S2513" i="1"/>
  <c r="S2514" i="1"/>
  <c r="S2515" i="1"/>
  <c r="S2516" i="1"/>
  <c r="S2517" i="1"/>
  <c r="S2518" i="1"/>
  <c r="S2519" i="1"/>
  <c r="S2520" i="1"/>
  <c r="S2521" i="1"/>
  <c r="S2522" i="1"/>
  <c r="S2523" i="1"/>
  <c r="S2524" i="1"/>
  <c r="S2525" i="1"/>
  <c r="S2526" i="1"/>
  <c r="S2527" i="1"/>
  <c r="S2528" i="1"/>
  <c r="S2529" i="1"/>
  <c r="S2530" i="1"/>
  <c r="S2531" i="1"/>
  <c r="S2532" i="1"/>
  <c r="S2533" i="1"/>
  <c r="S2534" i="1"/>
  <c r="S2535" i="1"/>
  <c r="S2536" i="1"/>
  <c r="S2537" i="1"/>
  <c r="S2538" i="1"/>
  <c r="S2539" i="1"/>
  <c r="S2540" i="1"/>
  <c r="S2541" i="1"/>
  <c r="S2542" i="1"/>
  <c r="S2543" i="1"/>
  <c r="S2544" i="1"/>
  <c r="S2545" i="1"/>
  <c r="S2546" i="1"/>
  <c r="S2547" i="1"/>
  <c r="S2548" i="1"/>
  <c r="S2549" i="1"/>
  <c r="S2550" i="1"/>
  <c r="S2551" i="1"/>
  <c r="S2552" i="1"/>
  <c r="S2553" i="1"/>
  <c r="S2554" i="1"/>
  <c r="S2555" i="1"/>
  <c r="S2556" i="1"/>
  <c r="S2557" i="1"/>
  <c r="S2558" i="1"/>
  <c r="S2559" i="1"/>
  <c r="S2560" i="1"/>
  <c r="S2561" i="1"/>
  <c r="S2562" i="1"/>
  <c r="S2563" i="1"/>
  <c r="S2564" i="1"/>
  <c r="S2565" i="1"/>
  <c r="S2566" i="1"/>
  <c r="S2567" i="1"/>
  <c r="S2568" i="1"/>
  <c r="S2569" i="1"/>
  <c r="S2570" i="1"/>
  <c r="S2571" i="1"/>
  <c r="S2572" i="1"/>
  <c r="S2573" i="1"/>
  <c r="S2574" i="1"/>
  <c r="S2575" i="1"/>
  <c r="S2576" i="1"/>
  <c r="S2577" i="1"/>
  <c r="S2578" i="1"/>
  <c r="S2579" i="1"/>
  <c r="S2580" i="1"/>
  <c r="S2581" i="1"/>
  <c r="S2582" i="1"/>
  <c r="S2583" i="1"/>
  <c r="S2584" i="1"/>
  <c r="S2585" i="1"/>
  <c r="S2586" i="1"/>
  <c r="S2587" i="1"/>
  <c r="S2588" i="1"/>
  <c r="S2589" i="1"/>
  <c r="S2590" i="1"/>
  <c r="S2591" i="1"/>
  <c r="S2592" i="1"/>
  <c r="S2593" i="1"/>
  <c r="S2594" i="1"/>
  <c r="S2595" i="1"/>
  <c r="S2596" i="1"/>
  <c r="S2597" i="1"/>
  <c r="S2598" i="1"/>
  <c r="S2599" i="1"/>
  <c r="S2600" i="1"/>
  <c r="S2601" i="1"/>
  <c r="S2602" i="1"/>
  <c r="S2603" i="1"/>
  <c r="S2604" i="1"/>
  <c r="S2605" i="1"/>
  <c r="S2606" i="1"/>
  <c r="S2607" i="1"/>
  <c r="S2608" i="1"/>
  <c r="S2609" i="1"/>
  <c r="S2610" i="1"/>
  <c r="S2611" i="1"/>
  <c r="S2612" i="1"/>
  <c r="S2613" i="1"/>
  <c r="S2614" i="1"/>
  <c r="S2615" i="1"/>
  <c r="S2616" i="1"/>
  <c r="S2617" i="1"/>
  <c r="S2618" i="1"/>
  <c r="S2619" i="1"/>
  <c r="S2620" i="1"/>
  <c r="S2621" i="1"/>
  <c r="S2622" i="1"/>
  <c r="S2623" i="1"/>
  <c r="S2624" i="1"/>
  <c r="S2625" i="1"/>
  <c r="S2626" i="1"/>
  <c r="S2627" i="1"/>
  <c r="S2628" i="1"/>
  <c r="S2629" i="1"/>
  <c r="S2630" i="1"/>
  <c r="S2631" i="1"/>
  <c r="S2632" i="1"/>
  <c r="S2633" i="1"/>
  <c r="S2634" i="1"/>
  <c r="S2635" i="1"/>
  <c r="S2636" i="1"/>
  <c r="S2637" i="1"/>
  <c r="S2638" i="1"/>
  <c r="S2639" i="1"/>
  <c r="S2640" i="1"/>
  <c r="S2641" i="1"/>
  <c r="S2642" i="1"/>
  <c r="S2643" i="1"/>
  <c r="S2644" i="1"/>
  <c r="S2645" i="1"/>
  <c r="S2646" i="1"/>
  <c r="S2647" i="1"/>
  <c r="S2648" i="1"/>
  <c r="S2649" i="1"/>
  <c r="S2650" i="1"/>
  <c r="S2651" i="1"/>
  <c r="S2652" i="1"/>
  <c r="S2653" i="1"/>
  <c r="S2654" i="1"/>
  <c r="S2655" i="1"/>
  <c r="S2656" i="1"/>
  <c r="S2657" i="1"/>
  <c r="S2658" i="1"/>
  <c r="S2659" i="1"/>
  <c r="S2660" i="1"/>
  <c r="S2661" i="1"/>
  <c r="S2662" i="1"/>
  <c r="S2663" i="1"/>
  <c r="S2664" i="1"/>
  <c r="S2665" i="1"/>
  <c r="S2666" i="1"/>
  <c r="S2667" i="1"/>
  <c r="S2668" i="1"/>
  <c r="S2669" i="1"/>
  <c r="S2670" i="1"/>
  <c r="S2671" i="1"/>
  <c r="S2672" i="1"/>
  <c r="S2673" i="1"/>
  <c r="S2674" i="1"/>
  <c r="S2675" i="1"/>
  <c r="S2676" i="1"/>
  <c r="S2677" i="1"/>
  <c r="S2678" i="1"/>
  <c r="S2679" i="1"/>
  <c r="S2680" i="1"/>
  <c r="S2681" i="1"/>
  <c r="S2682" i="1"/>
  <c r="S2683" i="1"/>
  <c r="S2684" i="1"/>
  <c r="S2685" i="1"/>
  <c r="S2686" i="1"/>
  <c r="S2687" i="1"/>
  <c r="S2688" i="1"/>
  <c r="S2689" i="1"/>
  <c r="S2690" i="1"/>
  <c r="S2691" i="1"/>
  <c r="S2692" i="1"/>
  <c r="S2693" i="1"/>
  <c r="S2694" i="1"/>
  <c r="S2695" i="1"/>
  <c r="S2696" i="1"/>
  <c r="S2697" i="1"/>
  <c r="S2698" i="1"/>
  <c r="S2699" i="1"/>
  <c r="S2700" i="1"/>
  <c r="S2701" i="1"/>
  <c r="S2702" i="1"/>
  <c r="S2703" i="1"/>
  <c r="S2704" i="1"/>
  <c r="S2705" i="1"/>
  <c r="S2706" i="1"/>
  <c r="S2707" i="1"/>
  <c r="S2708" i="1"/>
  <c r="S2709" i="1"/>
  <c r="S2710" i="1"/>
  <c r="S2711" i="1"/>
  <c r="S2712" i="1"/>
  <c r="S2713" i="1"/>
  <c r="S2714" i="1"/>
  <c r="S2715" i="1"/>
  <c r="S2716" i="1"/>
  <c r="S2717" i="1"/>
  <c r="S2718" i="1"/>
  <c r="S2719" i="1"/>
  <c r="S2720" i="1"/>
  <c r="S2721" i="1"/>
  <c r="S2722" i="1"/>
  <c r="S2723" i="1"/>
  <c r="S2724" i="1"/>
  <c r="S2725" i="1"/>
  <c r="S2726" i="1"/>
  <c r="S2727" i="1"/>
  <c r="S2728" i="1"/>
  <c r="S2729" i="1"/>
  <c r="S2730" i="1"/>
  <c r="S2731" i="1"/>
  <c r="S2732" i="1"/>
  <c r="S2733" i="1"/>
  <c r="S2734" i="1"/>
  <c r="S2735" i="1"/>
  <c r="S2736" i="1"/>
  <c r="S2737" i="1"/>
  <c r="S2738" i="1"/>
  <c r="S2739" i="1"/>
  <c r="S2740" i="1"/>
  <c r="S2741" i="1"/>
  <c r="S2742" i="1"/>
  <c r="S2743" i="1"/>
  <c r="S2744" i="1"/>
  <c r="S2745" i="1"/>
  <c r="S2746" i="1"/>
  <c r="S2747" i="1"/>
  <c r="S2748" i="1"/>
  <c r="S2749" i="1"/>
  <c r="S2750" i="1"/>
  <c r="S2751" i="1"/>
  <c r="S2752" i="1"/>
  <c r="S2753" i="1"/>
  <c r="S2754" i="1"/>
  <c r="S2755" i="1"/>
  <c r="S2756" i="1"/>
  <c r="S2757" i="1"/>
  <c r="S2758" i="1"/>
  <c r="S2759" i="1"/>
  <c r="S2760" i="1"/>
  <c r="S2761" i="1"/>
  <c r="S2762" i="1"/>
  <c r="S2763" i="1"/>
  <c r="S2764" i="1"/>
  <c r="S2765" i="1"/>
  <c r="S2766" i="1"/>
  <c r="S2767" i="1"/>
  <c r="S2768" i="1"/>
  <c r="S2769" i="1"/>
  <c r="S2770" i="1"/>
  <c r="S2771" i="1"/>
  <c r="S2772" i="1"/>
  <c r="S2773" i="1"/>
  <c r="S2774" i="1"/>
  <c r="S2775" i="1"/>
  <c r="S2776" i="1"/>
  <c r="S2777" i="1"/>
  <c r="S2778" i="1"/>
  <c r="S2779" i="1"/>
  <c r="S2780" i="1"/>
  <c r="S2781" i="1"/>
  <c r="S2782" i="1"/>
  <c r="S2783" i="1"/>
  <c r="S2784" i="1"/>
  <c r="S2785" i="1"/>
  <c r="S2786" i="1"/>
  <c r="S2787" i="1"/>
  <c r="S2788" i="1"/>
  <c r="S2789" i="1"/>
  <c r="S2790" i="1"/>
  <c r="S2791" i="1"/>
  <c r="S2792" i="1"/>
  <c r="S2793" i="1"/>
  <c r="S2794" i="1"/>
  <c r="S2795" i="1"/>
  <c r="S2796" i="1"/>
  <c r="S2797" i="1"/>
  <c r="S2798" i="1"/>
  <c r="S2799" i="1"/>
  <c r="S2800" i="1"/>
  <c r="S2801" i="1"/>
  <c r="S2802" i="1"/>
  <c r="S2803" i="1"/>
  <c r="S2804" i="1"/>
  <c r="S2805" i="1"/>
  <c r="S2806" i="1"/>
  <c r="S2807" i="1"/>
  <c r="S2808" i="1"/>
  <c r="S2809" i="1"/>
  <c r="S2810" i="1"/>
  <c r="S2811" i="1"/>
  <c r="S2812" i="1"/>
  <c r="S2813" i="1"/>
  <c r="S2814" i="1"/>
  <c r="S2815" i="1"/>
  <c r="S2816" i="1"/>
  <c r="S2817" i="1"/>
  <c r="S2818" i="1"/>
  <c r="S2819" i="1"/>
  <c r="S2820" i="1"/>
  <c r="S2821" i="1"/>
  <c r="S2822" i="1"/>
  <c r="S2823" i="1"/>
  <c r="S2824" i="1"/>
  <c r="S2825" i="1"/>
  <c r="S2826" i="1"/>
  <c r="S2827" i="1"/>
  <c r="S2828" i="1"/>
  <c r="S2829" i="1"/>
  <c r="S2830" i="1"/>
  <c r="S2831" i="1"/>
  <c r="S2832" i="1"/>
  <c r="S2833" i="1"/>
  <c r="S2834" i="1"/>
  <c r="S2835" i="1"/>
  <c r="S2836" i="1"/>
  <c r="S2837" i="1"/>
  <c r="S2838" i="1"/>
  <c r="S2839" i="1"/>
  <c r="S2840" i="1"/>
  <c r="S2841" i="1"/>
  <c r="S2842" i="1"/>
  <c r="S2843" i="1"/>
  <c r="S2844" i="1"/>
  <c r="S2845" i="1"/>
  <c r="S2846" i="1"/>
  <c r="S2847" i="1"/>
  <c r="S2848" i="1"/>
  <c r="S2849" i="1"/>
  <c r="S2850" i="1"/>
  <c r="S2851" i="1"/>
  <c r="S2852" i="1"/>
  <c r="S2853" i="1"/>
  <c r="S2854" i="1"/>
  <c r="S2855" i="1"/>
  <c r="S2856" i="1"/>
  <c r="S2857" i="1"/>
  <c r="S2858" i="1"/>
  <c r="S2859" i="1"/>
  <c r="S2860" i="1"/>
  <c r="S2861" i="1"/>
  <c r="S2862" i="1"/>
  <c r="S2863" i="1"/>
  <c r="S2864" i="1"/>
  <c r="S2865" i="1"/>
  <c r="S2866" i="1"/>
  <c r="S2867" i="1"/>
  <c r="S2868" i="1"/>
  <c r="S2869" i="1"/>
  <c r="S2870" i="1"/>
  <c r="S2871" i="1"/>
  <c r="S2872" i="1"/>
  <c r="S2873" i="1"/>
  <c r="S2874" i="1"/>
  <c r="S2875" i="1"/>
  <c r="S2876" i="1"/>
  <c r="S2877" i="1"/>
  <c r="S2878" i="1"/>
  <c r="S2879" i="1"/>
  <c r="S2880" i="1"/>
  <c r="S2881" i="1"/>
  <c r="S2882" i="1"/>
  <c r="S2883" i="1"/>
  <c r="S2884" i="1"/>
  <c r="S2885" i="1"/>
  <c r="S2886" i="1"/>
  <c r="S2887" i="1"/>
  <c r="S2888" i="1"/>
  <c r="S2889" i="1"/>
  <c r="S2890" i="1"/>
  <c r="S2891" i="1"/>
  <c r="S2892" i="1"/>
  <c r="S2893" i="1"/>
  <c r="S2894" i="1"/>
  <c r="S2895" i="1"/>
  <c r="S2896" i="1"/>
  <c r="S2897" i="1"/>
  <c r="S2898" i="1"/>
  <c r="S2899" i="1"/>
  <c r="S2900" i="1"/>
  <c r="S2901" i="1"/>
  <c r="S2902" i="1"/>
  <c r="S2903" i="1"/>
  <c r="S2904" i="1"/>
  <c r="S2905" i="1"/>
  <c r="S2906" i="1"/>
  <c r="S2907" i="1"/>
  <c r="S2908" i="1"/>
  <c r="S2909" i="1"/>
  <c r="S2910" i="1"/>
  <c r="S2911" i="1"/>
  <c r="S2912" i="1"/>
  <c r="S2913" i="1"/>
  <c r="S2914" i="1"/>
  <c r="S2915" i="1"/>
  <c r="S2916" i="1"/>
  <c r="S2917" i="1"/>
  <c r="S2918" i="1"/>
  <c r="S2919" i="1"/>
  <c r="S2920" i="1"/>
  <c r="S2921" i="1"/>
  <c r="S2922" i="1"/>
  <c r="S2923" i="1"/>
  <c r="S2924" i="1"/>
  <c r="S2925" i="1"/>
  <c r="S2926" i="1"/>
  <c r="S2927" i="1"/>
  <c r="S2928" i="1"/>
  <c r="S2929" i="1"/>
  <c r="S2930" i="1"/>
  <c r="S2931" i="1"/>
  <c r="S2932" i="1"/>
  <c r="S2933" i="1"/>
  <c r="S2934" i="1"/>
  <c r="S2935" i="1"/>
  <c r="S2936" i="1"/>
  <c r="S2937" i="1"/>
  <c r="S2938" i="1"/>
  <c r="S2939" i="1"/>
  <c r="S2940" i="1"/>
  <c r="S2941" i="1"/>
  <c r="S2942" i="1"/>
  <c r="S2943" i="1"/>
  <c r="S2944" i="1"/>
  <c r="S2945" i="1"/>
  <c r="S2946" i="1"/>
  <c r="S2947" i="1"/>
  <c r="S2948" i="1"/>
  <c r="S2949" i="1"/>
  <c r="S2950" i="1"/>
  <c r="S2951" i="1"/>
  <c r="S2952" i="1"/>
  <c r="S2953" i="1"/>
  <c r="S2954" i="1"/>
  <c r="S2955" i="1"/>
  <c r="S2956" i="1"/>
  <c r="S2957" i="1"/>
  <c r="S2958" i="1"/>
  <c r="S2959" i="1"/>
  <c r="S2960" i="1"/>
  <c r="S2961" i="1"/>
  <c r="S2962" i="1"/>
  <c r="S2963" i="1"/>
  <c r="S2964" i="1"/>
  <c r="S2965" i="1"/>
  <c r="S2966" i="1"/>
  <c r="S2967" i="1"/>
  <c r="S2968" i="1"/>
  <c r="S2969" i="1"/>
  <c r="S2970" i="1"/>
  <c r="S2971" i="1"/>
  <c r="S2972" i="1"/>
  <c r="S2973" i="1"/>
  <c r="S2974" i="1"/>
  <c r="S2975" i="1"/>
  <c r="S2976" i="1"/>
  <c r="S2977" i="1"/>
  <c r="S2978" i="1"/>
  <c r="S2979" i="1"/>
  <c r="S2980" i="1"/>
  <c r="S2981" i="1"/>
  <c r="S2982" i="1"/>
  <c r="S2983" i="1"/>
  <c r="S2984" i="1"/>
  <c r="S2985" i="1"/>
  <c r="S2986" i="1"/>
  <c r="S2987" i="1"/>
  <c r="S2988" i="1"/>
  <c r="S2989" i="1"/>
  <c r="S2990" i="1"/>
  <c r="S2991" i="1"/>
  <c r="S2992" i="1"/>
  <c r="S2993" i="1"/>
  <c r="S2994" i="1"/>
  <c r="S2995" i="1"/>
  <c r="S2996" i="1"/>
  <c r="S2997" i="1"/>
  <c r="S2998" i="1"/>
  <c r="S2999" i="1"/>
  <c r="S3000" i="1"/>
  <c r="S3001" i="1"/>
  <c r="S3002" i="1"/>
  <c r="S3003" i="1"/>
  <c r="S3004" i="1"/>
  <c r="S3005" i="1"/>
  <c r="S3006" i="1"/>
  <c r="S3007" i="1"/>
  <c r="S3008" i="1"/>
  <c r="S3009" i="1"/>
  <c r="S3010" i="1"/>
  <c r="S3011" i="1"/>
  <c r="S3012" i="1"/>
  <c r="S3013" i="1"/>
  <c r="S3014" i="1"/>
  <c r="S3015" i="1"/>
  <c r="S3016" i="1"/>
  <c r="S3017" i="1"/>
  <c r="S3018" i="1"/>
  <c r="S3019" i="1"/>
  <c r="S3020" i="1"/>
  <c r="S3021" i="1"/>
  <c r="S3022" i="1"/>
  <c r="S3023" i="1"/>
  <c r="S3024" i="1"/>
  <c r="S3025" i="1"/>
  <c r="S3026" i="1"/>
  <c r="S3027" i="1"/>
  <c r="S3028" i="1"/>
  <c r="S3029" i="1"/>
  <c r="S3030" i="1"/>
  <c r="S3031" i="1"/>
  <c r="S3032" i="1"/>
  <c r="S3033" i="1"/>
  <c r="S3034" i="1"/>
  <c r="S3035" i="1"/>
  <c r="S3036" i="1"/>
  <c r="S3037" i="1"/>
  <c r="S3038" i="1"/>
  <c r="S3039" i="1"/>
  <c r="S3040" i="1"/>
  <c r="S3041" i="1"/>
  <c r="S3042" i="1"/>
  <c r="S3043" i="1"/>
  <c r="S3044" i="1"/>
  <c r="S3045" i="1"/>
  <c r="S3046" i="1"/>
  <c r="S3047" i="1"/>
  <c r="S3048" i="1"/>
  <c r="S3049" i="1"/>
  <c r="S3050" i="1"/>
  <c r="S3051" i="1"/>
  <c r="S3052" i="1"/>
  <c r="S3053" i="1"/>
  <c r="S3054" i="1"/>
  <c r="S3055" i="1"/>
  <c r="S3056" i="1"/>
  <c r="S3057" i="1"/>
  <c r="S3058" i="1"/>
  <c r="S3059" i="1"/>
  <c r="S3060" i="1"/>
  <c r="S3061" i="1"/>
  <c r="S3062" i="1"/>
  <c r="S3063" i="1"/>
  <c r="S3064" i="1"/>
  <c r="S3065" i="1"/>
  <c r="S3066" i="1"/>
  <c r="S3067" i="1"/>
  <c r="S3068" i="1"/>
  <c r="S3069" i="1"/>
  <c r="S3070" i="1"/>
  <c r="S3071" i="1"/>
  <c r="S3072" i="1"/>
  <c r="S3073" i="1"/>
  <c r="S3074" i="1"/>
  <c r="S3075" i="1"/>
  <c r="S3076" i="1"/>
  <c r="S3077" i="1"/>
  <c r="S3078" i="1"/>
  <c r="S3079" i="1"/>
  <c r="S3080" i="1"/>
  <c r="S3081" i="1"/>
  <c r="S3082" i="1"/>
  <c r="S3083" i="1"/>
  <c r="S3084" i="1"/>
  <c r="S3085" i="1"/>
  <c r="S3086" i="1"/>
  <c r="S3087" i="1"/>
  <c r="S3088" i="1"/>
  <c r="S3089" i="1"/>
  <c r="S3090" i="1"/>
  <c r="S3091" i="1"/>
  <c r="S3092" i="1"/>
  <c r="S3093" i="1"/>
  <c r="S3094" i="1"/>
  <c r="S3095" i="1"/>
  <c r="S3096" i="1"/>
  <c r="S3097" i="1"/>
  <c r="S3098" i="1"/>
  <c r="S3099" i="1"/>
  <c r="S3100" i="1"/>
  <c r="S3101" i="1"/>
  <c r="S3102" i="1"/>
  <c r="S3103" i="1"/>
  <c r="S3104" i="1"/>
  <c r="S3105" i="1"/>
  <c r="S3106" i="1"/>
  <c r="S3107" i="1"/>
  <c r="S3108" i="1"/>
  <c r="S3109" i="1"/>
  <c r="S3110" i="1"/>
  <c r="S3111" i="1"/>
  <c r="S3112" i="1"/>
  <c r="S3113" i="1"/>
  <c r="S3114" i="1"/>
  <c r="S3115" i="1"/>
  <c r="S3116" i="1"/>
  <c r="S3117" i="1"/>
  <c r="S3118" i="1"/>
  <c r="S3119" i="1"/>
  <c r="S3120" i="1"/>
  <c r="S3121" i="1"/>
  <c r="S3122" i="1"/>
  <c r="S3123" i="1"/>
  <c r="S3124" i="1"/>
  <c r="S3125" i="1"/>
  <c r="S3126" i="1"/>
  <c r="S3127" i="1"/>
  <c r="S3128" i="1"/>
  <c r="S3129" i="1"/>
  <c r="S3130" i="1"/>
  <c r="S3131" i="1"/>
  <c r="S3132" i="1"/>
  <c r="S3133" i="1"/>
  <c r="S3134" i="1"/>
  <c r="S3135" i="1"/>
  <c r="S3136" i="1"/>
  <c r="S3137" i="1"/>
  <c r="S3138" i="1"/>
  <c r="S3139" i="1"/>
  <c r="S3140" i="1"/>
  <c r="S3141" i="1"/>
  <c r="S3142" i="1"/>
  <c r="S3143" i="1"/>
  <c r="S3144" i="1"/>
  <c r="S3145" i="1"/>
  <c r="S3146" i="1"/>
  <c r="S3147" i="1"/>
  <c r="S3148" i="1"/>
  <c r="S3149" i="1"/>
  <c r="S3150" i="1"/>
  <c r="S3151" i="1"/>
  <c r="S3152" i="1"/>
  <c r="S3153" i="1"/>
  <c r="S3154" i="1"/>
  <c r="S3155" i="1"/>
  <c r="S3156" i="1"/>
  <c r="S3157" i="1"/>
  <c r="S3158" i="1"/>
  <c r="S3159" i="1"/>
  <c r="S3160" i="1"/>
  <c r="S3161" i="1"/>
  <c r="S3162" i="1"/>
  <c r="S3163" i="1"/>
  <c r="S3164" i="1"/>
  <c r="S3165" i="1"/>
  <c r="S3166" i="1"/>
  <c r="S3167" i="1"/>
  <c r="S3168" i="1"/>
  <c r="S3169" i="1"/>
  <c r="S3170" i="1"/>
  <c r="S3171" i="1"/>
  <c r="S3172" i="1"/>
  <c r="S3173" i="1"/>
  <c r="S3174" i="1"/>
  <c r="S3175" i="1"/>
  <c r="S3176" i="1"/>
  <c r="S3177" i="1"/>
  <c r="S3178" i="1"/>
  <c r="S3179" i="1"/>
  <c r="S3180" i="1"/>
  <c r="S3181" i="1"/>
  <c r="S3182" i="1"/>
  <c r="S3183" i="1"/>
  <c r="S3184" i="1"/>
  <c r="S3185" i="1"/>
  <c r="S3186" i="1"/>
  <c r="S3187" i="1"/>
  <c r="S3188" i="1"/>
  <c r="S3189" i="1"/>
  <c r="S3190" i="1"/>
  <c r="S3191" i="1"/>
  <c r="S3192" i="1"/>
  <c r="S3193" i="1"/>
  <c r="S3194" i="1"/>
  <c r="S3195" i="1"/>
  <c r="S3196" i="1"/>
  <c r="S3197" i="1"/>
  <c r="S3198" i="1"/>
  <c r="S3199" i="1"/>
  <c r="S3200" i="1"/>
  <c r="S3201" i="1"/>
  <c r="S3202" i="1"/>
  <c r="S3203" i="1"/>
  <c r="S3204" i="1"/>
  <c r="S3205" i="1"/>
  <c r="S3206" i="1"/>
  <c r="S3207" i="1"/>
  <c r="S3208" i="1"/>
  <c r="S3209" i="1"/>
  <c r="S3210" i="1"/>
  <c r="S3211" i="1"/>
  <c r="S3212" i="1"/>
  <c r="S3213" i="1"/>
  <c r="S3214" i="1"/>
  <c r="S3215" i="1"/>
  <c r="S3216" i="1"/>
  <c r="S3217" i="1"/>
  <c r="S3218" i="1"/>
  <c r="S3219" i="1"/>
  <c r="S3220" i="1"/>
  <c r="S3221" i="1"/>
  <c r="S3222" i="1"/>
  <c r="S3223" i="1"/>
  <c r="S3224" i="1"/>
  <c r="S3225" i="1"/>
  <c r="S3226" i="1"/>
  <c r="S3227" i="1"/>
  <c r="S3228" i="1"/>
  <c r="S3229" i="1"/>
  <c r="S3230" i="1"/>
  <c r="S3231" i="1"/>
  <c r="S3232" i="1"/>
  <c r="S3233" i="1"/>
  <c r="S3234" i="1"/>
  <c r="S3235" i="1"/>
  <c r="S3236" i="1"/>
  <c r="S3237" i="1"/>
  <c r="S3238" i="1"/>
  <c r="S3239" i="1"/>
  <c r="S3240" i="1"/>
  <c r="S3241" i="1"/>
  <c r="S3242" i="1"/>
  <c r="S3243" i="1"/>
  <c r="S3244" i="1"/>
  <c r="S3245" i="1"/>
  <c r="S3246" i="1"/>
  <c r="S3247" i="1"/>
  <c r="S3248" i="1"/>
  <c r="S3249" i="1"/>
  <c r="S3250" i="1"/>
  <c r="S3251" i="1"/>
  <c r="S3252" i="1"/>
  <c r="S3253" i="1"/>
  <c r="S3254" i="1"/>
  <c r="S3255" i="1"/>
  <c r="S3256" i="1"/>
  <c r="S3257" i="1"/>
  <c r="S3258" i="1"/>
  <c r="S3259" i="1"/>
  <c r="S3260" i="1"/>
  <c r="S3261" i="1"/>
  <c r="S3262" i="1"/>
  <c r="S3263" i="1"/>
  <c r="S3264" i="1"/>
  <c r="S3265" i="1"/>
  <c r="S3266" i="1"/>
  <c r="S3267" i="1"/>
  <c r="S3268" i="1"/>
  <c r="S3269" i="1"/>
  <c r="S3270" i="1"/>
  <c r="S3271" i="1"/>
  <c r="S3272" i="1"/>
  <c r="S3273" i="1"/>
  <c r="S3274" i="1"/>
  <c r="S3275" i="1"/>
  <c r="S3276" i="1"/>
  <c r="S3277" i="1"/>
  <c r="S3278" i="1"/>
  <c r="S3279" i="1"/>
  <c r="S3280" i="1"/>
  <c r="S3281" i="1"/>
  <c r="S3282" i="1"/>
  <c r="S3283" i="1"/>
  <c r="S3284" i="1"/>
  <c r="S3285" i="1"/>
  <c r="S3286" i="1"/>
  <c r="S3287" i="1"/>
  <c r="S3288" i="1"/>
  <c r="S3289" i="1"/>
  <c r="S3290" i="1"/>
  <c r="S3291" i="1"/>
  <c r="S3292" i="1"/>
  <c r="S3293" i="1"/>
  <c r="S3294" i="1"/>
  <c r="S3295" i="1"/>
  <c r="S3296" i="1"/>
  <c r="S3297" i="1"/>
  <c r="S3298" i="1"/>
  <c r="S3299" i="1"/>
  <c r="S3300" i="1"/>
  <c r="S3301" i="1"/>
  <c r="S3302" i="1"/>
  <c r="S3303" i="1"/>
  <c r="S3304" i="1"/>
  <c r="S3305" i="1"/>
  <c r="S3306" i="1"/>
  <c r="S3307" i="1"/>
  <c r="S3308" i="1"/>
  <c r="S3309" i="1"/>
  <c r="S3310" i="1"/>
  <c r="S3311" i="1"/>
  <c r="S3312" i="1"/>
  <c r="S3313" i="1"/>
  <c r="S3314" i="1"/>
  <c r="S3315" i="1"/>
  <c r="S3316" i="1"/>
  <c r="S3317" i="1"/>
  <c r="S3318" i="1"/>
  <c r="S3319" i="1"/>
  <c r="S3320" i="1"/>
  <c r="S3321" i="1"/>
  <c r="S3322" i="1"/>
  <c r="S3323" i="1"/>
  <c r="S3324" i="1"/>
  <c r="S3325" i="1"/>
  <c r="S3326" i="1"/>
  <c r="S3327" i="1"/>
  <c r="S3328" i="1"/>
  <c r="S3329" i="1"/>
  <c r="S3330" i="1"/>
  <c r="S3331" i="1"/>
  <c r="S3332" i="1"/>
  <c r="S3333" i="1"/>
  <c r="S3334" i="1"/>
  <c r="S3335" i="1"/>
  <c r="S3336" i="1"/>
  <c r="S3337" i="1"/>
  <c r="S3338" i="1"/>
  <c r="S3339" i="1"/>
  <c r="S3340" i="1"/>
  <c r="S3341" i="1"/>
  <c r="S3342" i="1"/>
  <c r="S3343" i="1"/>
  <c r="S3344" i="1"/>
  <c r="S3345" i="1"/>
  <c r="S3346" i="1"/>
  <c r="S3347" i="1"/>
  <c r="S3348" i="1"/>
  <c r="S3349" i="1"/>
  <c r="S3350" i="1"/>
  <c r="S3351" i="1"/>
  <c r="S3352" i="1"/>
  <c r="S3353" i="1"/>
  <c r="S3354" i="1"/>
  <c r="S3355" i="1"/>
  <c r="S3356" i="1"/>
  <c r="S3357" i="1"/>
  <c r="S3358" i="1"/>
  <c r="S3359" i="1"/>
  <c r="S3360" i="1"/>
  <c r="S3361" i="1"/>
  <c r="S3362" i="1"/>
  <c r="S3363" i="1"/>
  <c r="S3364" i="1"/>
  <c r="S3365" i="1"/>
  <c r="S3366" i="1"/>
  <c r="S3367" i="1"/>
  <c r="S3368" i="1"/>
  <c r="S3369" i="1"/>
  <c r="S3370" i="1"/>
  <c r="S3371" i="1"/>
  <c r="S3372" i="1"/>
  <c r="S3373" i="1"/>
  <c r="S3374" i="1"/>
  <c r="S3375" i="1"/>
  <c r="S3376" i="1"/>
  <c r="S3377" i="1"/>
  <c r="S3378" i="1"/>
  <c r="S3379" i="1"/>
  <c r="S3380" i="1"/>
  <c r="S3381" i="1"/>
  <c r="S3382" i="1"/>
  <c r="S3383" i="1"/>
  <c r="S3384" i="1"/>
  <c r="S3385" i="1"/>
  <c r="S3386" i="1"/>
  <c r="S3387" i="1"/>
  <c r="S3388" i="1"/>
  <c r="S3389" i="1"/>
  <c r="S3390" i="1"/>
  <c r="S3391" i="1"/>
  <c r="S3392" i="1"/>
  <c r="S3393" i="1"/>
  <c r="S3394" i="1"/>
  <c r="S3395" i="1"/>
  <c r="S3396" i="1"/>
  <c r="S3397" i="1"/>
  <c r="S3398" i="1"/>
  <c r="S3399" i="1"/>
  <c r="S3400" i="1"/>
  <c r="S3401" i="1"/>
  <c r="S3402" i="1"/>
  <c r="S3403" i="1"/>
  <c r="S3404" i="1"/>
  <c r="S3405" i="1"/>
  <c r="S3406" i="1"/>
  <c r="S3407" i="1"/>
  <c r="S3408" i="1"/>
  <c r="S3409" i="1"/>
  <c r="S3410" i="1"/>
  <c r="S3411" i="1"/>
  <c r="S3412" i="1"/>
  <c r="S3413" i="1"/>
  <c r="S3414" i="1"/>
  <c r="S3415" i="1"/>
  <c r="S3416" i="1"/>
  <c r="S3417" i="1"/>
  <c r="S3418" i="1"/>
  <c r="S3419" i="1"/>
  <c r="S3420" i="1"/>
  <c r="S3421" i="1"/>
  <c r="S3422" i="1"/>
  <c r="S3423" i="1"/>
  <c r="S3424" i="1"/>
  <c r="S3425" i="1"/>
  <c r="S3426" i="1"/>
  <c r="S3427" i="1"/>
  <c r="S3428" i="1"/>
  <c r="S3429" i="1"/>
  <c r="S3430" i="1"/>
  <c r="S3431" i="1"/>
  <c r="S3432" i="1"/>
  <c r="S3433" i="1"/>
  <c r="S3434" i="1"/>
  <c r="S3435" i="1"/>
  <c r="S3436" i="1"/>
  <c r="S3437" i="1"/>
  <c r="S3438" i="1"/>
  <c r="S3439" i="1"/>
  <c r="S3440" i="1"/>
  <c r="S3441" i="1"/>
  <c r="S3442" i="1"/>
  <c r="S3443" i="1"/>
  <c r="S3444" i="1"/>
  <c r="S3445" i="1"/>
  <c r="S3446" i="1"/>
  <c r="S3447" i="1"/>
  <c r="S3448" i="1"/>
  <c r="S3449" i="1"/>
  <c r="S3450" i="1"/>
  <c r="S3451" i="1"/>
  <c r="S3452" i="1"/>
  <c r="S3453" i="1"/>
  <c r="S3454" i="1"/>
  <c r="S3455" i="1"/>
  <c r="S3456" i="1"/>
  <c r="S3457" i="1"/>
  <c r="S3458" i="1"/>
  <c r="S3459" i="1"/>
  <c r="S3460" i="1"/>
  <c r="S3461" i="1"/>
  <c r="S3462" i="1"/>
  <c r="S3463" i="1"/>
  <c r="S3464" i="1"/>
  <c r="S3465" i="1"/>
  <c r="S3466" i="1"/>
  <c r="S3467" i="1"/>
  <c r="S3468" i="1"/>
  <c r="S3469" i="1"/>
  <c r="S3470" i="1"/>
  <c r="S3471" i="1"/>
  <c r="S3472" i="1"/>
  <c r="S3473" i="1"/>
  <c r="S3474" i="1"/>
  <c r="S3475" i="1"/>
  <c r="S3476" i="1"/>
  <c r="S3477" i="1"/>
  <c r="S3478" i="1"/>
  <c r="S3479" i="1"/>
  <c r="S3480" i="1"/>
  <c r="S3481" i="1"/>
  <c r="S3482" i="1"/>
  <c r="S3483" i="1"/>
  <c r="S3484" i="1"/>
  <c r="S3485" i="1"/>
  <c r="S3486" i="1"/>
  <c r="S3487" i="1"/>
  <c r="S3488" i="1"/>
  <c r="S3489" i="1"/>
  <c r="S3490" i="1"/>
  <c r="S3491" i="1"/>
  <c r="S3492" i="1"/>
  <c r="S3493" i="1"/>
  <c r="S3494" i="1"/>
  <c r="S3495" i="1"/>
  <c r="S3496" i="1"/>
  <c r="S3497" i="1"/>
  <c r="S3498" i="1"/>
  <c r="S3499" i="1"/>
  <c r="S3500" i="1"/>
  <c r="S3501" i="1"/>
  <c r="S3502" i="1"/>
  <c r="S3503" i="1"/>
  <c r="S3504" i="1"/>
  <c r="S3505" i="1"/>
  <c r="S3506" i="1"/>
  <c r="S3507" i="1"/>
  <c r="S3508" i="1"/>
  <c r="S3509" i="1"/>
  <c r="S3510" i="1"/>
  <c r="S3511" i="1"/>
  <c r="S3512" i="1"/>
  <c r="S3513" i="1"/>
  <c r="S3514" i="1"/>
  <c r="S3515" i="1"/>
  <c r="S3516" i="1"/>
  <c r="S3517" i="1"/>
  <c r="S3518" i="1"/>
  <c r="S3519" i="1"/>
  <c r="S3520" i="1"/>
  <c r="S3521" i="1"/>
  <c r="S3522" i="1"/>
  <c r="S3523" i="1"/>
  <c r="S3524" i="1"/>
  <c r="S3525" i="1"/>
  <c r="S3526" i="1"/>
  <c r="S3527" i="1"/>
  <c r="S3528" i="1"/>
  <c r="S3529" i="1"/>
  <c r="S3530" i="1"/>
  <c r="S3531" i="1"/>
  <c r="S3532" i="1"/>
  <c r="S3533" i="1"/>
  <c r="S3534" i="1"/>
  <c r="S3535" i="1"/>
  <c r="S3536" i="1"/>
  <c r="S3537" i="1"/>
  <c r="S3538" i="1"/>
  <c r="S3539" i="1"/>
  <c r="S3540" i="1"/>
  <c r="S3541" i="1"/>
  <c r="S3542" i="1"/>
  <c r="S3543" i="1"/>
  <c r="S3544" i="1"/>
  <c r="S3545" i="1"/>
  <c r="S3546" i="1"/>
  <c r="S3547" i="1"/>
  <c r="S3548" i="1"/>
  <c r="S3549" i="1"/>
  <c r="S3550" i="1"/>
  <c r="S3551" i="1"/>
  <c r="S3552" i="1"/>
  <c r="S3553" i="1"/>
  <c r="S3554" i="1"/>
  <c r="S3555" i="1"/>
  <c r="S3556" i="1"/>
  <c r="S3557" i="1"/>
  <c r="S3558" i="1"/>
  <c r="S3559" i="1"/>
  <c r="S3560" i="1"/>
  <c r="S3561" i="1"/>
  <c r="S3562" i="1"/>
  <c r="S3563" i="1"/>
  <c r="S3564" i="1"/>
  <c r="S3565" i="1"/>
  <c r="S3566" i="1"/>
  <c r="S3567" i="1"/>
  <c r="S3568" i="1"/>
  <c r="S3569" i="1"/>
  <c r="S3570" i="1"/>
  <c r="S3571" i="1"/>
  <c r="S3572" i="1"/>
  <c r="S3573" i="1"/>
  <c r="S3574" i="1"/>
  <c r="S3575" i="1"/>
  <c r="S3576" i="1"/>
  <c r="S3577" i="1"/>
  <c r="S3578" i="1"/>
  <c r="S3579" i="1"/>
  <c r="S3580" i="1"/>
  <c r="S3581" i="1"/>
  <c r="S3582" i="1"/>
  <c r="S3583" i="1"/>
  <c r="S3584" i="1"/>
  <c r="S3585" i="1"/>
  <c r="S3586" i="1"/>
  <c r="S3587" i="1"/>
  <c r="S3588" i="1"/>
  <c r="S3589" i="1"/>
  <c r="S3590" i="1"/>
  <c r="S3591" i="1"/>
  <c r="S3592" i="1"/>
  <c r="S3593" i="1"/>
  <c r="S3594" i="1"/>
  <c r="S3595" i="1"/>
  <c r="S3596" i="1"/>
  <c r="S3597" i="1"/>
  <c r="S3598" i="1"/>
  <c r="S3599" i="1"/>
  <c r="S3600" i="1"/>
  <c r="S3601" i="1"/>
  <c r="S3602" i="1"/>
  <c r="S3603" i="1"/>
  <c r="S3604" i="1"/>
  <c r="S3605" i="1"/>
  <c r="S3606" i="1"/>
  <c r="S3607" i="1"/>
  <c r="S3608" i="1"/>
  <c r="S3609" i="1"/>
  <c r="S3610" i="1"/>
  <c r="S3611" i="1"/>
  <c r="S3612" i="1"/>
  <c r="S3613" i="1"/>
  <c r="S3614" i="1"/>
  <c r="S3615" i="1"/>
  <c r="S3616" i="1"/>
  <c r="S3617" i="1"/>
  <c r="S3618" i="1"/>
  <c r="S3619" i="1"/>
  <c r="S3620" i="1"/>
  <c r="S3621" i="1"/>
  <c r="S3622" i="1"/>
  <c r="S3623" i="1"/>
  <c r="S3624" i="1"/>
  <c r="S3625" i="1"/>
  <c r="S3626" i="1"/>
  <c r="S3627" i="1"/>
  <c r="S3628" i="1"/>
  <c r="S3629" i="1"/>
  <c r="S3630" i="1"/>
  <c r="S3631" i="1"/>
  <c r="S3632" i="1"/>
  <c r="S3633" i="1"/>
  <c r="S3634" i="1"/>
  <c r="S3635" i="1"/>
  <c r="S3636" i="1"/>
  <c r="S3637" i="1"/>
  <c r="S3638" i="1"/>
  <c r="S3639" i="1"/>
  <c r="S3640" i="1"/>
  <c r="S3641" i="1"/>
  <c r="S3642" i="1"/>
  <c r="S3643" i="1"/>
  <c r="S3644" i="1"/>
  <c r="S3645" i="1"/>
  <c r="S3646" i="1"/>
  <c r="S3647" i="1"/>
  <c r="S3648" i="1"/>
  <c r="S3649" i="1"/>
  <c r="S3650" i="1"/>
  <c r="S3651" i="1"/>
  <c r="S3652" i="1"/>
  <c r="S3653" i="1"/>
  <c r="S3654" i="1"/>
  <c r="S3655" i="1"/>
  <c r="S3656" i="1"/>
  <c r="S3657" i="1"/>
  <c r="S3658" i="1"/>
  <c r="S3659" i="1"/>
  <c r="S3660" i="1"/>
  <c r="S3661" i="1"/>
  <c r="S3662" i="1"/>
  <c r="S3663" i="1"/>
  <c r="S3664" i="1"/>
  <c r="S3665" i="1"/>
  <c r="S3666" i="1"/>
  <c r="S3667" i="1"/>
  <c r="S3668" i="1"/>
  <c r="S3669" i="1"/>
  <c r="S3670" i="1"/>
  <c r="S3671" i="1"/>
  <c r="S3672" i="1"/>
  <c r="S3673" i="1"/>
  <c r="S3674" i="1"/>
  <c r="S3675" i="1"/>
  <c r="S3676" i="1"/>
  <c r="S3677" i="1"/>
  <c r="S3678" i="1"/>
  <c r="S3679" i="1"/>
  <c r="S3680" i="1"/>
  <c r="S3681" i="1"/>
  <c r="S3682" i="1"/>
  <c r="S3683" i="1"/>
  <c r="S3684" i="1"/>
  <c r="S3685" i="1"/>
  <c r="S3686" i="1"/>
  <c r="S3687" i="1"/>
  <c r="S3688" i="1"/>
  <c r="S3689" i="1"/>
  <c r="S3690" i="1"/>
  <c r="S3691" i="1"/>
  <c r="S3692" i="1"/>
  <c r="S3693" i="1"/>
  <c r="S3694" i="1"/>
  <c r="S3695" i="1"/>
  <c r="S3696" i="1"/>
  <c r="S3697" i="1"/>
  <c r="S3698" i="1"/>
  <c r="S3699" i="1"/>
  <c r="S3700" i="1"/>
  <c r="S3701" i="1"/>
  <c r="S3702" i="1"/>
  <c r="S3703" i="1"/>
  <c r="S3704" i="1"/>
  <c r="S3705" i="1"/>
  <c r="S3706" i="1"/>
  <c r="S3707" i="1"/>
  <c r="S3708" i="1"/>
  <c r="S3709" i="1"/>
  <c r="S3710" i="1"/>
  <c r="S3711" i="1"/>
  <c r="S3712" i="1"/>
  <c r="S3713" i="1"/>
  <c r="S3714" i="1"/>
  <c r="S3715" i="1"/>
  <c r="S3716" i="1"/>
  <c r="S3717" i="1"/>
  <c r="S3718" i="1"/>
  <c r="S3719" i="1"/>
  <c r="S3720" i="1"/>
  <c r="S3721" i="1"/>
  <c r="S3722" i="1"/>
  <c r="S3723" i="1"/>
  <c r="S3724" i="1"/>
  <c r="S3725" i="1"/>
  <c r="S3726" i="1"/>
  <c r="S3727" i="1"/>
  <c r="S3728" i="1"/>
  <c r="S3729" i="1"/>
  <c r="S3730" i="1"/>
  <c r="S3731" i="1"/>
  <c r="S3732" i="1"/>
  <c r="S3733" i="1"/>
  <c r="S3734" i="1"/>
  <c r="S3735" i="1"/>
  <c r="S3736" i="1"/>
  <c r="S3737" i="1"/>
  <c r="S3738" i="1"/>
  <c r="S3739" i="1"/>
  <c r="S3740" i="1"/>
  <c r="S3741" i="1"/>
  <c r="S3742" i="1"/>
  <c r="S3743" i="1"/>
  <c r="S3744" i="1"/>
  <c r="S3745" i="1"/>
  <c r="S3746" i="1"/>
  <c r="S3747" i="1"/>
  <c r="S3748" i="1"/>
  <c r="S3749" i="1"/>
  <c r="S3750" i="1"/>
  <c r="S3751" i="1"/>
  <c r="S3752" i="1"/>
  <c r="S3753" i="1"/>
  <c r="S3754" i="1"/>
  <c r="S3755" i="1"/>
  <c r="S3756" i="1"/>
  <c r="S3757" i="1"/>
  <c r="S3758" i="1"/>
  <c r="S3759" i="1"/>
  <c r="S3760" i="1"/>
  <c r="S3761" i="1"/>
  <c r="S3762" i="1"/>
  <c r="S3763" i="1"/>
  <c r="S3764" i="1"/>
  <c r="S3765" i="1"/>
  <c r="S3766" i="1"/>
  <c r="S3767" i="1"/>
  <c r="S3768" i="1"/>
  <c r="S3769" i="1"/>
  <c r="S3770" i="1"/>
  <c r="S3771" i="1"/>
  <c r="S3772" i="1"/>
  <c r="S3773" i="1"/>
  <c r="S3774" i="1"/>
  <c r="S3775" i="1"/>
  <c r="S3776" i="1"/>
  <c r="S3777" i="1"/>
  <c r="S3778" i="1"/>
  <c r="S3779" i="1"/>
  <c r="S3780" i="1"/>
  <c r="S3781" i="1"/>
  <c r="S3782" i="1"/>
  <c r="S3783" i="1"/>
  <c r="S3784" i="1"/>
  <c r="S3785" i="1"/>
  <c r="S3786" i="1"/>
  <c r="S3787" i="1"/>
  <c r="S3788" i="1"/>
  <c r="S3789" i="1"/>
  <c r="S3790" i="1"/>
  <c r="S3791" i="1"/>
  <c r="S3792" i="1"/>
  <c r="S3793" i="1"/>
  <c r="S3794" i="1"/>
  <c r="S3795" i="1"/>
  <c r="S3796" i="1"/>
  <c r="S3797" i="1"/>
  <c r="S3798" i="1"/>
  <c r="S3799" i="1"/>
  <c r="S3800" i="1"/>
  <c r="S3801" i="1"/>
  <c r="S3802" i="1"/>
  <c r="S3803" i="1"/>
  <c r="S3804" i="1"/>
  <c r="S3805" i="1"/>
  <c r="S3806" i="1"/>
  <c r="S3807" i="1"/>
  <c r="S3808" i="1"/>
  <c r="S3809" i="1"/>
  <c r="S3810" i="1"/>
  <c r="S3811" i="1"/>
  <c r="S3812" i="1"/>
  <c r="S3813" i="1"/>
  <c r="S3814" i="1"/>
  <c r="S3815" i="1"/>
  <c r="S3816" i="1"/>
  <c r="S3817" i="1"/>
  <c r="S3818" i="1"/>
  <c r="S3819" i="1"/>
  <c r="S3820" i="1"/>
  <c r="S3821" i="1"/>
  <c r="S3822" i="1"/>
  <c r="S3823" i="1"/>
  <c r="S3824" i="1"/>
  <c r="S3825" i="1"/>
  <c r="S3826" i="1"/>
  <c r="S3827" i="1"/>
  <c r="S3828" i="1"/>
  <c r="S3829" i="1"/>
  <c r="S3830" i="1"/>
  <c r="S3831" i="1"/>
  <c r="S3832" i="1"/>
  <c r="S3833" i="1"/>
  <c r="S3834" i="1"/>
  <c r="S3835" i="1"/>
  <c r="S3836" i="1"/>
  <c r="S3837" i="1"/>
  <c r="S3838" i="1"/>
  <c r="S3839" i="1"/>
  <c r="S3840" i="1"/>
  <c r="S3841" i="1"/>
  <c r="S3842" i="1"/>
  <c r="S3843" i="1"/>
  <c r="S3844" i="1"/>
  <c r="S3845" i="1"/>
  <c r="S3846" i="1"/>
  <c r="S3847" i="1"/>
  <c r="S3848" i="1"/>
  <c r="S3849" i="1"/>
  <c r="S3850" i="1"/>
  <c r="S3851" i="1"/>
  <c r="S3852" i="1"/>
  <c r="S3853" i="1"/>
  <c r="S3854" i="1"/>
  <c r="S3855" i="1"/>
  <c r="S3856" i="1"/>
  <c r="S3857" i="1"/>
  <c r="S3858" i="1"/>
  <c r="S3859" i="1"/>
  <c r="S3860" i="1"/>
  <c r="S3861" i="1"/>
  <c r="S3862" i="1"/>
  <c r="S3863" i="1"/>
  <c r="S3864" i="1"/>
  <c r="S3865" i="1"/>
  <c r="S3866" i="1"/>
  <c r="S3867" i="1"/>
  <c r="S3868" i="1"/>
  <c r="S3869" i="1"/>
  <c r="S3870" i="1"/>
  <c r="S3871" i="1"/>
  <c r="S3872" i="1"/>
  <c r="S3873" i="1"/>
  <c r="S3874" i="1"/>
  <c r="S3875" i="1"/>
  <c r="S3876" i="1"/>
  <c r="S3877" i="1"/>
  <c r="S3878" i="1"/>
  <c r="S3879" i="1"/>
  <c r="S3880" i="1"/>
  <c r="S3881" i="1"/>
  <c r="S3882" i="1"/>
  <c r="S3883" i="1"/>
  <c r="S3884" i="1"/>
  <c r="S3885" i="1"/>
  <c r="S3886" i="1"/>
  <c r="S3887" i="1"/>
  <c r="S3888" i="1"/>
  <c r="S3889" i="1"/>
  <c r="S3890" i="1"/>
  <c r="S3891" i="1"/>
  <c r="S3892" i="1"/>
  <c r="S3893" i="1"/>
  <c r="S3894" i="1"/>
  <c r="S3895" i="1"/>
  <c r="S3896" i="1"/>
  <c r="S3897" i="1"/>
  <c r="S3898" i="1"/>
  <c r="S3899" i="1"/>
  <c r="S3900" i="1"/>
  <c r="S3901" i="1"/>
  <c r="S3902" i="1"/>
  <c r="S3903" i="1"/>
  <c r="S3904" i="1"/>
  <c r="S3905" i="1"/>
  <c r="S3906" i="1"/>
  <c r="S3907" i="1"/>
  <c r="S3908" i="1"/>
  <c r="S3909" i="1"/>
  <c r="S3910" i="1"/>
  <c r="S3911" i="1"/>
  <c r="S3912" i="1"/>
  <c r="S3913" i="1"/>
  <c r="S3914" i="1"/>
  <c r="S3915" i="1"/>
  <c r="S3916" i="1"/>
  <c r="S3917" i="1"/>
  <c r="S3918" i="1"/>
  <c r="S3919" i="1"/>
  <c r="S3920" i="1"/>
  <c r="S3921" i="1"/>
  <c r="S3922" i="1"/>
  <c r="S3923" i="1"/>
  <c r="S3924" i="1"/>
  <c r="S3925" i="1"/>
  <c r="S3926" i="1"/>
  <c r="S3927" i="1"/>
  <c r="S3928" i="1"/>
  <c r="S3929" i="1"/>
  <c r="S3930" i="1"/>
  <c r="S3931" i="1"/>
  <c r="S3932" i="1"/>
  <c r="S3933" i="1"/>
  <c r="S3934" i="1"/>
  <c r="S3935" i="1"/>
  <c r="S3936" i="1"/>
  <c r="S3937" i="1"/>
  <c r="S3938" i="1"/>
  <c r="S3939" i="1"/>
  <c r="S3940" i="1"/>
  <c r="S3941" i="1"/>
  <c r="S3942" i="1"/>
  <c r="S3943" i="1"/>
  <c r="S3944" i="1"/>
  <c r="S3945" i="1"/>
  <c r="S3946" i="1"/>
  <c r="S3947" i="1"/>
  <c r="S3948" i="1"/>
  <c r="S3949" i="1"/>
  <c r="S3950" i="1"/>
  <c r="S3951" i="1"/>
  <c r="S3952" i="1"/>
  <c r="S3953" i="1"/>
  <c r="S3954" i="1"/>
  <c r="S3955" i="1"/>
  <c r="S3956" i="1"/>
  <c r="S3957" i="1"/>
  <c r="S3958" i="1"/>
  <c r="S3959" i="1"/>
  <c r="S3960" i="1"/>
  <c r="S3961" i="1"/>
  <c r="S3962" i="1"/>
  <c r="S3963" i="1"/>
  <c r="S3964" i="1"/>
  <c r="S3965" i="1"/>
  <c r="S3966" i="1"/>
  <c r="S3967" i="1"/>
  <c r="S3968" i="1"/>
  <c r="S3969" i="1"/>
  <c r="S3970" i="1"/>
  <c r="S3971" i="1"/>
  <c r="S3972" i="1"/>
  <c r="S3973" i="1"/>
  <c r="S3974" i="1"/>
  <c r="S3975" i="1"/>
  <c r="S3976" i="1"/>
  <c r="S3977" i="1"/>
  <c r="S3978" i="1"/>
  <c r="S3979" i="1"/>
  <c r="S3980" i="1"/>
  <c r="S3981" i="1"/>
  <c r="S3982" i="1"/>
  <c r="S3983" i="1"/>
  <c r="S3984" i="1"/>
  <c r="S3985" i="1"/>
  <c r="S3986" i="1"/>
  <c r="S3987" i="1"/>
  <c r="S3988" i="1"/>
  <c r="S3989" i="1"/>
  <c r="S3990" i="1"/>
  <c r="S3991" i="1"/>
  <c r="S3992" i="1"/>
  <c r="S3993" i="1"/>
  <c r="S3994" i="1"/>
  <c r="S3995" i="1"/>
  <c r="S3996" i="1"/>
  <c r="S3997" i="1"/>
  <c r="S3998" i="1"/>
  <c r="S3999" i="1"/>
  <c r="S4000" i="1"/>
  <c r="S4001" i="1"/>
  <c r="S4002" i="1"/>
  <c r="S4003" i="1"/>
  <c r="S4004" i="1"/>
  <c r="S4005" i="1"/>
  <c r="S4006" i="1"/>
  <c r="S4007" i="1"/>
  <c r="S4008" i="1"/>
  <c r="S4009" i="1"/>
  <c r="S4010" i="1"/>
  <c r="S4011" i="1"/>
  <c r="S4012" i="1"/>
  <c r="S4013" i="1"/>
  <c r="S4014" i="1"/>
  <c r="S4015" i="1"/>
  <c r="S4016" i="1"/>
  <c r="S4017" i="1"/>
  <c r="S4018" i="1"/>
  <c r="S4019" i="1"/>
  <c r="S4020" i="1"/>
  <c r="S4021" i="1"/>
  <c r="S4022" i="1"/>
  <c r="S4023" i="1"/>
  <c r="S4024" i="1"/>
  <c r="S4025" i="1"/>
  <c r="S4026" i="1"/>
  <c r="S4027" i="1"/>
  <c r="S4028" i="1"/>
  <c r="S4029" i="1"/>
  <c r="S4030" i="1"/>
  <c r="S4031" i="1"/>
  <c r="S4032" i="1"/>
  <c r="S4033" i="1"/>
  <c r="S4034" i="1"/>
  <c r="S4035" i="1"/>
  <c r="S4036" i="1"/>
  <c r="S4037" i="1"/>
  <c r="S4038" i="1"/>
  <c r="S4039" i="1"/>
  <c r="S4040" i="1"/>
  <c r="S4041" i="1"/>
  <c r="S4042" i="1"/>
  <c r="S4043" i="1"/>
  <c r="S4044" i="1"/>
  <c r="S4045" i="1"/>
  <c r="S4046" i="1"/>
  <c r="S4047" i="1"/>
  <c r="S4048" i="1"/>
  <c r="S4049" i="1"/>
  <c r="S4050" i="1"/>
  <c r="S4051" i="1"/>
  <c r="S4052" i="1"/>
  <c r="S4053" i="1"/>
  <c r="S4054" i="1"/>
  <c r="S4055" i="1"/>
  <c r="S4056" i="1"/>
  <c r="S4057" i="1"/>
  <c r="S4058" i="1"/>
  <c r="S4059" i="1"/>
  <c r="S4060" i="1"/>
  <c r="S4061" i="1"/>
  <c r="S4062" i="1"/>
  <c r="S4063" i="1"/>
  <c r="S4064" i="1"/>
  <c r="S4065" i="1"/>
  <c r="S4066" i="1"/>
  <c r="S4067" i="1"/>
  <c r="S4068" i="1"/>
  <c r="S4069" i="1"/>
  <c r="S4070" i="1"/>
  <c r="S4071" i="1"/>
  <c r="S4072" i="1"/>
  <c r="S4073" i="1"/>
  <c r="S4074" i="1"/>
  <c r="S4075" i="1"/>
  <c r="S4076" i="1"/>
  <c r="S4077" i="1"/>
  <c r="S4078" i="1"/>
  <c r="S4079" i="1"/>
  <c r="S4080" i="1"/>
  <c r="S4081" i="1"/>
  <c r="S4082" i="1"/>
  <c r="S4083" i="1"/>
  <c r="S4084" i="1"/>
  <c r="S4085" i="1"/>
  <c r="S4086" i="1"/>
  <c r="S4087" i="1"/>
  <c r="S4088" i="1"/>
  <c r="S4089" i="1"/>
  <c r="S4090" i="1"/>
  <c r="S4091" i="1"/>
  <c r="S4092" i="1"/>
  <c r="S4093" i="1"/>
  <c r="S4094" i="1"/>
  <c r="S4095" i="1"/>
  <c r="S4096" i="1"/>
  <c r="S4097" i="1"/>
  <c r="S4098" i="1"/>
  <c r="S4099" i="1"/>
  <c r="S4100" i="1"/>
  <c r="S4101" i="1"/>
  <c r="S4102" i="1"/>
  <c r="S4103" i="1"/>
  <c r="S4104" i="1"/>
  <c r="S4105" i="1"/>
  <c r="S4106" i="1"/>
  <c r="S4107" i="1"/>
  <c r="S4108" i="1"/>
  <c r="S4109" i="1"/>
  <c r="S4110" i="1"/>
  <c r="S4111" i="1"/>
  <c r="S4112" i="1"/>
  <c r="S4113" i="1"/>
  <c r="S4114" i="1"/>
  <c r="S4115" i="1"/>
  <c r="S4116" i="1"/>
  <c r="S4117" i="1"/>
  <c r="S4118" i="1"/>
  <c r="S4119" i="1"/>
  <c r="S4120" i="1"/>
  <c r="S4121" i="1"/>
  <c r="S4122" i="1"/>
  <c r="S4123" i="1"/>
  <c r="S4124" i="1"/>
  <c r="S4125" i="1"/>
  <c r="S4126" i="1"/>
  <c r="S4127" i="1"/>
  <c r="S4128" i="1"/>
  <c r="S4129" i="1"/>
  <c r="S4130" i="1"/>
  <c r="S4131" i="1"/>
  <c r="S4132" i="1"/>
  <c r="S4133" i="1"/>
  <c r="S4134" i="1"/>
  <c r="S4135" i="1"/>
  <c r="S4136" i="1"/>
  <c r="S4137" i="1"/>
  <c r="S4138" i="1"/>
  <c r="S4139" i="1"/>
  <c r="S4140" i="1"/>
  <c r="S4141" i="1"/>
  <c r="S4142" i="1"/>
  <c r="S4143" i="1"/>
  <c r="S4144" i="1"/>
  <c r="S4145" i="1"/>
  <c r="S4146" i="1"/>
  <c r="S4147" i="1"/>
  <c r="S4148" i="1"/>
  <c r="S4149" i="1"/>
  <c r="S4150" i="1"/>
  <c r="S4151" i="1"/>
  <c r="S4152" i="1"/>
  <c r="S4153" i="1"/>
  <c r="S4154" i="1"/>
  <c r="S4155" i="1"/>
  <c r="S4156" i="1"/>
  <c r="S4157" i="1"/>
  <c r="S4158" i="1"/>
  <c r="S4159" i="1"/>
  <c r="S4160" i="1"/>
  <c r="S4161" i="1"/>
  <c r="S4162" i="1"/>
  <c r="S4163" i="1"/>
  <c r="S4164" i="1"/>
  <c r="S4165" i="1"/>
  <c r="S4166" i="1"/>
  <c r="S4167" i="1"/>
  <c r="S4168" i="1"/>
  <c r="S4169" i="1"/>
  <c r="S4170" i="1"/>
  <c r="S4171" i="1"/>
  <c r="S4172" i="1"/>
  <c r="S4173" i="1"/>
  <c r="S4174" i="1"/>
  <c r="S4175" i="1"/>
  <c r="S4176" i="1"/>
  <c r="S4177" i="1"/>
  <c r="S4178" i="1"/>
  <c r="S4179" i="1"/>
  <c r="S4180" i="1"/>
  <c r="S4181" i="1"/>
  <c r="S4182" i="1"/>
  <c r="S4183" i="1"/>
  <c r="S4184" i="1"/>
  <c r="S4185" i="1"/>
  <c r="S4186" i="1"/>
  <c r="S4187" i="1"/>
  <c r="S4188" i="1"/>
  <c r="S4189" i="1"/>
  <c r="S4190" i="1"/>
  <c r="S4191" i="1"/>
  <c r="S4192" i="1"/>
  <c r="S4193" i="1"/>
  <c r="S4194" i="1"/>
  <c r="S4195" i="1"/>
  <c r="S4196" i="1"/>
  <c r="S4197" i="1"/>
  <c r="S4198" i="1"/>
  <c r="S4199" i="1"/>
  <c r="S4200" i="1"/>
  <c r="S4201" i="1"/>
  <c r="S4202" i="1"/>
  <c r="S4203" i="1"/>
  <c r="S4204" i="1"/>
  <c r="S4205" i="1"/>
  <c r="S4206" i="1"/>
  <c r="S4207" i="1"/>
  <c r="S4208" i="1"/>
  <c r="S4209" i="1"/>
  <c r="S4210" i="1"/>
  <c r="S4211" i="1"/>
  <c r="S4212" i="1"/>
  <c r="S4213" i="1"/>
  <c r="S4214" i="1"/>
  <c r="S4215" i="1"/>
  <c r="S4216" i="1"/>
  <c r="S4217" i="1"/>
  <c r="S4218" i="1"/>
  <c r="S4219" i="1"/>
  <c r="S4220" i="1"/>
  <c r="S4221" i="1"/>
  <c r="S4222" i="1"/>
  <c r="S4223" i="1"/>
  <c r="S4224" i="1"/>
  <c r="S4225" i="1"/>
  <c r="S4226" i="1"/>
  <c r="S4227" i="1"/>
  <c r="S4228" i="1"/>
  <c r="S4229" i="1"/>
  <c r="S4230" i="1"/>
  <c r="S4231" i="1"/>
  <c r="S4232" i="1"/>
  <c r="S4233" i="1"/>
  <c r="S4234" i="1"/>
  <c r="S4235" i="1"/>
  <c r="S4236" i="1"/>
  <c r="S4237" i="1"/>
  <c r="S4238" i="1"/>
  <c r="S4239" i="1"/>
  <c r="S4240" i="1"/>
  <c r="S4241" i="1"/>
  <c r="S4242" i="1"/>
  <c r="S4243" i="1"/>
  <c r="S4244" i="1"/>
  <c r="S4245" i="1"/>
  <c r="S4246" i="1"/>
  <c r="S4247" i="1"/>
  <c r="S4248" i="1"/>
  <c r="S4249" i="1"/>
  <c r="S4250" i="1"/>
  <c r="S4251" i="1"/>
  <c r="S4252" i="1"/>
  <c r="S4253" i="1"/>
  <c r="S4254" i="1"/>
  <c r="S4255" i="1"/>
  <c r="S4256" i="1"/>
  <c r="S4257" i="1"/>
  <c r="S4258" i="1"/>
  <c r="S4259" i="1"/>
  <c r="S4260" i="1"/>
  <c r="S4261" i="1"/>
  <c r="S4262" i="1"/>
  <c r="S4263" i="1"/>
  <c r="S4264" i="1"/>
  <c r="S4265" i="1"/>
  <c r="S4266" i="1"/>
  <c r="S4267" i="1"/>
  <c r="S4268" i="1"/>
  <c r="S4269" i="1"/>
  <c r="S4270" i="1"/>
  <c r="S4271" i="1"/>
  <c r="S4272" i="1"/>
  <c r="S4273" i="1"/>
  <c r="S4274" i="1"/>
  <c r="S4275" i="1"/>
  <c r="S4276" i="1"/>
  <c r="S4277" i="1"/>
  <c r="S4278" i="1"/>
  <c r="S4279" i="1"/>
  <c r="S4280" i="1"/>
  <c r="S4281" i="1"/>
  <c r="S4282" i="1"/>
  <c r="S4283" i="1"/>
  <c r="S4284" i="1"/>
  <c r="S4285" i="1"/>
  <c r="S4286" i="1"/>
  <c r="S4287" i="1"/>
  <c r="S4288" i="1"/>
  <c r="S4289" i="1"/>
  <c r="S4290" i="1"/>
  <c r="S4291" i="1"/>
  <c r="S4292" i="1"/>
  <c r="S4293" i="1"/>
  <c r="S4294" i="1"/>
  <c r="S4295" i="1"/>
  <c r="S4296" i="1"/>
  <c r="S4297" i="1"/>
  <c r="S4298" i="1"/>
  <c r="S4299" i="1"/>
  <c r="S4300" i="1"/>
  <c r="S4301" i="1"/>
  <c r="S4302" i="1"/>
  <c r="S4303" i="1"/>
  <c r="S4304" i="1"/>
  <c r="S4305" i="1"/>
  <c r="S4306" i="1"/>
  <c r="S4307" i="1"/>
  <c r="S4308" i="1"/>
  <c r="S4309" i="1"/>
  <c r="S4310" i="1"/>
  <c r="S4311" i="1"/>
  <c r="S4312" i="1"/>
  <c r="S4313" i="1"/>
  <c r="S4314" i="1"/>
  <c r="S4315" i="1"/>
  <c r="S4316" i="1"/>
  <c r="S4317" i="1"/>
  <c r="S4318" i="1"/>
  <c r="S4319" i="1"/>
  <c r="S4320" i="1"/>
  <c r="S4321" i="1"/>
  <c r="S4322" i="1"/>
  <c r="S4323" i="1"/>
  <c r="S4324" i="1"/>
  <c r="S4325" i="1"/>
  <c r="S4326" i="1"/>
  <c r="S4327" i="1"/>
  <c r="S4328" i="1"/>
  <c r="S4329" i="1"/>
  <c r="S4330" i="1"/>
  <c r="S4331" i="1"/>
  <c r="S4332" i="1"/>
  <c r="S4333" i="1"/>
  <c r="S4334" i="1"/>
  <c r="S4335" i="1"/>
  <c r="S4336" i="1"/>
  <c r="S4337" i="1"/>
  <c r="S4338" i="1"/>
  <c r="S4339" i="1"/>
  <c r="S4340" i="1"/>
  <c r="S4341" i="1"/>
  <c r="S4342" i="1"/>
  <c r="S4343" i="1"/>
  <c r="S4344" i="1"/>
  <c r="S4345" i="1"/>
  <c r="S4346" i="1"/>
  <c r="S4347" i="1"/>
  <c r="S4348" i="1"/>
  <c r="S4349" i="1"/>
  <c r="S4350" i="1"/>
  <c r="S4351" i="1"/>
  <c r="S4352" i="1"/>
  <c r="S4353" i="1"/>
  <c r="S4354" i="1"/>
  <c r="S4355" i="1"/>
  <c r="S4356" i="1"/>
  <c r="S4357" i="1"/>
  <c r="S4358" i="1"/>
  <c r="S4359" i="1"/>
  <c r="S4360" i="1"/>
  <c r="S4361" i="1"/>
  <c r="S4362" i="1"/>
  <c r="S4363" i="1"/>
  <c r="S4364" i="1"/>
  <c r="S4365" i="1"/>
  <c r="S4366" i="1"/>
  <c r="S4367" i="1"/>
  <c r="S4368" i="1"/>
  <c r="S4369" i="1"/>
  <c r="S4370" i="1"/>
  <c r="S4371" i="1"/>
  <c r="S4372" i="1"/>
  <c r="S4373" i="1"/>
  <c r="S4374" i="1"/>
  <c r="S4375" i="1"/>
  <c r="S4376" i="1"/>
  <c r="S4377" i="1"/>
  <c r="S4378" i="1"/>
  <c r="S4379" i="1"/>
  <c r="S4380" i="1"/>
  <c r="S4381" i="1"/>
  <c r="S4382" i="1"/>
  <c r="S4383" i="1"/>
  <c r="S4384" i="1"/>
  <c r="S4385" i="1"/>
  <c r="S4386" i="1"/>
  <c r="S4387" i="1"/>
  <c r="S4388" i="1"/>
  <c r="S4389" i="1"/>
  <c r="S4390" i="1"/>
  <c r="S4391" i="1"/>
  <c r="S4392" i="1"/>
  <c r="S4393" i="1"/>
  <c r="S4394" i="1"/>
  <c r="S4395" i="1"/>
  <c r="S4396" i="1"/>
  <c r="S4397" i="1"/>
  <c r="S4398" i="1"/>
  <c r="S4399" i="1"/>
  <c r="S4400" i="1"/>
  <c r="S4401" i="1"/>
  <c r="S4402" i="1"/>
  <c r="S4403" i="1"/>
  <c r="S4404" i="1"/>
  <c r="S4405" i="1"/>
  <c r="S4406" i="1"/>
  <c r="S4407" i="1"/>
  <c r="S4408" i="1"/>
  <c r="S4409" i="1"/>
  <c r="S4410" i="1"/>
  <c r="S4411" i="1"/>
  <c r="S4412" i="1"/>
  <c r="S4413" i="1"/>
  <c r="S4414" i="1"/>
  <c r="S4415" i="1"/>
  <c r="S4416" i="1"/>
  <c r="S4417" i="1"/>
  <c r="S4418" i="1"/>
  <c r="S4419" i="1"/>
  <c r="S4420" i="1"/>
  <c r="S4421" i="1"/>
  <c r="S4422" i="1"/>
  <c r="S4423" i="1"/>
  <c r="S4424" i="1"/>
  <c r="S4425" i="1"/>
  <c r="S4426" i="1"/>
  <c r="S4427" i="1"/>
  <c r="S4428" i="1"/>
  <c r="S4429" i="1"/>
  <c r="S4430" i="1"/>
  <c r="S4431" i="1"/>
  <c r="S4432" i="1"/>
  <c r="S4433" i="1"/>
  <c r="S4434" i="1"/>
  <c r="S4435" i="1"/>
  <c r="S4436" i="1"/>
  <c r="S4437" i="1"/>
  <c r="S4438" i="1"/>
  <c r="S4439" i="1"/>
  <c r="S4440" i="1"/>
  <c r="S4441" i="1"/>
  <c r="S4442" i="1"/>
  <c r="S4443" i="1"/>
  <c r="S4444" i="1"/>
  <c r="S4445" i="1"/>
  <c r="S4446" i="1"/>
  <c r="S4447" i="1"/>
  <c r="S4448" i="1"/>
  <c r="S4449" i="1"/>
  <c r="S4450" i="1"/>
  <c r="S4451" i="1"/>
  <c r="S4452" i="1"/>
  <c r="S4453" i="1"/>
  <c r="S4454" i="1"/>
  <c r="S4455" i="1"/>
  <c r="S4456" i="1"/>
  <c r="S4457" i="1"/>
  <c r="S4458" i="1"/>
  <c r="S4459" i="1"/>
  <c r="S4460" i="1"/>
  <c r="S4461" i="1"/>
  <c r="S4462" i="1"/>
  <c r="S4463" i="1"/>
  <c r="S4464" i="1"/>
  <c r="S4465" i="1"/>
  <c r="S4466" i="1"/>
  <c r="S4467" i="1"/>
  <c r="S4468" i="1"/>
  <c r="S4469" i="1"/>
  <c r="S4470" i="1"/>
  <c r="S4471" i="1"/>
  <c r="S4472" i="1"/>
  <c r="S4473" i="1"/>
  <c r="S4474" i="1"/>
  <c r="S4475" i="1"/>
  <c r="S4476" i="1"/>
  <c r="S4477" i="1"/>
  <c r="S4478" i="1"/>
  <c r="S4479" i="1"/>
  <c r="S4480" i="1"/>
  <c r="S4481" i="1"/>
  <c r="S4482" i="1"/>
  <c r="S4483" i="1"/>
  <c r="S4484" i="1"/>
  <c r="S4485" i="1"/>
  <c r="S4486" i="1"/>
  <c r="S4487" i="1"/>
  <c r="S4488" i="1"/>
  <c r="S4489" i="1"/>
  <c r="S4490" i="1"/>
  <c r="S4491" i="1"/>
  <c r="S4492" i="1"/>
  <c r="S4493" i="1"/>
  <c r="S4494" i="1"/>
  <c r="S4495" i="1"/>
  <c r="S4496" i="1"/>
  <c r="S4497" i="1"/>
  <c r="S4498" i="1"/>
  <c r="S4499" i="1"/>
  <c r="S4500" i="1"/>
  <c r="S4501" i="1"/>
  <c r="S4502" i="1"/>
  <c r="S4503" i="1"/>
  <c r="S4504" i="1"/>
  <c r="S4505" i="1"/>
  <c r="S4506" i="1"/>
  <c r="S4507" i="1"/>
  <c r="S4508" i="1"/>
  <c r="S4509" i="1"/>
  <c r="S4510" i="1"/>
  <c r="S4511" i="1"/>
  <c r="S4512" i="1"/>
  <c r="S4513" i="1"/>
  <c r="S4514" i="1"/>
  <c r="S4515" i="1"/>
  <c r="S4516" i="1"/>
  <c r="S4517" i="1"/>
  <c r="S4518" i="1"/>
  <c r="S4519" i="1"/>
  <c r="S4520" i="1"/>
  <c r="S4521" i="1"/>
  <c r="S4522" i="1"/>
  <c r="S4523" i="1"/>
  <c r="S4524" i="1"/>
  <c r="S4525" i="1"/>
  <c r="S4526" i="1"/>
  <c r="S4527" i="1"/>
  <c r="S4528" i="1"/>
  <c r="S4529" i="1"/>
  <c r="S4530" i="1"/>
  <c r="S4531" i="1"/>
  <c r="S4532" i="1"/>
  <c r="S4533" i="1"/>
  <c r="S4534" i="1"/>
  <c r="S4535" i="1"/>
  <c r="S4536" i="1"/>
  <c r="S4537" i="1"/>
  <c r="S4538" i="1"/>
  <c r="S4539" i="1"/>
  <c r="S4540" i="1"/>
  <c r="S4541" i="1"/>
  <c r="S4542" i="1"/>
  <c r="S4543" i="1"/>
  <c r="S4544" i="1"/>
  <c r="S4545" i="1"/>
  <c r="S4546" i="1"/>
  <c r="S4547" i="1"/>
  <c r="S4548" i="1"/>
  <c r="S4549" i="1"/>
  <c r="S4550" i="1"/>
  <c r="S4551" i="1"/>
  <c r="S4552" i="1"/>
  <c r="S4553" i="1"/>
  <c r="S4554" i="1"/>
  <c r="S4555" i="1"/>
  <c r="S4556" i="1"/>
  <c r="S4557" i="1"/>
  <c r="S4558" i="1"/>
  <c r="S4559" i="1"/>
  <c r="S4560" i="1"/>
  <c r="S4561" i="1"/>
  <c r="S4562" i="1"/>
  <c r="S4563" i="1"/>
  <c r="S4564" i="1"/>
  <c r="S4565" i="1"/>
  <c r="S4566" i="1"/>
  <c r="S4567" i="1"/>
  <c r="S4568" i="1"/>
  <c r="S4569" i="1"/>
  <c r="S4570" i="1"/>
  <c r="S4571" i="1"/>
  <c r="S4572" i="1"/>
  <c r="S4573" i="1"/>
  <c r="S4574" i="1"/>
  <c r="S4575" i="1"/>
  <c r="S4576" i="1"/>
  <c r="S4577" i="1"/>
  <c r="S4578" i="1"/>
  <c r="S4579" i="1"/>
  <c r="S4580" i="1"/>
  <c r="S4581" i="1"/>
  <c r="S4582" i="1"/>
  <c r="S4583" i="1"/>
  <c r="S4584" i="1"/>
  <c r="S4585" i="1"/>
  <c r="S4586" i="1"/>
  <c r="S4587" i="1"/>
  <c r="S4588" i="1"/>
  <c r="S4589" i="1"/>
  <c r="S4590" i="1"/>
  <c r="S4591" i="1"/>
  <c r="S4592" i="1"/>
  <c r="S4593" i="1"/>
  <c r="S4594" i="1"/>
  <c r="S4595" i="1"/>
  <c r="S4596" i="1"/>
  <c r="S4597" i="1"/>
  <c r="S4598" i="1"/>
  <c r="S4599" i="1"/>
  <c r="S4600" i="1"/>
  <c r="S4601" i="1"/>
  <c r="S4602" i="1"/>
  <c r="S4603" i="1"/>
  <c r="S4604" i="1"/>
  <c r="S4605" i="1"/>
  <c r="S4606" i="1"/>
  <c r="S4607" i="1"/>
  <c r="S4608" i="1"/>
  <c r="S4609" i="1"/>
  <c r="S4610" i="1"/>
  <c r="S4611" i="1"/>
  <c r="S4612" i="1"/>
  <c r="S4613" i="1"/>
  <c r="S4614" i="1"/>
  <c r="S4615" i="1"/>
  <c r="S4616" i="1"/>
  <c r="S4617" i="1"/>
  <c r="S4618" i="1"/>
  <c r="S4619" i="1"/>
  <c r="S4620" i="1"/>
  <c r="S4621" i="1"/>
  <c r="S4622" i="1"/>
  <c r="S4623" i="1"/>
  <c r="S4624" i="1"/>
  <c r="S4625" i="1"/>
  <c r="S4626" i="1"/>
  <c r="S4627" i="1"/>
  <c r="S4628" i="1"/>
  <c r="S4629" i="1"/>
  <c r="S4630" i="1"/>
  <c r="S4631" i="1"/>
  <c r="S4632" i="1"/>
  <c r="S4633" i="1"/>
  <c r="S4634" i="1"/>
  <c r="S4635" i="1"/>
  <c r="S4636" i="1"/>
  <c r="S4637" i="1"/>
  <c r="S4638" i="1"/>
  <c r="S4639" i="1"/>
  <c r="S4640" i="1"/>
  <c r="S4641" i="1"/>
  <c r="S4642" i="1"/>
  <c r="S4643" i="1"/>
  <c r="S4644" i="1"/>
  <c r="S4645" i="1"/>
  <c r="S4646" i="1"/>
  <c r="S4647" i="1"/>
  <c r="S4648" i="1"/>
  <c r="S4649" i="1"/>
  <c r="S4650" i="1"/>
  <c r="S4651" i="1"/>
  <c r="S4652" i="1"/>
  <c r="S4653" i="1"/>
  <c r="S4654" i="1"/>
  <c r="S4655" i="1"/>
  <c r="S4656" i="1"/>
  <c r="S4657" i="1"/>
  <c r="S4658" i="1"/>
  <c r="S4659" i="1"/>
  <c r="S4660" i="1"/>
  <c r="S4661" i="1"/>
  <c r="S4662" i="1"/>
  <c r="S4663" i="1"/>
  <c r="S4664" i="1"/>
  <c r="S4665" i="1"/>
  <c r="S4666" i="1"/>
  <c r="S4667" i="1"/>
  <c r="S4668" i="1"/>
  <c r="S4669" i="1"/>
  <c r="S4670" i="1"/>
  <c r="S4671" i="1"/>
  <c r="S4672" i="1"/>
  <c r="S4673" i="1"/>
  <c r="S4674" i="1"/>
  <c r="S4675" i="1"/>
  <c r="S4676" i="1"/>
  <c r="S4677" i="1"/>
  <c r="S4678" i="1"/>
  <c r="S4679" i="1"/>
  <c r="S4680" i="1"/>
  <c r="S4681" i="1"/>
  <c r="S4682" i="1"/>
  <c r="S4683" i="1"/>
  <c r="S4684" i="1"/>
  <c r="S4685" i="1"/>
  <c r="S4686" i="1"/>
  <c r="S4687" i="1"/>
  <c r="S4688" i="1"/>
  <c r="S4689" i="1"/>
  <c r="S4690" i="1"/>
  <c r="S4691" i="1"/>
  <c r="S4692" i="1"/>
  <c r="S4693" i="1"/>
  <c r="S4694" i="1"/>
  <c r="S4695" i="1"/>
  <c r="S4696" i="1"/>
  <c r="S4697" i="1"/>
  <c r="S4698" i="1"/>
  <c r="S4699" i="1"/>
  <c r="S4700" i="1"/>
  <c r="S4701" i="1"/>
  <c r="S4702" i="1"/>
  <c r="S4703" i="1"/>
  <c r="S4704" i="1"/>
  <c r="S4705" i="1"/>
  <c r="S4706" i="1"/>
  <c r="S4707" i="1"/>
  <c r="S4708" i="1"/>
  <c r="S4709" i="1"/>
  <c r="S4710" i="1"/>
  <c r="S4711" i="1"/>
  <c r="S4712" i="1"/>
  <c r="S4713" i="1"/>
  <c r="S4714" i="1"/>
  <c r="S4715" i="1"/>
  <c r="S4716" i="1"/>
  <c r="S4717" i="1"/>
  <c r="S4718" i="1"/>
  <c r="S4719" i="1"/>
  <c r="S4720" i="1"/>
  <c r="S4721" i="1"/>
  <c r="S4722" i="1"/>
  <c r="S4723" i="1"/>
  <c r="S4724" i="1"/>
  <c r="S4725" i="1"/>
  <c r="S4726" i="1"/>
  <c r="S4727" i="1"/>
  <c r="S4728" i="1"/>
  <c r="S4729" i="1"/>
  <c r="S4730" i="1"/>
  <c r="S4731" i="1"/>
  <c r="S4732" i="1"/>
  <c r="S4733" i="1"/>
  <c r="S4734" i="1"/>
  <c r="S4735" i="1"/>
  <c r="S4736" i="1"/>
  <c r="S4737" i="1"/>
  <c r="S4738" i="1"/>
  <c r="S4739" i="1"/>
  <c r="S4740" i="1"/>
  <c r="S4741" i="1"/>
  <c r="S4742" i="1"/>
  <c r="S4743" i="1"/>
  <c r="S4744" i="1"/>
  <c r="S4745" i="1"/>
  <c r="S4746" i="1"/>
  <c r="S4747" i="1"/>
  <c r="S4748" i="1"/>
  <c r="S4749" i="1"/>
  <c r="S4750" i="1"/>
  <c r="S4751" i="1"/>
  <c r="S4752" i="1"/>
  <c r="S4753" i="1"/>
  <c r="S4754" i="1"/>
  <c r="S4755" i="1"/>
  <c r="S4756" i="1"/>
  <c r="S4757" i="1"/>
  <c r="S4758" i="1"/>
  <c r="S4759" i="1"/>
  <c r="S4760" i="1"/>
  <c r="S4761" i="1"/>
  <c r="S4762" i="1"/>
  <c r="S4763" i="1"/>
  <c r="S4764" i="1"/>
  <c r="S4765" i="1"/>
  <c r="S4766" i="1"/>
  <c r="S4767" i="1"/>
  <c r="S4768" i="1"/>
  <c r="S4769" i="1"/>
  <c r="S4770" i="1"/>
  <c r="S4771" i="1"/>
  <c r="S4772" i="1"/>
  <c r="S4773" i="1"/>
  <c r="S4774" i="1"/>
  <c r="S4775" i="1"/>
  <c r="S4776" i="1"/>
  <c r="S4777" i="1"/>
  <c r="S4778" i="1"/>
  <c r="S4779" i="1"/>
  <c r="S4780" i="1"/>
  <c r="S4781" i="1"/>
  <c r="S4782" i="1"/>
  <c r="S4783" i="1"/>
  <c r="S4784" i="1"/>
  <c r="S4785" i="1"/>
  <c r="S4786" i="1"/>
  <c r="S4787" i="1"/>
  <c r="S4788" i="1"/>
  <c r="S4789" i="1"/>
  <c r="S4790" i="1"/>
  <c r="S4791" i="1"/>
  <c r="S4792" i="1"/>
  <c r="S4793" i="1"/>
  <c r="S4794" i="1"/>
  <c r="S2" i="1"/>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296" i="1"/>
  <c r="J1297" i="1"/>
  <c r="J1298" i="1"/>
  <c r="J1299" i="1"/>
  <c r="J1300" i="1"/>
  <c r="J1301" i="1"/>
  <c r="J1302" i="1"/>
  <c r="J1303"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04" i="1"/>
  <c r="J1405" i="1"/>
  <c r="J1406" i="1"/>
  <c r="J1407" i="1"/>
  <c r="J1408" i="1"/>
  <c r="J1409" i="1"/>
  <c r="J1410" i="1"/>
  <c r="J1411" i="1"/>
  <c r="J1412" i="1"/>
  <c r="J1413" i="1"/>
  <c r="J1414" i="1"/>
  <c r="J1415" i="1"/>
  <c r="J1416" i="1"/>
  <c r="J1417" i="1"/>
  <c r="J1418" i="1"/>
  <c r="J1419" i="1"/>
  <c r="J1420" i="1"/>
  <c r="J1421" i="1"/>
  <c r="J1422" i="1"/>
  <c r="J1423" i="1"/>
  <c r="J1424" i="1"/>
  <c r="J1425" i="1"/>
  <c r="J1426" i="1"/>
  <c r="J1427" i="1"/>
  <c r="J1428" i="1"/>
  <c r="J1429" i="1"/>
  <c r="J1430" i="1"/>
  <c r="J1431" i="1"/>
  <c r="J1432" i="1"/>
  <c r="J1433" i="1"/>
  <c r="J1434"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1" i="1"/>
  <c r="J1512" i="1"/>
  <c r="J1513" i="1"/>
  <c r="J1514" i="1"/>
  <c r="J1515" i="1"/>
  <c r="J1516" i="1"/>
  <c r="J1517" i="1"/>
  <c r="J1518" i="1"/>
  <c r="J1519" i="1"/>
  <c r="J1520" i="1"/>
  <c r="J1521" i="1"/>
  <c r="J1522" i="1"/>
  <c r="J1523" i="1"/>
  <c r="J1524"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1"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1" i="1"/>
  <c r="J1622" i="1"/>
  <c r="J1623" i="1"/>
  <c r="J1624" i="1"/>
  <c r="J1625" i="1"/>
  <c r="J1626" i="1"/>
  <c r="J1627" i="1"/>
  <c r="J1628"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0" i="1"/>
  <c r="J1731" i="1"/>
  <c r="J1732" i="1"/>
  <c r="J1733" i="1"/>
  <c r="J1734" i="1"/>
  <c r="J1735" i="1"/>
  <c r="J1736" i="1"/>
  <c r="J1737" i="1"/>
  <c r="J1738" i="1"/>
  <c r="J1739" i="1"/>
  <c r="J1740" i="1"/>
  <c r="J1741" i="1"/>
  <c r="J1742" i="1"/>
  <c r="J1743" i="1"/>
  <c r="J1744" i="1"/>
  <c r="J1745" i="1"/>
  <c r="J1746" i="1"/>
  <c r="J1747" i="1"/>
  <c r="J1748" i="1"/>
  <c r="J1749" i="1"/>
  <c r="J1750" i="1"/>
  <c r="J1751" i="1"/>
  <c r="J1752" i="1"/>
  <c r="J1753" i="1"/>
  <c r="J1754" i="1"/>
  <c r="J1755" i="1"/>
  <c r="J1756" i="1"/>
  <c r="J1757" i="1"/>
  <c r="J1758" i="1"/>
  <c r="J1759" i="1"/>
  <c r="J1760" i="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797" i="1"/>
  <c r="J1798" i="1"/>
  <c r="J1799" i="1"/>
  <c r="J1800" i="1"/>
  <c r="J1801" i="1"/>
  <c r="J1802" i="1"/>
  <c r="J1803" i="1"/>
  <c r="J1804" i="1"/>
  <c r="J1805" i="1"/>
  <c r="J1806" i="1"/>
  <c r="J1807" i="1"/>
  <c r="J1808" i="1"/>
  <c r="J1809" i="1"/>
  <c r="J1810" i="1"/>
  <c r="J1811" i="1"/>
  <c r="J1812" i="1"/>
  <c r="J1813" i="1"/>
  <c r="J1814" i="1"/>
  <c r="J1815" i="1"/>
  <c r="J1816" i="1"/>
  <c r="J1817" i="1"/>
  <c r="J1818" i="1"/>
  <c r="J1819" i="1"/>
  <c r="J1820" i="1"/>
  <c r="J1821" i="1"/>
  <c r="J1822" i="1"/>
  <c r="J1823" i="1"/>
  <c r="J1824" i="1"/>
  <c r="J1825" i="1"/>
  <c r="J1826" i="1"/>
  <c r="J1827" i="1"/>
  <c r="J1828" i="1"/>
  <c r="J1829" i="1"/>
  <c r="J1830" i="1"/>
  <c r="J1831" i="1"/>
  <c r="J1832" i="1"/>
  <c r="J1833" i="1"/>
  <c r="J1834" i="1"/>
  <c r="J1835" i="1"/>
  <c r="J1836" i="1"/>
  <c r="J1837" i="1"/>
  <c r="J1838" i="1"/>
  <c r="J1839" i="1"/>
  <c r="J1840" i="1"/>
  <c r="J1841" i="1"/>
  <c r="J1842" i="1"/>
  <c r="J1843" i="1"/>
  <c r="J1844" i="1"/>
  <c r="J1845" i="1"/>
  <c r="J1846" i="1"/>
  <c r="J1847" i="1"/>
  <c r="J1848" i="1"/>
  <c r="J1849" i="1"/>
  <c r="J1850" i="1"/>
  <c r="J1851" i="1"/>
  <c r="J1852" i="1"/>
  <c r="J1853" i="1"/>
  <c r="J1854" i="1"/>
  <c r="J1855" i="1"/>
  <c r="J1856" i="1"/>
  <c r="J1857" i="1"/>
  <c r="J1858" i="1"/>
  <c r="J1859" i="1"/>
  <c r="J1860" i="1"/>
  <c r="J1861" i="1"/>
  <c r="J1862" i="1"/>
  <c r="J1863" i="1"/>
  <c r="J1864" i="1"/>
  <c r="J1865" i="1"/>
  <c r="J1866" i="1"/>
  <c r="J1867" i="1"/>
  <c r="J1868" i="1"/>
  <c r="J1869" i="1"/>
  <c r="J1870" i="1"/>
  <c r="J1871" i="1"/>
  <c r="J1872" i="1"/>
  <c r="J1873" i="1"/>
  <c r="J1874" i="1"/>
  <c r="J1875" i="1"/>
  <c r="J1876" i="1"/>
  <c r="J1877" i="1"/>
  <c r="J1878" i="1"/>
  <c r="J1879" i="1"/>
  <c r="J1880" i="1"/>
  <c r="J1881" i="1"/>
  <c r="J1882" i="1"/>
  <c r="J1883" i="1"/>
  <c r="J1884" i="1"/>
  <c r="J1885" i="1"/>
  <c r="J1886" i="1"/>
  <c r="J1887" i="1"/>
  <c r="J1888" i="1"/>
  <c r="J1889" i="1"/>
  <c r="J1890" i="1"/>
  <c r="J1891" i="1"/>
  <c r="J1892" i="1"/>
  <c r="J1893" i="1"/>
  <c r="J1894" i="1"/>
  <c r="J1895" i="1"/>
  <c r="J1896" i="1"/>
  <c r="J1897" i="1"/>
  <c r="J1898" i="1"/>
  <c r="J1899" i="1"/>
  <c r="J1900" i="1"/>
  <c r="J1901" i="1"/>
  <c r="J1902" i="1"/>
  <c r="J1903" i="1"/>
  <c r="J1904" i="1"/>
  <c r="J1905" i="1"/>
  <c r="J1906" i="1"/>
  <c r="J1907" i="1"/>
  <c r="J1908" i="1"/>
  <c r="J1909" i="1"/>
  <c r="J1910" i="1"/>
  <c r="J1911" i="1"/>
  <c r="J1912" i="1"/>
  <c r="J1913" i="1"/>
  <c r="J1914" i="1"/>
  <c r="J1915" i="1"/>
  <c r="J1916" i="1"/>
  <c r="J1917" i="1"/>
  <c r="J1918" i="1"/>
  <c r="J1919" i="1"/>
  <c r="J1920" i="1"/>
  <c r="J1921" i="1"/>
  <c r="J1922" i="1"/>
  <c r="J1923" i="1"/>
  <c r="J1924" i="1"/>
  <c r="J1925" i="1"/>
  <c r="J1926" i="1"/>
  <c r="J1927" i="1"/>
  <c r="J1928" i="1"/>
  <c r="J1929" i="1"/>
  <c r="J1930" i="1"/>
  <c r="J1931" i="1"/>
  <c r="J1932" i="1"/>
  <c r="J1933" i="1"/>
  <c r="J1934" i="1"/>
  <c r="J1935" i="1"/>
  <c r="J1936" i="1"/>
  <c r="J1937" i="1"/>
  <c r="J1938" i="1"/>
  <c r="J1939" i="1"/>
  <c r="J1940" i="1"/>
  <c r="J1941" i="1"/>
  <c r="J1942" i="1"/>
  <c r="J1943" i="1"/>
  <c r="J1944" i="1"/>
  <c r="J1945" i="1"/>
  <c r="J1946" i="1"/>
  <c r="J1947" i="1"/>
  <c r="J1948" i="1"/>
  <c r="J1949" i="1"/>
  <c r="J1950" i="1"/>
  <c r="J1951" i="1"/>
  <c r="J1952" i="1"/>
  <c r="J1953" i="1"/>
  <c r="J1954" i="1"/>
  <c r="J1955" i="1"/>
  <c r="J1956" i="1"/>
  <c r="J1957" i="1"/>
  <c r="J1958" i="1"/>
  <c r="J1959" i="1"/>
  <c r="J1960" i="1"/>
  <c r="J1961" i="1"/>
  <c r="J1962" i="1"/>
  <c r="J1963" i="1"/>
  <c r="J1964" i="1"/>
  <c r="J1965" i="1"/>
  <c r="J1966" i="1"/>
  <c r="J1967" i="1"/>
  <c r="J1968" i="1"/>
  <c r="J1969" i="1"/>
  <c r="J1970" i="1"/>
  <c r="J1971" i="1"/>
  <c r="J1972" i="1"/>
  <c r="J1973" i="1"/>
  <c r="J1974" i="1"/>
  <c r="J1975" i="1"/>
  <c r="J1976" i="1"/>
  <c r="J1977" i="1"/>
  <c r="J1978" i="1"/>
  <c r="J1979" i="1"/>
  <c r="J1980" i="1"/>
  <c r="J1981" i="1"/>
  <c r="J1982" i="1"/>
  <c r="J1983" i="1"/>
  <c r="J1984" i="1"/>
  <c r="J1985" i="1"/>
  <c r="J1986" i="1"/>
  <c r="J1987" i="1"/>
  <c r="J1988" i="1"/>
  <c r="J1989" i="1"/>
  <c r="J1990" i="1"/>
  <c r="J1991" i="1"/>
  <c r="J1992" i="1"/>
  <c r="J1993" i="1"/>
  <c r="J1994" i="1"/>
  <c r="J1995" i="1"/>
  <c r="J1996" i="1"/>
  <c r="J1997" i="1"/>
  <c r="J1998" i="1"/>
  <c r="J1999" i="1"/>
  <c r="J2000" i="1"/>
  <c r="J2001" i="1"/>
  <c r="J2002" i="1"/>
  <c r="J2003" i="1"/>
  <c r="J2004" i="1"/>
  <c r="J2005" i="1"/>
  <c r="J2006" i="1"/>
  <c r="J2007" i="1"/>
  <c r="J2008" i="1"/>
  <c r="J2009" i="1"/>
  <c r="J2010" i="1"/>
  <c r="J2011" i="1"/>
  <c r="J2012" i="1"/>
  <c r="J2013" i="1"/>
  <c r="J2014" i="1"/>
  <c r="J2015" i="1"/>
  <c r="J2016" i="1"/>
  <c r="J2017" i="1"/>
  <c r="J2018" i="1"/>
  <c r="J2019" i="1"/>
  <c r="J2020" i="1"/>
  <c r="J2021" i="1"/>
  <c r="J2022" i="1"/>
  <c r="J2023" i="1"/>
  <c r="J2024" i="1"/>
  <c r="J2025" i="1"/>
  <c r="J2026" i="1"/>
  <c r="J2027" i="1"/>
  <c r="J2028" i="1"/>
  <c r="J2029" i="1"/>
  <c r="J2030" i="1"/>
  <c r="J2031" i="1"/>
  <c r="J2032" i="1"/>
  <c r="J2033" i="1"/>
  <c r="J2034" i="1"/>
  <c r="J2035" i="1"/>
  <c r="J2036" i="1"/>
  <c r="J2037" i="1"/>
  <c r="J2038" i="1"/>
  <c r="J2039" i="1"/>
  <c r="J2040" i="1"/>
  <c r="J2041" i="1"/>
  <c r="J2042" i="1"/>
  <c r="J2043" i="1"/>
  <c r="J2044" i="1"/>
  <c r="J2045" i="1"/>
  <c r="J2046" i="1"/>
  <c r="J2047" i="1"/>
  <c r="J2048" i="1"/>
  <c r="J2049" i="1"/>
  <c r="J2050" i="1"/>
  <c r="J2051" i="1"/>
  <c r="J2052" i="1"/>
  <c r="J2053" i="1"/>
  <c r="J2054" i="1"/>
  <c r="J2055" i="1"/>
  <c r="J2056" i="1"/>
  <c r="J2057" i="1"/>
  <c r="J2058" i="1"/>
  <c r="J2059" i="1"/>
  <c r="J2060" i="1"/>
  <c r="J2061" i="1"/>
  <c r="J2062" i="1"/>
  <c r="J2063" i="1"/>
  <c r="J2064" i="1"/>
  <c r="J2065" i="1"/>
  <c r="J2066" i="1"/>
  <c r="J2067" i="1"/>
  <c r="J2068" i="1"/>
  <c r="J2069" i="1"/>
  <c r="J2070" i="1"/>
  <c r="J2071" i="1"/>
  <c r="J2072" i="1"/>
  <c r="J2073" i="1"/>
  <c r="J2074" i="1"/>
  <c r="J2075" i="1"/>
  <c r="J2076" i="1"/>
  <c r="J2077" i="1"/>
  <c r="J2078" i="1"/>
  <c r="J2079" i="1"/>
  <c r="J2080" i="1"/>
  <c r="J2081" i="1"/>
  <c r="J2082" i="1"/>
  <c r="J2083" i="1"/>
  <c r="J2084" i="1"/>
  <c r="J2085" i="1"/>
  <c r="J2086" i="1"/>
  <c r="J2087" i="1"/>
  <c r="J2088" i="1"/>
  <c r="J2089" i="1"/>
  <c r="J2090" i="1"/>
  <c r="J2091" i="1"/>
  <c r="J2092" i="1"/>
  <c r="J2093" i="1"/>
  <c r="J2094" i="1"/>
  <c r="J2095" i="1"/>
  <c r="J2096" i="1"/>
  <c r="J2097" i="1"/>
  <c r="J2098" i="1"/>
  <c r="J2099" i="1"/>
  <c r="J2100" i="1"/>
  <c r="J2101" i="1"/>
  <c r="J2102" i="1"/>
  <c r="J2103" i="1"/>
  <c r="J2104" i="1"/>
  <c r="J2105" i="1"/>
  <c r="J2106" i="1"/>
  <c r="J2107" i="1"/>
  <c r="J2108" i="1"/>
  <c r="J2109" i="1"/>
  <c r="J2110" i="1"/>
  <c r="J2111" i="1"/>
  <c r="J2112" i="1"/>
  <c r="J2113" i="1"/>
  <c r="J2114" i="1"/>
  <c r="J2115" i="1"/>
  <c r="J2116" i="1"/>
  <c r="J2117" i="1"/>
  <c r="J2118" i="1"/>
  <c r="J2119" i="1"/>
  <c r="J2120" i="1"/>
  <c r="J2121" i="1"/>
  <c r="J2122" i="1"/>
  <c r="J2123" i="1"/>
  <c r="J2124" i="1"/>
  <c r="J2125" i="1"/>
  <c r="J2126" i="1"/>
  <c r="J2127" i="1"/>
  <c r="J2128" i="1"/>
  <c r="J2129" i="1"/>
  <c r="J2130" i="1"/>
  <c r="J2131" i="1"/>
  <c r="J2132" i="1"/>
  <c r="J2133" i="1"/>
  <c r="J2134" i="1"/>
  <c r="J2135" i="1"/>
  <c r="J2136" i="1"/>
  <c r="J2137" i="1"/>
  <c r="J2138" i="1"/>
  <c r="J2139" i="1"/>
  <c r="J2140" i="1"/>
  <c r="J2141" i="1"/>
  <c r="J2142" i="1"/>
  <c r="J2143" i="1"/>
  <c r="J2144" i="1"/>
  <c r="J2145" i="1"/>
  <c r="J2146" i="1"/>
  <c r="J2147" i="1"/>
  <c r="J2148" i="1"/>
  <c r="J2149" i="1"/>
  <c r="J2150" i="1"/>
  <c r="J2151" i="1"/>
  <c r="J2152" i="1"/>
  <c r="J2153" i="1"/>
  <c r="J2154" i="1"/>
  <c r="J2155" i="1"/>
  <c r="J2156" i="1"/>
  <c r="J2157" i="1"/>
  <c r="J2158" i="1"/>
  <c r="J2159" i="1"/>
  <c r="J2160" i="1"/>
  <c r="J2161" i="1"/>
  <c r="J2162" i="1"/>
  <c r="J2163" i="1"/>
  <c r="J2164" i="1"/>
  <c r="J2165" i="1"/>
  <c r="J2166" i="1"/>
  <c r="J2167" i="1"/>
  <c r="J2168" i="1"/>
  <c r="J2169" i="1"/>
  <c r="J2170" i="1"/>
  <c r="J2171" i="1"/>
  <c r="J2172" i="1"/>
  <c r="J2173" i="1"/>
  <c r="J2174" i="1"/>
  <c r="J2175" i="1"/>
  <c r="J2176" i="1"/>
  <c r="J2177" i="1"/>
  <c r="J2178" i="1"/>
  <c r="J2179" i="1"/>
  <c r="J2180" i="1"/>
  <c r="J2181" i="1"/>
  <c r="J2182" i="1"/>
  <c r="J2183" i="1"/>
  <c r="J2184" i="1"/>
  <c r="J2185" i="1"/>
  <c r="J2186" i="1"/>
  <c r="J2187" i="1"/>
  <c r="J2188" i="1"/>
  <c r="J2189" i="1"/>
  <c r="J2190" i="1"/>
  <c r="J2191" i="1"/>
  <c r="J2192" i="1"/>
  <c r="J2193" i="1"/>
  <c r="J2194" i="1"/>
  <c r="J2195" i="1"/>
  <c r="J2196" i="1"/>
  <c r="J2197" i="1"/>
  <c r="J2198" i="1"/>
  <c r="J2199" i="1"/>
  <c r="J2200" i="1"/>
  <c r="J2201" i="1"/>
  <c r="J2202" i="1"/>
  <c r="J2203" i="1"/>
  <c r="J2204" i="1"/>
  <c r="J2205" i="1"/>
  <c r="J2206" i="1"/>
  <c r="J2207" i="1"/>
  <c r="J2208" i="1"/>
  <c r="J2209" i="1"/>
  <c r="J2210" i="1"/>
  <c r="J2211" i="1"/>
  <c r="J2212" i="1"/>
  <c r="J2213" i="1"/>
  <c r="J2214" i="1"/>
  <c r="J2215" i="1"/>
  <c r="J2216" i="1"/>
  <c r="J2217" i="1"/>
  <c r="J2218" i="1"/>
  <c r="J2219" i="1"/>
  <c r="J2220" i="1"/>
  <c r="J2221" i="1"/>
  <c r="J2222" i="1"/>
  <c r="J2223" i="1"/>
  <c r="J2224" i="1"/>
  <c r="J2225" i="1"/>
  <c r="J2226" i="1"/>
  <c r="J2227" i="1"/>
  <c r="J2228" i="1"/>
  <c r="J2229" i="1"/>
  <c r="J2230" i="1"/>
  <c r="J2231" i="1"/>
  <c r="J2232" i="1"/>
  <c r="J2233" i="1"/>
  <c r="J2234" i="1"/>
  <c r="J2235" i="1"/>
  <c r="J2236" i="1"/>
  <c r="J2237" i="1"/>
  <c r="J2238" i="1"/>
  <c r="J2239" i="1"/>
  <c r="J2240" i="1"/>
  <c r="J2241" i="1"/>
  <c r="J2242" i="1"/>
  <c r="J2243" i="1"/>
  <c r="J2244" i="1"/>
  <c r="J2245" i="1"/>
  <c r="J2246" i="1"/>
  <c r="J2247" i="1"/>
  <c r="J2248" i="1"/>
  <c r="J2249" i="1"/>
  <c r="J2250" i="1"/>
  <c r="J2251" i="1"/>
  <c r="J2252" i="1"/>
  <c r="J2253" i="1"/>
  <c r="J2254" i="1"/>
  <c r="J2255" i="1"/>
  <c r="J2256" i="1"/>
  <c r="J2257" i="1"/>
  <c r="J2258" i="1"/>
  <c r="J2259" i="1"/>
  <c r="J2260" i="1"/>
  <c r="J2261" i="1"/>
  <c r="J2262" i="1"/>
  <c r="J2263" i="1"/>
  <c r="J2264" i="1"/>
  <c r="J2265" i="1"/>
  <c r="J2266" i="1"/>
  <c r="J2267" i="1"/>
  <c r="J2268" i="1"/>
  <c r="J2269" i="1"/>
  <c r="J2270" i="1"/>
  <c r="J2271" i="1"/>
  <c r="J2272" i="1"/>
  <c r="J2273" i="1"/>
  <c r="J2274" i="1"/>
  <c r="J2275" i="1"/>
  <c r="J2276" i="1"/>
  <c r="J2277" i="1"/>
  <c r="J2278" i="1"/>
  <c r="J2279" i="1"/>
  <c r="J2280" i="1"/>
  <c r="J2281" i="1"/>
  <c r="J2282" i="1"/>
  <c r="J2283" i="1"/>
  <c r="J2284" i="1"/>
  <c r="J2285" i="1"/>
  <c r="J2286" i="1"/>
  <c r="J2287" i="1"/>
  <c r="J2288" i="1"/>
  <c r="J2289" i="1"/>
  <c r="J2290" i="1"/>
  <c r="J2291" i="1"/>
  <c r="J2292" i="1"/>
  <c r="J2293" i="1"/>
  <c r="J2294" i="1"/>
  <c r="J2295" i="1"/>
  <c r="J2296" i="1"/>
  <c r="J2297" i="1"/>
  <c r="J2298" i="1"/>
  <c r="J2299" i="1"/>
  <c r="J2300" i="1"/>
  <c r="J2301" i="1"/>
  <c r="J2302" i="1"/>
  <c r="J2303" i="1"/>
  <c r="J2304" i="1"/>
  <c r="J2305" i="1"/>
  <c r="J2306" i="1"/>
  <c r="J2307" i="1"/>
  <c r="J2308" i="1"/>
  <c r="J2309" i="1"/>
  <c r="J2310" i="1"/>
  <c r="J2311" i="1"/>
  <c r="J2312" i="1"/>
  <c r="J2313" i="1"/>
  <c r="J2314" i="1"/>
  <c r="J2315" i="1"/>
  <c r="J2316" i="1"/>
  <c r="J2317" i="1"/>
  <c r="J2318" i="1"/>
  <c r="J2319" i="1"/>
  <c r="J2320" i="1"/>
  <c r="J2321" i="1"/>
  <c r="J2322" i="1"/>
  <c r="J2323" i="1"/>
  <c r="J2324" i="1"/>
  <c r="J2325" i="1"/>
  <c r="J2326" i="1"/>
  <c r="J2327" i="1"/>
  <c r="J2328" i="1"/>
  <c r="J2329" i="1"/>
  <c r="J2330" i="1"/>
  <c r="J2331" i="1"/>
  <c r="J2332" i="1"/>
  <c r="J2333" i="1"/>
  <c r="J2334" i="1"/>
  <c r="J2335" i="1"/>
  <c r="J2336" i="1"/>
  <c r="J2337" i="1"/>
  <c r="J2338" i="1"/>
  <c r="J2339" i="1"/>
  <c r="J2340" i="1"/>
  <c r="J2341" i="1"/>
  <c r="J2342" i="1"/>
  <c r="J2343" i="1"/>
  <c r="J2344" i="1"/>
  <c r="J2345" i="1"/>
  <c r="J2346" i="1"/>
  <c r="J2347" i="1"/>
  <c r="J2348" i="1"/>
  <c r="J2349" i="1"/>
  <c r="J2350" i="1"/>
  <c r="J2351" i="1"/>
  <c r="J2352" i="1"/>
  <c r="J2353" i="1"/>
  <c r="J2354" i="1"/>
  <c r="J2355" i="1"/>
  <c r="J2356" i="1"/>
  <c r="J2357" i="1"/>
  <c r="J2358" i="1"/>
  <c r="J2359" i="1"/>
  <c r="J2360" i="1"/>
  <c r="J2361" i="1"/>
  <c r="J2362" i="1"/>
  <c r="J2363" i="1"/>
  <c r="J2364" i="1"/>
  <c r="J2365" i="1"/>
  <c r="J2366" i="1"/>
  <c r="J2367" i="1"/>
  <c r="J2368" i="1"/>
  <c r="J2369" i="1"/>
  <c r="J2370" i="1"/>
  <c r="J2371" i="1"/>
  <c r="J2372" i="1"/>
  <c r="J2373" i="1"/>
  <c r="J2374" i="1"/>
  <c r="J2375" i="1"/>
  <c r="J2376" i="1"/>
  <c r="J2377" i="1"/>
  <c r="J2378" i="1"/>
  <c r="J2379" i="1"/>
  <c r="J2380" i="1"/>
  <c r="J2381" i="1"/>
  <c r="J2382" i="1"/>
  <c r="J2383" i="1"/>
  <c r="J2384" i="1"/>
  <c r="J2385" i="1"/>
  <c r="J2386" i="1"/>
  <c r="J2387" i="1"/>
  <c r="J2388" i="1"/>
  <c r="J2389" i="1"/>
  <c r="J2390" i="1"/>
  <c r="J2391" i="1"/>
  <c r="J2392" i="1"/>
  <c r="J2393" i="1"/>
  <c r="J2394" i="1"/>
  <c r="J2395" i="1"/>
  <c r="J2396" i="1"/>
  <c r="J2397" i="1"/>
  <c r="J2398" i="1"/>
  <c r="J2399" i="1"/>
  <c r="J2400" i="1"/>
  <c r="J2401" i="1"/>
  <c r="J2402" i="1"/>
  <c r="J2403" i="1"/>
  <c r="J2404" i="1"/>
  <c r="J2405" i="1"/>
  <c r="J2406" i="1"/>
  <c r="J2407" i="1"/>
  <c r="J2408" i="1"/>
  <c r="J2409" i="1"/>
  <c r="J2410" i="1"/>
  <c r="J2411" i="1"/>
  <c r="J2412" i="1"/>
  <c r="J2413" i="1"/>
  <c r="J2414" i="1"/>
  <c r="J2415" i="1"/>
  <c r="J2416" i="1"/>
  <c r="J2417" i="1"/>
  <c r="J2418" i="1"/>
  <c r="J2419" i="1"/>
  <c r="J2420" i="1"/>
  <c r="J2421" i="1"/>
  <c r="J2422" i="1"/>
  <c r="J2423" i="1"/>
  <c r="J2424" i="1"/>
  <c r="J2425" i="1"/>
  <c r="J2426" i="1"/>
  <c r="J2427" i="1"/>
  <c r="J2428" i="1"/>
  <c r="J2429" i="1"/>
  <c r="J2430" i="1"/>
  <c r="J2431" i="1"/>
  <c r="J2432" i="1"/>
  <c r="J2433" i="1"/>
  <c r="J2434" i="1"/>
  <c r="J2435" i="1"/>
  <c r="J2436" i="1"/>
  <c r="J2437" i="1"/>
  <c r="J2438" i="1"/>
  <c r="J2439" i="1"/>
  <c r="J2440" i="1"/>
  <c r="J2441" i="1"/>
  <c r="J2442" i="1"/>
  <c r="J2443" i="1"/>
  <c r="J2444" i="1"/>
  <c r="J2445" i="1"/>
  <c r="J2446" i="1"/>
  <c r="J2447" i="1"/>
  <c r="J2448" i="1"/>
  <c r="J2449" i="1"/>
  <c r="J2450" i="1"/>
  <c r="J2451" i="1"/>
  <c r="J2452" i="1"/>
  <c r="J2453" i="1"/>
  <c r="J2454" i="1"/>
  <c r="J2455" i="1"/>
  <c r="J2456" i="1"/>
  <c r="J2457" i="1"/>
  <c r="J2458" i="1"/>
  <c r="J2459" i="1"/>
  <c r="J2460" i="1"/>
  <c r="J2461" i="1"/>
  <c r="J2462" i="1"/>
  <c r="J2463" i="1"/>
  <c r="J2464" i="1"/>
  <c r="J2465" i="1"/>
  <c r="J2466" i="1"/>
  <c r="J2467" i="1"/>
  <c r="J2468" i="1"/>
  <c r="J2469" i="1"/>
  <c r="J2470" i="1"/>
  <c r="J2471" i="1"/>
  <c r="J2472" i="1"/>
  <c r="J2473" i="1"/>
  <c r="J2474" i="1"/>
  <c r="J2475" i="1"/>
  <c r="J2476" i="1"/>
  <c r="J2477" i="1"/>
  <c r="J2478" i="1"/>
  <c r="J2479" i="1"/>
  <c r="J2480" i="1"/>
  <c r="J2481" i="1"/>
  <c r="J2482" i="1"/>
  <c r="J2483" i="1"/>
  <c r="J2484" i="1"/>
  <c r="J2485" i="1"/>
  <c r="J2486" i="1"/>
  <c r="J2487" i="1"/>
  <c r="J2488" i="1"/>
  <c r="J2489" i="1"/>
  <c r="J2490" i="1"/>
  <c r="J2491" i="1"/>
  <c r="J2492" i="1"/>
  <c r="J2493" i="1"/>
  <c r="J2494" i="1"/>
  <c r="J2495" i="1"/>
  <c r="J2496" i="1"/>
  <c r="J2497" i="1"/>
  <c r="J2498" i="1"/>
  <c r="J2499" i="1"/>
  <c r="J2500" i="1"/>
  <c r="J2501" i="1"/>
  <c r="J2502" i="1"/>
  <c r="J2503" i="1"/>
  <c r="J2504" i="1"/>
  <c r="J2505" i="1"/>
  <c r="J2506" i="1"/>
  <c r="J2507" i="1"/>
  <c r="J2508" i="1"/>
  <c r="J2509" i="1"/>
  <c r="J2510" i="1"/>
  <c r="J2511" i="1"/>
  <c r="J2512" i="1"/>
  <c r="J2513" i="1"/>
  <c r="J2514" i="1"/>
  <c r="J2515" i="1"/>
  <c r="J2516" i="1"/>
  <c r="J2517" i="1"/>
  <c r="J2518" i="1"/>
  <c r="J2519" i="1"/>
  <c r="J2520" i="1"/>
  <c r="J2521" i="1"/>
  <c r="J2522" i="1"/>
  <c r="J2523" i="1"/>
  <c r="J2524" i="1"/>
  <c r="J2525" i="1"/>
  <c r="J2526" i="1"/>
  <c r="J2527" i="1"/>
  <c r="J2528" i="1"/>
  <c r="J2529" i="1"/>
  <c r="J2530" i="1"/>
  <c r="J2531" i="1"/>
  <c r="J2532" i="1"/>
  <c r="J2533" i="1"/>
  <c r="J2534" i="1"/>
  <c r="J2535" i="1"/>
  <c r="J2536" i="1"/>
  <c r="J2537" i="1"/>
  <c r="J2538" i="1"/>
  <c r="J2539" i="1"/>
  <c r="J2540" i="1"/>
  <c r="J2541" i="1"/>
  <c r="J2542" i="1"/>
  <c r="J2543" i="1"/>
  <c r="J2544" i="1"/>
  <c r="J2545" i="1"/>
  <c r="J2546" i="1"/>
  <c r="J2547" i="1"/>
  <c r="J2548" i="1"/>
  <c r="J2549" i="1"/>
  <c r="J2550" i="1"/>
  <c r="J2551" i="1"/>
  <c r="J2552" i="1"/>
  <c r="J2553" i="1"/>
  <c r="J2554" i="1"/>
  <c r="J2555" i="1"/>
  <c r="J2556" i="1"/>
  <c r="J2557" i="1"/>
  <c r="J2558" i="1"/>
  <c r="J2559" i="1"/>
  <c r="J2560" i="1"/>
  <c r="J2561" i="1"/>
  <c r="J2562" i="1"/>
  <c r="J2563" i="1"/>
  <c r="J2564" i="1"/>
  <c r="J2565" i="1"/>
  <c r="J2566" i="1"/>
  <c r="J2567" i="1"/>
  <c r="J2568" i="1"/>
  <c r="J2569" i="1"/>
  <c r="J2570" i="1"/>
  <c r="J2571" i="1"/>
  <c r="J2572" i="1"/>
  <c r="J2573" i="1"/>
  <c r="J2574" i="1"/>
  <c r="J2575" i="1"/>
  <c r="J2576" i="1"/>
  <c r="J2577" i="1"/>
  <c r="J2578" i="1"/>
  <c r="J2579" i="1"/>
  <c r="J2580" i="1"/>
  <c r="J2581" i="1"/>
  <c r="J2582" i="1"/>
  <c r="J2583" i="1"/>
  <c r="J2584" i="1"/>
  <c r="J2585" i="1"/>
  <c r="J2586" i="1"/>
  <c r="J2587" i="1"/>
  <c r="J2588" i="1"/>
  <c r="J2589" i="1"/>
  <c r="J2590" i="1"/>
  <c r="J2591" i="1"/>
  <c r="J2592" i="1"/>
  <c r="J2593" i="1"/>
  <c r="J2594" i="1"/>
  <c r="J2595" i="1"/>
  <c r="J2596" i="1"/>
  <c r="J2597" i="1"/>
  <c r="J2598" i="1"/>
  <c r="J2599" i="1"/>
  <c r="J2600" i="1"/>
  <c r="J2601" i="1"/>
  <c r="J2602" i="1"/>
  <c r="J2603" i="1"/>
  <c r="J2604" i="1"/>
  <c r="J2605" i="1"/>
  <c r="J2606" i="1"/>
  <c r="J2607" i="1"/>
  <c r="J2608" i="1"/>
  <c r="J2609" i="1"/>
  <c r="J2610" i="1"/>
  <c r="J2611" i="1"/>
  <c r="J2612" i="1"/>
  <c r="J2613" i="1"/>
  <c r="J2614" i="1"/>
  <c r="J2615" i="1"/>
  <c r="J2616" i="1"/>
  <c r="J2617" i="1"/>
  <c r="J2618" i="1"/>
  <c r="J2619" i="1"/>
  <c r="J2620" i="1"/>
  <c r="J2621" i="1"/>
  <c r="J2622" i="1"/>
  <c r="J2623" i="1"/>
  <c r="J2624" i="1"/>
  <c r="J2625" i="1"/>
  <c r="J2626" i="1"/>
  <c r="J2627" i="1"/>
  <c r="J2628" i="1"/>
  <c r="J2629" i="1"/>
  <c r="J2630" i="1"/>
  <c r="J2631" i="1"/>
  <c r="J2632" i="1"/>
  <c r="J2633" i="1"/>
  <c r="J2634" i="1"/>
  <c r="J2635" i="1"/>
  <c r="J2636" i="1"/>
  <c r="J2637" i="1"/>
  <c r="J2638" i="1"/>
  <c r="J2639" i="1"/>
  <c r="J2640" i="1"/>
  <c r="J2641" i="1"/>
  <c r="J2642" i="1"/>
  <c r="J2643" i="1"/>
  <c r="J2644" i="1"/>
  <c r="J2645" i="1"/>
  <c r="J2646" i="1"/>
  <c r="J2647" i="1"/>
  <c r="J2648" i="1"/>
  <c r="J2649" i="1"/>
  <c r="J2650" i="1"/>
  <c r="J2651" i="1"/>
  <c r="J2652" i="1"/>
  <c r="J2653" i="1"/>
  <c r="J2654" i="1"/>
  <c r="J2655" i="1"/>
  <c r="J2656" i="1"/>
  <c r="J2657" i="1"/>
  <c r="J2658" i="1"/>
  <c r="J2659" i="1"/>
  <c r="J2660" i="1"/>
  <c r="J2661" i="1"/>
  <c r="J2662" i="1"/>
  <c r="J2663" i="1"/>
  <c r="J2664" i="1"/>
  <c r="J2665" i="1"/>
  <c r="J2666" i="1"/>
  <c r="J2667" i="1"/>
  <c r="J2668" i="1"/>
  <c r="J2669" i="1"/>
  <c r="J2670" i="1"/>
  <c r="J2671" i="1"/>
  <c r="J2672" i="1"/>
  <c r="J2673" i="1"/>
  <c r="J2674" i="1"/>
  <c r="J2675" i="1"/>
  <c r="J2676" i="1"/>
  <c r="J2677" i="1"/>
  <c r="J2678" i="1"/>
  <c r="J2679" i="1"/>
  <c r="J2680" i="1"/>
  <c r="J2681" i="1"/>
  <c r="J2682" i="1"/>
  <c r="J2683" i="1"/>
  <c r="J2684" i="1"/>
  <c r="J2685" i="1"/>
  <c r="J2686" i="1"/>
  <c r="J2687" i="1"/>
  <c r="J2688" i="1"/>
  <c r="J2689" i="1"/>
  <c r="J2690" i="1"/>
  <c r="J2691" i="1"/>
  <c r="J2692" i="1"/>
  <c r="J2693" i="1"/>
  <c r="J2694" i="1"/>
  <c r="J2695" i="1"/>
  <c r="J2696" i="1"/>
  <c r="J2697" i="1"/>
  <c r="J2698" i="1"/>
  <c r="J2699" i="1"/>
  <c r="J2700" i="1"/>
  <c r="J2701" i="1"/>
  <c r="J2702" i="1"/>
  <c r="J2703" i="1"/>
  <c r="J2704" i="1"/>
  <c r="J2705" i="1"/>
  <c r="J2706" i="1"/>
  <c r="J2707" i="1"/>
  <c r="J2708" i="1"/>
  <c r="J2709" i="1"/>
  <c r="J2710" i="1"/>
  <c r="J2711" i="1"/>
  <c r="J2712" i="1"/>
  <c r="J2713" i="1"/>
  <c r="J2714" i="1"/>
  <c r="J2715" i="1"/>
  <c r="J2716" i="1"/>
  <c r="J2717" i="1"/>
  <c r="J2718" i="1"/>
  <c r="J2719" i="1"/>
  <c r="J2720" i="1"/>
  <c r="J2721" i="1"/>
  <c r="J2722" i="1"/>
  <c r="J2723" i="1"/>
  <c r="J2724" i="1"/>
  <c r="J2725" i="1"/>
  <c r="J2726" i="1"/>
  <c r="J2727" i="1"/>
  <c r="J2728" i="1"/>
  <c r="J2729" i="1"/>
  <c r="J2730" i="1"/>
  <c r="J2731" i="1"/>
  <c r="J2732" i="1"/>
  <c r="J2733" i="1"/>
  <c r="J2734" i="1"/>
  <c r="J2735" i="1"/>
  <c r="J2736" i="1"/>
  <c r="J2737" i="1"/>
  <c r="J2738" i="1"/>
  <c r="J2739" i="1"/>
  <c r="J2740" i="1"/>
  <c r="J2741" i="1"/>
  <c r="J2742" i="1"/>
  <c r="J2743" i="1"/>
  <c r="J2744" i="1"/>
  <c r="J2745" i="1"/>
  <c r="J2746" i="1"/>
  <c r="J2747" i="1"/>
  <c r="J2748" i="1"/>
  <c r="J2749" i="1"/>
  <c r="J2750" i="1"/>
  <c r="J2751" i="1"/>
  <c r="J2752" i="1"/>
  <c r="J2753" i="1"/>
  <c r="J2754" i="1"/>
  <c r="J2755" i="1"/>
  <c r="J2756" i="1"/>
  <c r="J2757" i="1"/>
  <c r="J2758" i="1"/>
  <c r="J2759" i="1"/>
  <c r="J2760" i="1"/>
  <c r="J2761" i="1"/>
  <c r="J2762" i="1"/>
  <c r="J2763" i="1"/>
  <c r="J2764" i="1"/>
  <c r="J2765" i="1"/>
  <c r="J2766" i="1"/>
  <c r="J2767" i="1"/>
  <c r="J2768" i="1"/>
  <c r="J2769" i="1"/>
  <c r="J2770" i="1"/>
  <c r="J2771" i="1"/>
  <c r="J2772" i="1"/>
  <c r="J2773" i="1"/>
  <c r="J2774" i="1"/>
  <c r="J2775" i="1"/>
  <c r="J2776" i="1"/>
  <c r="J2777" i="1"/>
  <c r="J2778" i="1"/>
  <c r="J2779" i="1"/>
  <c r="J2780" i="1"/>
  <c r="J2781" i="1"/>
  <c r="J2782" i="1"/>
  <c r="J2783" i="1"/>
  <c r="J2784" i="1"/>
  <c r="J2785" i="1"/>
  <c r="J2786" i="1"/>
  <c r="J2787" i="1"/>
  <c r="J2788" i="1"/>
  <c r="J2789" i="1"/>
  <c r="J2790" i="1"/>
  <c r="J2791" i="1"/>
  <c r="J2792" i="1"/>
  <c r="J2793" i="1"/>
  <c r="J2794" i="1"/>
  <c r="J2795" i="1"/>
  <c r="J2796" i="1"/>
  <c r="J2797" i="1"/>
  <c r="J2798" i="1"/>
  <c r="J2799" i="1"/>
  <c r="J2800" i="1"/>
  <c r="J2801" i="1"/>
  <c r="J2802" i="1"/>
  <c r="J2803" i="1"/>
  <c r="J2804" i="1"/>
  <c r="J2805" i="1"/>
  <c r="J2806" i="1"/>
  <c r="J2807" i="1"/>
  <c r="J2808" i="1"/>
  <c r="J2809" i="1"/>
  <c r="J2810" i="1"/>
  <c r="J2811" i="1"/>
  <c r="J2812" i="1"/>
  <c r="J2813" i="1"/>
  <c r="J2814" i="1"/>
  <c r="J2815" i="1"/>
  <c r="J2816" i="1"/>
  <c r="J2817" i="1"/>
  <c r="J2818" i="1"/>
  <c r="J2819" i="1"/>
  <c r="J2820" i="1"/>
  <c r="J2821" i="1"/>
  <c r="J2822" i="1"/>
  <c r="J2823" i="1"/>
  <c r="J2824" i="1"/>
  <c r="J2825" i="1"/>
  <c r="J2826" i="1"/>
  <c r="J2827" i="1"/>
  <c r="J2828" i="1"/>
  <c r="J2829" i="1"/>
  <c r="J2830" i="1"/>
  <c r="J2831" i="1"/>
  <c r="J2832" i="1"/>
  <c r="J2833" i="1"/>
  <c r="J2834" i="1"/>
  <c r="J2835" i="1"/>
  <c r="J2836" i="1"/>
  <c r="J2837" i="1"/>
  <c r="J2838" i="1"/>
  <c r="J2839" i="1"/>
  <c r="J2840" i="1"/>
  <c r="J2841" i="1"/>
  <c r="J2842" i="1"/>
  <c r="J2843" i="1"/>
  <c r="J2844" i="1"/>
  <c r="J2845" i="1"/>
  <c r="J2846" i="1"/>
  <c r="J2847" i="1"/>
  <c r="J2848" i="1"/>
  <c r="J2849" i="1"/>
  <c r="J2850" i="1"/>
  <c r="J2851" i="1"/>
  <c r="J2852" i="1"/>
  <c r="J2853" i="1"/>
  <c r="J2854" i="1"/>
  <c r="J2855" i="1"/>
  <c r="J2856" i="1"/>
  <c r="J2857" i="1"/>
  <c r="J2858" i="1"/>
  <c r="J2859" i="1"/>
  <c r="J2860" i="1"/>
  <c r="J2861" i="1"/>
  <c r="J2862" i="1"/>
  <c r="J2863" i="1"/>
  <c r="J2864" i="1"/>
  <c r="J2865" i="1"/>
  <c r="J2866" i="1"/>
  <c r="J2867" i="1"/>
  <c r="J2868" i="1"/>
  <c r="J2869" i="1"/>
  <c r="J2870" i="1"/>
  <c r="J2871" i="1"/>
  <c r="J2872" i="1"/>
  <c r="J2873" i="1"/>
  <c r="J2874" i="1"/>
  <c r="J2875" i="1"/>
  <c r="J2876" i="1"/>
  <c r="J2877" i="1"/>
  <c r="J2878" i="1"/>
  <c r="J2879" i="1"/>
  <c r="J2880" i="1"/>
  <c r="J2881" i="1"/>
  <c r="J2882" i="1"/>
  <c r="J2883" i="1"/>
  <c r="J2884" i="1"/>
  <c r="J2885" i="1"/>
  <c r="J2886" i="1"/>
  <c r="J2887" i="1"/>
  <c r="J2888" i="1"/>
  <c r="J2889" i="1"/>
  <c r="J2890" i="1"/>
  <c r="J2891" i="1"/>
  <c r="J2892" i="1"/>
  <c r="J2893" i="1"/>
  <c r="J2894" i="1"/>
  <c r="J2895" i="1"/>
  <c r="J2896" i="1"/>
  <c r="J2897" i="1"/>
  <c r="J2898" i="1"/>
  <c r="J2899" i="1"/>
  <c r="J2900" i="1"/>
  <c r="J2901" i="1"/>
  <c r="J2902" i="1"/>
  <c r="J2903" i="1"/>
  <c r="J2904" i="1"/>
  <c r="J2905" i="1"/>
  <c r="J2906" i="1"/>
  <c r="J2907" i="1"/>
  <c r="J2908" i="1"/>
  <c r="J2909" i="1"/>
  <c r="J2910" i="1"/>
  <c r="J2911" i="1"/>
  <c r="J2912" i="1"/>
  <c r="J2913" i="1"/>
  <c r="J2914" i="1"/>
  <c r="J2915" i="1"/>
  <c r="J2916" i="1"/>
  <c r="J2917" i="1"/>
  <c r="J2918" i="1"/>
  <c r="J2919" i="1"/>
  <c r="J2920" i="1"/>
  <c r="J2921" i="1"/>
  <c r="J2922" i="1"/>
  <c r="J2923" i="1"/>
  <c r="J2924" i="1"/>
  <c r="J2925" i="1"/>
  <c r="J2926" i="1"/>
  <c r="J2927" i="1"/>
  <c r="J2928" i="1"/>
  <c r="J2929" i="1"/>
  <c r="J2930" i="1"/>
  <c r="J2931" i="1"/>
  <c r="J2932" i="1"/>
  <c r="J2933" i="1"/>
  <c r="J2934" i="1"/>
  <c r="J2935" i="1"/>
  <c r="J2936" i="1"/>
  <c r="J2937" i="1"/>
  <c r="J2938" i="1"/>
  <c r="J2939" i="1"/>
  <c r="J2940" i="1"/>
  <c r="J2941" i="1"/>
  <c r="J2942" i="1"/>
  <c r="J2943" i="1"/>
  <c r="J2944" i="1"/>
  <c r="J2945" i="1"/>
  <c r="J2946" i="1"/>
  <c r="J2947" i="1"/>
  <c r="J2948" i="1"/>
  <c r="J2949" i="1"/>
  <c r="J2950" i="1"/>
  <c r="J2951" i="1"/>
  <c r="J2952" i="1"/>
  <c r="J2953" i="1"/>
  <c r="J2954" i="1"/>
  <c r="J2955" i="1"/>
  <c r="J2956" i="1"/>
  <c r="J2957" i="1"/>
  <c r="J2958" i="1"/>
  <c r="J2959" i="1"/>
  <c r="J2960" i="1"/>
  <c r="J2961" i="1"/>
  <c r="J2962" i="1"/>
  <c r="J2963" i="1"/>
  <c r="J2964" i="1"/>
  <c r="J2965" i="1"/>
  <c r="J2966" i="1"/>
  <c r="J2967" i="1"/>
  <c r="J2968" i="1"/>
  <c r="J2969" i="1"/>
  <c r="J2970" i="1"/>
  <c r="J2971" i="1"/>
  <c r="J2972" i="1"/>
  <c r="J2973" i="1"/>
  <c r="J2974" i="1"/>
  <c r="J2975" i="1"/>
  <c r="J2976" i="1"/>
  <c r="J2977" i="1"/>
  <c r="J2978" i="1"/>
  <c r="J2979" i="1"/>
  <c r="J2980" i="1"/>
  <c r="J2981" i="1"/>
  <c r="J2982" i="1"/>
  <c r="J2983" i="1"/>
  <c r="J2984" i="1"/>
  <c r="J2985" i="1"/>
  <c r="J2986" i="1"/>
  <c r="J2987" i="1"/>
  <c r="J2988" i="1"/>
  <c r="J2989" i="1"/>
  <c r="J2990" i="1"/>
  <c r="J2991" i="1"/>
  <c r="J2992" i="1"/>
  <c r="J2993" i="1"/>
  <c r="J2994" i="1"/>
  <c r="J2995" i="1"/>
  <c r="J2996" i="1"/>
  <c r="J2997" i="1"/>
  <c r="J2998" i="1"/>
  <c r="J2999" i="1"/>
  <c r="J3000" i="1"/>
  <c r="J3001" i="1"/>
  <c r="J3002" i="1"/>
  <c r="J3003" i="1"/>
  <c r="J3004" i="1"/>
  <c r="J3005" i="1"/>
  <c r="J3006" i="1"/>
  <c r="J3007" i="1"/>
  <c r="J3008" i="1"/>
  <c r="J3009" i="1"/>
  <c r="J3010" i="1"/>
  <c r="J3011" i="1"/>
  <c r="J3012" i="1"/>
  <c r="J3013" i="1"/>
  <c r="J3014" i="1"/>
  <c r="J3015" i="1"/>
  <c r="J3016" i="1"/>
  <c r="J3017" i="1"/>
  <c r="J3018" i="1"/>
  <c r="J3019" i="1"/>
  <c r="J3020" i="1"/>
  <c r="J3021" i="1"/>
  <c r="J3022" i="1"/>
  <c r="J3023" i="1"/>
  <c r="J3024" i="1"/>
  <c r="J3025" i="1"/>
  <c r="J3026" i="1"/>
  <c r="J3027" i="1"/>
  <c r="J3028" i="1"/>
  <c r="J3029" i="1"/>
  <c r="J3030" i="1"/>
  <c r="J3031" i="1"/>
  <c r="J3032" i="1"/>
  <c r="J3033" i="1"/>
  <c r="J3034" i="1"/>
  <c r="J3035" i="1"/>
  <c r="J3036" i="1"/>
  <c r="J3037" i="1"/>
  <c r="J3038" i="1"/>
  <c r="J3039" i="1"/>
  <c r="J3040" i="1"/>
  <c r="J3041" i="1"/>
  <c r="J3042" i="1"/>
  <c r="J3043" i="1"/>
  <c r="J3044" i="1"/>
  <c r="J3045" i="1"/>
  <c r="J3046" i="1"/>
  <c r="J3047" i="1"/>
  <c r="J3048" i="1"/>
  <c r="J3049" i="1"/>
  <c r="J3050" i="1"/>
  <c r="J3051" i="1"/>
  <c r="J3052" i="1"/>
  <c r="J3053" i="1"/>
  <c r="J3054" i="1"/>
  <c r="J3055" i="1"/>
  <c r="J3056" i="1"/>
  <c r="J3057" i="1"/>
  <c r="J3058" i="1"/>
  <c r="J3059" i="1"/>
  <c r="J3060" i="1"/>
  <c r="J3061" i="1"/>
  <c r="J3062" i="1"/>
  <c r="J3063" i="1"/>
  <c r="J3064" i="1"/>
  <c r="J3065" i="1"/>
  <c r="J3066" i="1"/>
  <c r="J3067" i="1"/>
  <c r="J3068" i="1"/>
  <c r="J3069" i="1"/>
  <c r="J3070" i="1"/>
  <c r="J3071" i="1"/>
  <c r="J3072" i="1"/>
  <c r="J3073" i="1"/>
  <c r="J3074" i="1"/>
  <c r="J3075" i="1"/>
  <c r="J3076" i="1"/>
  <c r="J3077" i="1"/>
  <c r="J3078" i="1"/>
  <c r="J3079" i="1"/>
  <c r="J3080" i="1"/>
  <c r="J3081" i="1"/>
  <c r="J3082" i="1"/>
  <c r="J3083" i="1"/>
  <c r="J3084" i="1"/>
  <c r="J3085" i="1"/>
  <c r="J3086" i="1"/>
  <c r="J3087" i="1"/>
  <c r="J3088" i="1"/>
  <c r="J3089" i="1"/>
  <c r="J3090" i="1"/>
  <c r="J3091" i="1"/>
  <c r="J3092" i="1"/>
  <c r="J3093" i="1"/>
  <c r="J3094" i="1"/>
  <c r="J3095" i="1"/>
  <c r="J3096" i="1"/>
  <c r="J3097" i="1"/>
  <c r="J3098" i="1"/>
  <c r="J3099" i="1"/>
  <c r="J3100" i="1"/>
  <c r="J3101" i="1"/>
  <c r="J3102" i="1"/>
  <c r="J3103" i="1"/>
  <c r="J3104" i="1"/>
  <c r="J3105" i="1"/>
  <c r="J3106" i="1"/>
  <c r="J3107" i="1"/>
  <c r="J3108" i="1"/>
  <c r="J3109" i="1"/>
  <c r="J3110" i="1"/>
  <c r="J3111" i="1"/>
  <c r="J3112" i="1"/>
  <c r="J3113" i="1"/>
  <c r="J3114" i="1"/>
  <c r="J3115" i="1"/>
  <c r="J3116" i="1"/>
  <c r="J3117" i="1"/>
  <c r="J3118" i="1"/>
  <c r="J3119" i="1"/>
  <c r="J3120" i="1"/>
  <c r="J3121" i="1"/>
  <c r="J3122" i="1"/>
  <c r="J3123" i="1"/>
  <c r="J3124" i="1"/>
  <c r="J3125" i="1"/>
  <c r="J3126" i="1"/>
  <c r="J3127" i="1"/>
  <c r="J3128" i="1"/>
  <c r="J3129" i="1"/>
  <c r="J3130" i="1"/>
  <c r="J3131" i="1"/>
  <c r="J3132" i="1"/>
  <c r="J3133" i="1"/>
  <c r="J3134" i="1"/>
  <c r="J3135" i="1"/>
  <c r="J3136" i="1"/>
  <c r="J3137" i="1"/>
  <c r="J3138" i="1"/>
  <c r="J3139" i="1"/>
  <c r="J3140" i="1"/>
  <c r="J3141" i="1"/>
  <c r="J3142" i="1"/>
  <c r="J3143" i="1"/>
  <c r="J3144" i="1"/>
  <c r="J3145" i="1"/>
  <c r="J3146" i="1"/>
  <c r="J3147" i="1"/>
  <c r="J3148" i="1"/>
  <c r="J3149" i="1"/>
  <c r="J3150" i="1"/>
  <c r="J3151" i="1"/>
  <c r="J3152" i="1"/>
  <c r="J3153" i="1"/>
  <c r="J3154" i="1"/>
  <c r="J3155" i="1"/>
  <c r="J3156" i="1"/>
  <c r="J3157" i="1"/>
  <c r="J3158" i="1"/>
  <c r="J3159" i="1"/>
  <c r="J3160" i="1"/>
  <c r="J3161" i="1"/>
  <c r="J3162" i="1"/>
  <c r="J3163" i="1"/>
  <c r="J3164" i="1"/>
  <c r="J3165" i="1"/>
  <c r="J3166" i="1"/>
  <c r="J3167" i="1"/>
  <c r="J3168" i="1"/>
  <c r="J3169" i="1"/>
  <c r="J3170" i="1"/>
  <c r="J3171" i="1"/>
  <c r="J3172" i="1"/>
  <c r="J3173" i="1"/>
  <c r="J3174" i="1"/>
  <c r="J3175" i="1"/>
  <c r="J3176" i="1"/>
  <c r="J3177" i="1"/>
  <c r="J3178" i="1"/>
  <c r="J3179" i="1"/>
  <c r="J3180" i="1"/>
  <c r="J3181" i="1"/>
  <c r="J3182" i="1"/>
  <c r="J3183" i="1"/>
  <c r="J3184" i="1"/>
  <c r="J3185" i="1"/>
  <c r="J3186" i="1"/>
  <c r="J3187" i="1"/>
  <c r="J3188" i="1"/>
  <c r="J3189" i="1"/>
  <c r="J3190" i="1"/>
  <c r="J3191" i="1"/>
  <c r="J3192" i="1"/>
  <c r="J3193" i="1"/>
  <c r="J3194" i="1"/>
  <c r="J3195" i="1"/>
  <c r="J3196" i="1"/>
  <c r="J3197" i="1"/>
  <c r="J3198" i="1"/>
  <c r="J3199" i="1"/>
  <c r="J3200" i="1"/>
  <c r="J3201" i="1"/>
  <c r="J3202" i="1"/>
  <c r="J3203" i="1"/>
  <c r="J3204" i="1"/>
  <c r="J3205" i="1"/>
  <c r="J3206" i="1"/>
  <c r="J3207" i="1"/>
  <c r="J3208" i="1"/>
  <c r="J3209" i="1"/>
  <c r="J3210" i="1"/>
  <c r="J3211" i="1"/>
  <c r="J3212" i="1"/>
  <c r="J3213" i="1"/>
  <c r="J3214" i="1"/>
  <c r="J3215" i="1"/>
  <c r="J3216" i="1"/>
  <c r="J3217" i="1"/>
  <c r="J3218" i="1"/>
  <c r="J3219" i="1"/>
  <c r="J3220" i="1"/>
  <c r="J3221" i="1"/>
  <c r="J3222" i="1"/>
  <c r="J3223" i="1"/>
  <c r="J3224" i="1"/>
  <c r="J3225" i="1"/>
  <c r="J3226" i="1"/>
  <c r="J3227" i="1"/>
  <c r="J3228" i="1"/>
  <c r="J3229" i="1"/>
  <c r="J3230" i="1"/>
  <c r="J3231" i="1"/>
  <c r="J3232" i="1"/>
  <c r="J3233" i="1"/>
  <c r="J3234" i="1"/>
  <c r="J3235" i="1"/>
  <c r="J3236" i="1"/>
  <c r="J3237" i="1"/>
  <c r="J3238" i="1"/>
  <c r="J3239" i="1"/>
  <c r="J3240" i="1"/>
  <c r="J3241" i="1"/>
  <c r="J3242" i="1"/>
  <c r="J3243" i="1"/>
  <c r="J3244" i="1"/>
  <c r="J3245" i="1"/>
  <c r="J3246" i="1"/>
  <c r="J3247" i="1"/>
  <c r="J3248" i="1"/>
  <c r="J3249" i="1"/>
  <c r="J3250" i="1"/>
  <c r="J3251" i="1"/>
  <c r="J3252" i="1"/>
  <c r="J3253" i="1"/>
  <c r="J3254" i="1"/>
  <c r="J3255" i="1"/>
  <c r="J3256" i="1"/>
  <c r="J3257" i="1"/>
  <c r="J3258" i="1"/>
  <c r="J3259" i="1"/>
  <c r="J3260" i="1"/>
  <c r="J3261" i="1"/>
  <c r="J3262" i="1"/>
  <c r="J3263" i="1"/>
  <c r="J3264" i="1"/>
  <c r="J3265" i="1"/>
  <c r="J3266" i="1"/>
  <c r="J3267" i="1"/>
  <c r="J3268" i="1"/>
  <c r="J3269" i="1"/>
  <c r="J3270" i="1"/>
  <c r="J3271" i="1"/>
  <c r="J3272" i="1"/>
  <c r="J3273" i="1"/>
  <c r="J3274" i="1"/>
  <c r="J3275" i="1"/>
  <c r="J3276" i="1"/>
  <c r="J3277" i="1"/>
  <c r="J3278" i="1"/>
  <c r="J3279" i="1"/>
  <c r="J3280" i="1"/>
  <c r="J3281" i="1"/>
  <c r="J3282" i="1"/>
  <c r="J3283" i="1"/>
  <c r="J3284" i="1"/>
  <c r="J3285" i="1"/>
  <c r="J3286" i="1"/>
  <c r="J3287" i="1"/>
  <c r="J3288" i="1"/>
  <c r="J3289" i="1"/>
  <c r="J3290" i="1"/>
  <c r="J3291" i="1"/>
  <c r="J3292" i="1"/>
  <c r="J3293" i="1"/>
  <c r="J3294" i="1"/>
  <c r="J3295" i="1"/>
  <c r="J3296" i="1"/>
  <c r="J3297" i="1"/>
  <c r="J3298" i="1"/>
  <c r="J3299" i="1"/>
  <c r="J3300" i="1"/>
  <c r="J3301" i="1"/>
  <c r="J3302" i="1"/>
  <c r="J3303" i="1"/>
  <c r="J3304" i="1"/>
  <c r="J3305" i="1"/>
  <c r="J3306" i="1"/>
  <c r="J3307" i="1"/>
  <c r="J3308" i="1"/>
  <c r="J3309" i="1"/>
  <c r="J3310" i="1"/>
  <c r="J3311" i="1"/>
  <c r="J3312" i="1"/>
  <c r="J3313" i="1"/>
  <c r="J3314" i="1"/>
  <c r="J3315" i="1"/>
  <c r="J3316" i="1"/>
  <c r="J3317" i="1"/>
  <c r="J3318" i="1"/>
  <c r="J3319" i="1"/>
  <c r="J3320" i="1"/>
  <c r="J3321" i="1"/>
  <c r="J3322" i="1"/>
  <c r="J3323" i="1"/>
  <c r="J3324" i="1"/>
  <c r="J3325" i="1"/>
  <c r="J3326" i="1"/>
  <c r="J3327" i="1"/>
  <c r="J3328" i="1"/>
  <c r="J3329" i="1"/>
  <c r="J3330" i="1"/>
  <c r="J3331" i="1"/>
  <c r="J3332" i="1"/>
  <c r="J3333" i="1"/>
  <c r="J3334" i="1"/>
  <c r="J3335" i="1"/>
  <c r="J3336" i="1"/>
  <c r="J3337" i="1"/>
  <c r="J3338" i="1"/>
  <c r="J3339" i="1"/>
  <c r="J3340" i="1"/>
  <c r="J3341" i="1"/>
  <c r="J3342" i="1"/>
  <c r="J3343" i="1"/>
  <c r="J3344" i="1"/>
  <c r="J3345" i="1"/>
  <c r="J3346" i="1"/>
  <c r="J3347" i="1"/>
  <c r="J3348" i="1"/>
  <c r="J3349" i="1"/>
  <c r="J3350" i="1"/>
  <c r="J3351" i="1"/>
  <c r="J3352" i="1"/>
  <c r="J3353" i="1"/>
  <c r="J3354" i="1"/>
  <c r="J3355" i="1"/>
  <c r="J3356" i="1"/>
  <c r="J3357" i="1"/>
  <c r="J3358" i="1"/>
  <c r="J3359" i="1"/>
  <c r="J3360" i="1"/>
  <c r="J3361" i="1"/>
  <c r="J3362" i="1"/>
  <c r="J3363" i="1"/>
  <c r="J3364" i="1"/>
  <c r="J3365" i="1"/>
  <c r="J3366" i="1"/>
  <c r="J3367" i="1"/>
  <c r="J3368" i="1"/>
  <c r="J3369" i="1"/>
  <c r="J3370" i="1"/>
  <c r="J3371" i="1"/>
  <c r="J3372" i="1"/>
  <c r="J3373" i="1"/>
  <c r="J3374" i="1"/>
  <c r="J3375" i="1"/>
  <c r="J3376" i="1"/>
  <c r="J3377" i="1"/>
  <c r="J3378" i="1"/>
  <c r="J3379" i="1"/>
  <c r="J3380" i="1"/>
  <c r="J3381" i="1"/>
  <c r="J3382" i="1"/>
  <c r="J3383" i="1"/>
  <c r="J3384" i="1"/>
  <c r="J3385" i="1"/>
  <c r="J3386" i="1"/>
  <c r="J3387" i="1"/>
  <c r="J3388" i="1"/>
  <c r="J3389" i="1"/>
  <c r="J3390" i="1"/>
  <c r="J3391" i="1"/>
  <c r="J3392" i="1"/>
  <c r="J3393" i="1"/>
  <c r="J3394" i="1"/>
  <c r="J3395" i="1"/>
  <c r="J3396" i="1"/>
  <c r="J3397" i="1"/>
  <c r="J3398" i="1"/>
  <c r="J3399" i="1"/>
  <c r="J3400" i="1"/>
  <c r="J3401" i="1"/>
  <c r="J3402" i="1"/>
  <c r="J3403" i="1"/>
  <c r="J3404" i="1"/>
  <c r="J3405" i="1"/>
  <c r="J3406" i="1"/>
  <c r="J3407" i="1"/>
  <c r="J3408" i="1"/>
  <c r="J3409" i="1"/>
  <c r="J3410" i="1"/>
  <c r="J3411" i="1"/>
  <c r="J3412" i="1"/>
  <c r="J3413" i="1"/>
  <c r="J3414" i="1"/>
  <c r="J3415" i="1"/>
  <c r="J3416" i="1"/>
  <c r="J3417" i="1"/>
  <c r="J3418" i="1"/>
  <c r="J3419" i="1"/>
  <c r="J3420" i="1"/>
  <c r="J3421" i="1"/>
  <c r="J3422" i="1"/>
  <c r="J3423" i="1"/>
  <c r="J3424" i="1"/>
  <c r="J3425" i="1"/>
  <c r="J3426" i="1"/>
  <c r="J3427" i="1"/>
  <c r="J3428" i="1"/>
  <c r="J3429" i="1"/>
  <c r="J3430" i="1"/>
  <c r="J3431" i="1"/>
  <c r="J3432" i="1"/>
  <c r="J3433" i="1"/>
  <c r="J3434" i="1"/>
  <c r="J3435" i="1"/>
  <c r="J3436" i="1"/>
  <c r="J3437" i="1"/>
  <c r="J3438" i="1"/>
  <c r="J3439" i="1"/>
  <c r="J3440" i="1"/>
  <c r="J3441" i="1"/>
  <c r="J3442" i="1"/>
  <c r="J3443" i="1"/>
  <c r="J3444" i="1"/>
  <c r="J3445" i="1"/>
  <c r="J3446" i="1"/>
  <c r="J3447" i="1"/>
  <c r="J3448" i="1"/>
  <c r="J3449" i="1"/>
  <c r="J3450" i="1"/>
  <c r="J3451" i="1"/>
  <c r="J3452" i="1"/>
  <c r="J3453" i="1"/>
  <c r="J3454" i="1"/>
  <c r="J3455" i="1"/>
  <c r="J3456" i="1"/>
  <c r="J3457" i="1"/>
  <c r="J3458" i="1"/>
  <c r="J3459" i="1"/>
  <c r="J3460" i="1"/>
  <c r="J3461" i="1"/>
  <c r="J3462" i="1"/>
  <c r="J3463" i="1"/>
  <c r="J3464" i="1"/>
  <c r="J3465" i="1"/>
  <c r="J3466" i="1"/>
  <c r="J3467" i="1"/>
  <c r="J3468" i="1"/>
  <c r="J3469" i="1"/>
  <c r="J3470" i="1"/>
  <c r="J3471" i="1"/>
  <c r="J3472" i="1"/>
  <c r="J3473" i="1"/>
  <c r="J3474" i="1"/>
  <c r="J3475" i="1"/>
  <c r="J3476" i="1"/>
  <c r="J3477" i="1"/>
  <c r="J3478" i="1"/>
  <c r="J3479" i="1"/>
  <c r="J3480" i="1"/>
  <c r="J3481" i="1"/>
  <c r="J3482" i="1"/>
  <c r="J3483" i="1"/>
  <c r="J3484" i="1"/>
  <c r="J3485" i="1"/>
  <c r="J3486" i="1"/>
  <c r="J3487" i="1"/>
  <c r="J3488" i="1"/>
  <c r="J3489" i="1"/>
  <c r="J3490" i="1"/>
  <c r="J3491" i="1"/>
  <c r="J3492" i="1"/>
  <c r="J3493" i="1"/>
  <c r="J3494" i="1"/>
  <c r="J3495" i="1"/>
  <c r="J3496" i="1"/>
  <c r="J3497" i="1"/>
  <c r="J3498" i="1"/>
  <c r="J3499" i="1"/>
  <c r="J3500" i="1"/>
  <c r="J3501" i="1"/>
  <c r="J3502" i="1"/>
  <c r="J3503" i="1"/>
  <c r="J3504" i="1"/>
  <c r="J3505" i="1"/>
  <c r="J3506" i="1"/>
  <c r="J3507" i="1"/>
  <c r="J3508" i="1"/>
  <c r="J3509" i="1"/>
  <c r="J3510" i="1"/>
  <c r="J3511" i="1"/>
  <c r="J3512" i="1"/>
  <c r="J3513" i="1"/>
  <c r="J3514" i="1"/>
  <c r="J3515" i="1"/>
  <c r="J3516" i="1"/>
  <c r="J3517" i="1"/>
  <c r="J3518" i="1"/>
  <c r="J3519" i="1"/>
  <c r="J3520" i="1"/>
  <c r="J3521" i="1"/>
  <c r="J3522" i="1"/>
  <c r="J3523" i="1"/>
  <c r="J3524" i="1"/>
  <c r="J3525" i="1"/>
  <c r="J3526" i="1"/>
  <c r="J3527" i="1"/>
  <c r="J3528" i="1"/>
  <c r="J3529" i="1"/>
  <c r="J3530" i="1"/>
  <c r="J3531" i="1"/>
  <c r="J3532" i="1"/>
  <c r="J3533" i="1"/>
  <c r="J3534" i="1"/>
  <c r="J3535" i="1"/>
  <c r="J3536" i="1"/>
  <c r="J3537" i="1"/>
  <c r="J3538" i="1"/>
  <c r="J3539" i="1"/>
  <c r="J3540" i="1"/>
  <c r="J3541" i="1"/>
  <c r="J3542" i="1"/>
  <c r="J3543" i="1"/>
  <c r="J3544" i="1"/>
  <c r="J3545" i="1"/>
  <c r="J3546" i="1"/>
  <c r="J3547" i="1"/>
  <c r="J3548" i="1"/>
  <c r="J3549" i="1"/>
  <c r="J3550" i="1"/>
  <c r="J3551" i="1"/>
  <c r="J3552" i="1"/>
  <c r="J3553" i="1"/>
  <c r="J3554" i="1"/>
  <c r="J3555" i="1"/>
  <c r="J3556" i="1"/>
  <c r="J3557" i="1"/>
  <c r="J3558" i="1"/>
  <c r="J3559" i="1"/>
  <c r="J3560" i="1"/>
  <c r="J3561" i="1"/>
  <c r="J3562" i="1"/>
  <c r="J3563" i="1"/>
  <c r="J3564" i="1"/>
  <c r="J3565" i="1"/>
  <c r="J3566" i="1"/>
  <c r="J3567" i="1"/>
  <c r="J3568" i="1"/>
  <c r="J3569" i="1"/>
  <c r="J3570" i="1"/>
  <c r="J3571" i="1"/>
  <c r="J3572" i="1"/>
  <c r="J3573" i="1"/>
  <c r="J3574" i="1"/>
  <c r="J3575" i="1"/>
  <c r="J3576" i="1"/>
  <c r="J3577" i="1"/>
  <c r="J3578" i="1"/>
  <c r="J3579" i="1"/>
  <c r="J3580" i="1"/>
  <c r="J3581" i="1"/>
  <c r="J3582" i="1"/>
  <c r="J3583" i="1"/>
  <c r="J3584" i="1"/>
  <c r="J3585" i="1"/>
  <c r="J3586" i="1"/>
  <c r="J3587" i="1"/>
  <c r="J3588" i="1"/>
  <c r="J3589" i="1"/>
  <c r="J3590" i="1"/>
  <c r="J3591" i="1"/>
  <c r="J3592" i="1"/>
  <c r="J3593" i="1"/>
  <c r="J3594" i="1"/>
  <c r="J3595" i="1"/>
  <c r="J3596" i="1"/>
  <c r="J3597" i="1"/>
  <c r="J3598" i="1"/>
  <c r="J3599" i="1"/>
  <c r="J3600" i="1"/>
  <c r="J3601" i="1"/>
  <c r="J3602" i="1"/>
  <c r="J3603" i="1"/>
  <c r="J3604" i="1"/>
  <c r="J3605" i="1"/>
  <c r="J3606" i="1"/>
  <c r="J3607" i="1"/>
  <c r="J3608" i="1"/>
  <c r="J3609" i="1"/>
  <c r="J3610" i="1"/>
  <c r="J3611" i="1"/>
  <c r="J3612" i="1"/>
  <c r="J3613" i="1"/>
  <c r="J3614" i="1"/>
  <c r="J3615" i="1"/>
  <c r="J3616" i="1"/>
  <c r="J3617" i="1"/>
  <c r="J3618" i="1"/>
  <c r="J3619" i="1"/>
  <c r="J3620" i="1"/>
  <c r="J3621" i="1"/>
  <c r="J3622" i="1"/>
  <c r="J3623" i="1"/>
  <c r="J3624" i="1"/>
  <c r="J3625" i="1"/>
  <c r="J3626" i="1"/>
  <c r="J3627" i="1"/>
  <c r="J3628" i="1"/>
  <c r="J3629" i="1"/>
  <c r="J3630" i="1"/>
  <c r="J3631" i="1"/>
  <c r="J3632" i="1"/>
  <c r="J3633" i="1"/>
  <c r="J3634" i="1"/>
  <c r="J3635" i="1"/>
  <c r="J3636" i="1"/>
  <c r="J3637" i="1"/>
  <c r="J3638" i="1"/>
  <c r="J3639" i="1"/>
  <c r="J3640" i="1"/>
  <c r="J3641" i="1"/>
  <c r="J3642" i="1"/>
  <c r="J3643" i="1"/>
  <c r="J3644" i="1"/>
  <c r="J3645" i="1"/>
  <c r="J3646" i="1"/>
  <c r="J3647" i="1"/>
  <c r="J3648" i="1"/>
  <c r="J3649" i="1"/>
  <c r="J3650" i="1"/>
  <c r="J3651" i="1"/>
  <c r="J3652" i="1"/>
  <c r="J3653" i="1"/>
  <c r="J3654" i="1"/>
  <c r="J3655" i="1"/>
  <c r="J3656" i="1"/>
  <c r="J3657" i="1"/>
  <c r="J3658" i="1"/>
  <c r="J3659" i="1"/>
  <c r="J3660" i="1"/>
  <c r="J3661" i="1"/>
  <c r="J3662" i="1"/>
  <c r="J3663" i="1"/>
  <c r="J3664" i="1"/>
  <c r="J3665" i="1"/>
  <c r="J3666" i="1"/>
  <c r="J3667" i="1"/>
  <c r="J3668" i="1"/>
  <c r="J3669" i="1"/>
  <c r="J3670" i="1"/>
  <c r="J3671" i="1"/>
  <c r="J3672" i="1"/>
  <c r="J3673" i="1"/>
  <c r="J3674" i="1"/>
  <c r="J3675" i="1"/>
  <c r="J3676" i="1"/>
  <c r="J3677" i="1"/>
  <c r="J3678" i="1"/>
  <c r="J3679" i="1"/>
  <c r="J3680" i="1"/>
  <c r="J3681" i="1"/>
  <c r="J3682" i="1"/>
  <c r="J3683" i="1"/>
  <c r="J3684" i="1"/>
  <c r="J3685" i="1"/>
  <c r="J3686" i="1"/>
  <c r="J3687" i="1"/>
  <c r="J3688" i="1"/>
  <c r="J3689" i="1"/>
  <c r="J3690" i="1"/>
  <c r="J3691" i="1"/>
  <c r="J3692" i="1"/>
  <c r="J3693" i="1"/>
  <c r="J3694" i="1"/>
  <c r="J3695" i="1"/>
  <c r="J3696" i="1"/>
  <c r="J3697" i="1"/>
  <c r="J3698" i="1"/>
  <c r="J3699" i="1"/>
  <c r="J3700" i="1"/>
  <c r="J3701" i="1"/>
  <c r="J3702" i="1"/>
  <c r="J3703" i="1"/>
  <c r="J3704" i="1"/>
  <c r="J3705" i="1"/>
  <c r="J3706" i="1"/>
  <c r="J3707" i="1"/>
  <c r="J3708" i="1"/>
  <c r="J3709" i="1"/>
  <c r="J3710" i="1"/>
  <c r="J3711" i="1"/>
  <c r="J3712" i="1"/>
  <c r="J3713" i="1"/>
  <c r="J3714" i="1"/>
  <c r="J3715" i="1"/>
  <c r="J3716" i="1"/>
  <c r="J3717" i="1"/>
  <c r="J3718" i="1"/>
  <c r="J3719" i="1"/>
  <c r="J3720" i="1"/>
  <c r="J3721" i="1"/>
  <c r="J3722" i="1"/>
  <c r="J3723" i="1"/>
  <c r="J3724" i="1"/>
  <c r="J3725" i="1"/>
  <c r="J3726" i="1"/>
  <c r="J3727" i="1"/>
  <c r="J3728" i="1"/>
  <c r="J3729" i="1"/>
  <c r="J3730" i="1"/>
  <c r="J3731" i="1"/>
  <c r="J3732" i="1"/>
  <c r="J3733" i="1"/>
  <c r="J3734" i="1"/>
  <c r="J3735" i="1"/>
  <c r="J3736" i="1"/>
  <c r="J3737" i="1"/>
  <c r="J3738" i="1"/>
  <c r="J3739" i="1"/>
  <c r="J3740" i="1"/>
  <c r="J3741" i="1"/>
  <c r="J3742" i="1"/>
  <c r="J3743" i="1"/>
  <c r="J3744" i="1"/>
  <c r="J3745" i="1"/>
  <c r="J3746" i="1"/>
  <c r="J3747" i="1"/>
  <c r="J3748" i="1"/>
  <c r="J3749" i="1"/>
  <c r="J3750" i="1"/>
  <c r="J3751" i="1"/>
  <c r="J3752" i="1"/>
  <c r="J3753" i="1"/>
  <c r="J3754" i="1"/>
  <c r="J3755" i="1"/>
  <c r="J3756" i="1"/>
  <c r="J3757" i="1"/>
  <c r="J3758" i="1"/>
  <c r="J3759" i="1"/>
  <c r="J3760" i="1"/>
  <c r="J3761" i="1"/>
  <c r="J3762" i="1"/>
  <c r="J3763" i="1"/>
  <c r="J3764" i="1"/>
  <c r="J3765" i="1"/>
  <c r="J3766" i="1"/>
  <c r="J3767" i="1"/>
  <c r="J3768" i="1"/>
  <c r="J3769" i="1"/>
  <c r="J3770" i="1"/>
  <c r="J3771" i="1"/>
  <c r="J3772" i="1"/>
  <c r="J3773" i="1"/>
  <c r="J3774" i="1"/>
  <c r="J3775" i="1"/>
  <c r="J3776" i="1"/>
  <c r="J3777" i="1"/>
  <c r="J3778" i="1"/>
  <c r="J3779" i="1"/>
  <c r="J3780" i="1"/>
  <c r="J3781" i="1"/>
  <c r="J3782" i="1"/>
  <c r="J3783" i="1"/>
  <c r="J3784" i="1"/>
  <c r="J3785" i="1"/>
  <c r="J3786" i="1"/>
  <c r="J3787" i="1"/>
  <c r="J3788" i="1"/>
  <c r="J3789" i="1"/>
  <c r="J3790" i="1"/>
  <c r="J3791" i="1"/>
  <c r="J3792" i="1"/>
  <c r="J3793" i="1"/>
  <c r="J3794" i="1"/>
  <c r="J3795" i="1"/>
  <c r="J3796" i="1"/>
  <c r="J3797" i="1"/>
  <c r="J3798" i="1"/>
  <c r="J3799" i="1"/>
  <c r="J3800" i="1"/>
  <c r="J3801" i="1"/>
  <c r="J3802" i="1"/>
  <c r="J3803" i="1"/>
  <c r="J3804" i="1"/>
  <c r="J3805" i="1"/>
  <c r="J3806" i="1"/>
  <c r="J3807" i="1"/>
  <c r="J3808" i="1"/>
  <c r="J3809" i="1"/>
  <c r="J3810" i="1"/>
  <c r="J3811" i="1"/>
  <c r="J3812" i="1"/>
  <c r="J3813" i="1"/>
  <c r="J3814" i="1"/>
  <c r="J3815" i="1"/>
  <c r="J3816" i="1"/>
  <c r="J3817" i="1"/>
  <c r="J3818" i="1"/>
  <c r="J3819" i="1"/>
  <c r="J3820" i="1"/>
  <c r="J3821" i="1"/>
  <c r="J3822" i="1"/>
  <c r="J3823" i="1"/>
  <c r="J3824" i="1"/>
  <c r="J3825" i="1"/>
  <c r="J3826" i="1"/>
  <c r="J3827" i="1"/>
  <c r="J3828" i="1"/>
  <c r="J3829" i="1"/>
  <c r="J3830" i="1"/>
  <c r="J3831" i="1"/>
  <c r="J3832" i="1"/>
  <c r="J3833" i="1"/>
  <c r="J3834" i="1"/>
  <c r="J3835" i="1"/>
  <c r="J3836" i="1"/>
  <c r="J3837" i="1"/>
  <c r="J3838" i="1"/>
  <c r="J3839" i="1"/>
  <c r="J3840" i="1"/>
  <c r="J3841" i="1"/>
  <c r="J3842" i="1"/>
  <c r="J3843" i="1"/>
  <c r="J3844" i="1"/>
  <c r="J3845" i="1"/>
  <c r="J3846" i="1"/>
  <c r="J3847" i="1"/>
  <c r="J3848" i="1"/>
  <c r="J3849" i="1"/>
  <c r="J3850" i="1"/>
  <c r="J3851" i="1"/>
  <c r="J3852" i="1"/>
  <c r="J3853" i="1"/>
  <c r="J3854" i="1"/>
  <c r="J3855" i="1"/>
  <c r="J3856" i="1"/>
  <c r="J3857" i="1"/>
  <c r="J3858" i="1"/>
  <c r="J3859" i="1"/>
  <c r="J3860" i="1"/>
  <c r="J3861" i="1"/>
  <c r="J3862" i="1"/>
  <c r="J3863" i="1"/>
  <c r="J3864" i="1"/>
  <c r="J3865" i="1"/>
  <c r="J3866" i="1"/>
  <c r="J3867" i="1"/>
  <c r="J3868" i="1"/>
  <c r="J3869" i="1"/>
  <c r="J3870" i="1"/>
  <c r="J3871" i="1"/>
  <c r="J3872" i="1"/>
  <c r="J3873" i="1"/>
  <c r="J3874" i="1"/>
  <c r="J3875" i="1"/>
  <c r="J3876" i="1"/>
  <c r="J3877" i="1"/>
  <c r="J3878" i="1"/>
  <c r="J3879" i="1"/>
  <c r="J3880" i="1"/>
  <c r="J3881" i="1"/>
  <c r="J3882" i="1"/>
  <c r="J3883" i="1"/>
  <c r="J3884" i="1"/>
  <c r="J3885" i="1"/>
  <c r="J3886" i="1"/>
  <c r="J3887" i="1"/>
  <c r="J3888" i="1"/>
  <c r="J3889" i="1"/>
  <c r="J3890" i="1"/>
  <c r="J3891" i="1"/>
  <c r="J3892" i="1"/>
  <c r="J3893" i="1"/>
  <c r="J3894" i="1"/>
  <c r="J3895" i="1"/>
  <c r="J3896" i="1"/>
  <c r="J3897" i="1"/>
  <c r="J3898" i="1"/>
  <c r="J3899" i="1"/>
  <c r="J3900" i="1"/>
  <c r="J3901" i="1"/>
  <c r="J3902" i="1"/>
  <c r="J3903" i="1"/>
  <c r="J3904" i="1"/>
  <c r="J3905" i="1"/>
  <c r="J3906" i="1"/>
  <c r="J3907" i="1"/>
  <c r="J3908" i="1"/>
  <c r="J3909" i="1"/>
  <c r="J3910" i="1"/>
  <c r="J3911" i="1"/>
  <c r="J3912" i="1"/>
  <c r="J3913" i="1"/>
  <c r="J3914" i="1"/>
  <c r="J3915" i="1"/>
  <c r="J3916" i="1"/>
  <c r="J3917" i="1"/>
  <c r="J3918" i="1"/>
  <c r="J3919" i="1"/>
  <c r="J3920" i="1"/>
  <c r="J3921" i="1"/>
  <c r="J3922" i="1"/>
  <c r="J3923" i="1"/>
  <c r="J3924" i="1"/>
  <c r="J3925" i="1"/>
  <c r="J3926" i="1"/>
  <c r="J3927" i="1"/>
  <c r="J3928" i="1"/>
  <c r="J3929" i="1"/>
  <c r="J3930" i="1"/>
  <c r="J3931" i="1"/>
  <c r="J3932" i="1"/>
  <c r="J3933" i="1"/>
  <c r="J3934" i="1"/>
  <c r="J3935" i="1"/>
  <c r="J3936" i="1"/>
  <c r="J3937" i="1"/>
  <c r="J3938" i="1"/>
  <c r="J3939" i="1"/>
  <c r="J3940" i="1"/>
  <c r="J3941" i="1"/>
  <c r="J3942" i="1"/>
  <c r="J3943" i="1"/>
  <c r="J3944" i="1"/>
  <c r="J3945" i="1"/>
  <c r="J3946" i="1"/>
  <c r="J3947" i="1"/>
  <c r="J3948" i="1"/>
  <c r="J3949" i="1"/>
  <c r="J3950" i="1"/>
  <c r="J3951" i="1"/>
  <c r="J3952" i="1"/>
  <c r="J3953" i="1"/>
  <c r="J3954" i="1"/>
  <c r="J3955" i="1"/>
  <c r="J3956" i="1"/>
  <c r="J3957" i="1"/>
  <c r="J3958" i="1"/>
  <c r="J3959" i="1"/>
  <c r="J3960" i="1"/>
  <c r="J3961" i="1"/>
  <c r="J3962" i="1"/>
  <c r="J3963" i="1"/>
  <c r="J3964" i="1"/>
  <c r="J3965" i="1"/>
  <c r="J3966" i="1"/>
  <c r="J3967" i="1"/>
  <c r="J3968" i="1"/>
  <c r="J3969" i="1"/>
  <c r="J3970" i="1"/>
  <c r="J3971" i="1"/>
  <c r="J3972" i="1"/>
  <c r="J3973" i="1"/>
  <c r="J3974" i="1"/>
  <c r="J3975" i="1"/>
  <c r="J3976" i="1"/>
  <c r="J3977" i="1"/>
  <c r="J3978" i="1"/>
  <c r="J3979" i="1"/>
  <c r="J3980" i="1"/>
  <c r="J3981" i="1"/>
  <c r="J3982" i="1"/>
  <c r="J3983" i="1"/>
  <c r="J3984" i="1"/>
  <c r="J3985" i="1"/>
  <c r="J3986" i="1"/>
  <c r="J3987" i="1"/>
  <c r="J3988" i="1"/>
  <c r="J3989" i="1"/>
  <c r="J3990" i="1"/>
  <c r="J3991" i="1"/>
  <c r="J3992" i="1"/>
  <c r="J3993" i="1"/>
  <c r="J3994" i="1"/>
  <c r="J3995" i="1"/>
  <c r="J3996" i="1"/>
  <c r="J3997" i="1"/>
  <c r="J3998" i="1"/>
  <c r="J3999" i="1"/>
  <c r="J4000" i="1"/>
  <c r="J4001" i="1"/>
  <c r="J4002" i="1"/>
  <c r="J4003" i="1"/>
  <c r="J4004" i="1"/>
  <c r="J4005" i="1"/>
  <c r="J4006" i="1"/>
  <c r="J4007" i="1"/>
  <c r="J4008" i="1"/>
  <c r="J4009" i="1"/>
  <c r="J4010" i="1"/>
  <c r="J4011" i="1"/>
  <c r="J4012" i="1"/>
  <c r="J4013" i="1"/>
  <c r="J4014" i="1"/>
  <c r="J4015" i="1"/>
  <c r="J4016" i="1"/>
  <c r="J4017" i="1"/>
  <c r="J4018" i="1"/>
  <c r="J4019" i="1"/>
  <c r="J4020" i="1"/>
  <c r="J4021" i="1"/>
  <c r="J4022" i="1"/>
  <c r="J4023" i="1"/>
  <c r="J4024" i="1"/>
  <c r="J4025" i="1"/>
  <c r="J4026" i="1"/>
  <c r="J4027" i="1"/>
  <c r="J4028" i="1"/>
  <c r="J4029" i="1"/>
  <c r="J4030" i="1"/>
  <c r="J4031" i="1"/>
  <c r="J4032" i="1"/>
  <c r="J4033" i="1"/>
  <c r="J4034" i="1"/>
  <c r="J4035" i="1"/>
  <c r="J4036" i="1"/>
  <c r="J4037" i="1"/>
  <c r="J4038" i="1"/>
  <c r="J4039" i="1"/>
  <c r="J4040" i="1"/>
  <c r="J4041" i="1"/>
  <c r="J4042" i="1"/>
  <c r="J4043" i="1"/>
  <c r="J4044" i="1"/>
  <c r="J4045" i="1"/>
  <c r="J4046" i="1"/>
  <c r="J4047" i="1"/>
  <c r="J4048" i="1"/>
  <c r="J4049" i="1"/>
  <c r="J4050" i="1"/>
  <c r="J4051" i="1"/>
  <c r="J4052" i="1"/>
  <c r="J4053" i="1"/>
  <c r="J4054" i="1"/>
  <c r="J4055" i="1"/>
  <c r="J4056" i="1"/>
  <c r="J4057" i="1"/>
  <c r="J4058" i="1"/>
  <c r="J4059" i="1"/>
  <c r="J4060" i="1"/>
  <c r="J4061" i="1"/>
  <c r="J4062" i="1"/>
  <c r="J4063" i="1"/>
  <c r="J4064" i="1"/>
  <c r="J4065" i="1"/>
  <c r="J4066" i="1"/>
  <c r="J4067" i="1"/>
  <c r="J4068" i="1"/>
  <c r="J4069" i="1"/>
  <c r="J4070" i="1"/>
  <c r="J4071" i="1"/>
  <c r="J4072" i="1"/>
  <c r="J4073" i="1"/>
  <c r="J4074" i="1"/>
  <c r="J4075" i="1"/>
  <c r="J4076" i="1"/>
  <c r="J4077" i="1"/>
  <c r="J4078" i="1"/>
  <c r="J4079" i="1"/>
  <c r="J4080" i="1"/>
  <c r="J4081" i="1"/>
  <c r="J4082" i="1"/>
  <c r="J4083" i="1"/>
  <c r="J4084" i="1"/>
  <c r="J4085" i="1"/>
  <c r="J4086" i="1"/>
  <c r="J4087" i="1"/>
  <c r="J4088" i="1"/>
  <c r="J4089" i="1"/>
  <c r="J4090" i="1"/>
  <c r="J4091" i="1"/>
  <c r="J4092" i="1"/>
  <c r="J4093" i="1"/>
  <c r="J4094" i="1"/>
  <c r="J4095" i="1"/>
  <c r="J4096" i="1"/>
  <c r="J4097" i="1"/>
  <c r="J4098" i="1"/>
  <c r="J4099" i="1"/>
  <c r="J4100" i="1"/>
  <c r="J4101" i="1"/>
  <c r="J4102" i="1"/>
  <c r="J4103" i="1"/>
  <c r="J4104" i="1"/>
  <c r="J4105" i="1"/>
  <c r="J4106" i="1"/>
  <c r="J4107" i="1"/>
  <c r="J4108" i="1"/>
  <c r="J4109" i="1"/>
  <c r="J4110" i="1"/>
  <c r="J4111" i="1"/>
  <c r="J4112" i="1"/>
  <c r="J4113" i="1"/>
  <c r="J4114" i="1"/>
  <c r="J4115" i="1"/>
  <c r="J4116" i="1"/>
  <c r="J4117" i="1"/>
  <c r="J4118" i="1"/>
  <c r="J4119" i="1"/>
  <c r="J4120" i="1"/>
  <c r="J4121" i="1"/>
  <c r="J4122" i="1"/>
  <c r="J4123" i="1"/>
  <c r="J4124" i="1"/>
  <c r="J4125" i="1"/>
  <c r="J4126" i="1"/>
  <c r="J4127" i="1"/>
  <c r="J4128" i="1"/>
  <c r="J4129" i="1"/>
  <c r="J4130" i="1"/>
  <c r="J4131" i="1"/>
  <c r="J4132" i="1"/>
  <c r="J4133" i="1"/>
  <c r="J4134" i="1"/>
  <c r="J4135" i="1"/>
  <c r="J4136" i="1"/>
  <c r="J4137" i="1"/>
  <c r="J4138" i="1"/>
  <c r="J4139" i="1"/>
  <c r="J4140" i="1"/>
  <c r="J4141" i="1"/>
  <c r="J4142" i="1"/>
  <c r="J4143" i="1"/>
  <c r="J4144" i="1"/>
  <c r="J4145" i="1"/>
  <c r="J4146" i="1"/>
  <c r="J4147" i="1"/>
  <c r="J4148" i="1"/>
  <c r="J4149" i="1"/>
  <c r="J4150" i="1"/>
  <c r="J4151" i="1"/>
  <c r="J4152" i="1"/>
  <c r="J4153" i="1"/>
  <c r="J4154" i="1"/>
  <c r="J4155" i="1"/>
  <c r="J4156" i="1"/>
  <c r="J4157" i="1"/>
  <c r="J4158" i="1"/>
  <c r="J4159" i="1"/>
  <c r="J4160" i="1"/>
  <c r="J4161" i="1"/>
  <c r="J4162" i="1"/>
  <c r="J4163" i="1"/>
  <c r="J4164" i="1"/>
  <c r="J4165" i="1"/>
  <c r="J4166" i="1"/>
  <c r="J4167" i="1"/>
  <c r="J4168" i="1"/>
  <c r="J4169" i="1"/>
  <c r="J4170" i="1"/>
  <c r="J4171" i="1"/>
  <c r="J4172" i="1"/>
  <c r="J4173" i="1"/>
  <c r="J4174" i="1"/>
  <c r="J4175" i="1"/>
  <c r="J4176" i="1"/>
  <c r="J4177" i="1"/>
  <c r="J4178" i="1"/>
  <c r="J4179" i="1"/>
  <c r="J4180" i="1"/>
  <c r="J4181" i="1"/>
  <c r="J4182" i="1"/>
  <c r="J4183" i="1"/>
  <c r="J4184" i="1"/>
  <c r="J4185" i="1"/>
  <c r="J4186" i="1"/>
  <c r="J4187" i="1"/>
  <c r="J4188" i="1"/>
  <c r="J4189" i="1"/>
  <c r="J4190" i="1"/>
  <c r="J4191" i="1"/>
  <c r="J4192" i="1"/>
  <c r="J4193" i="1"/>
  <c r="J4194" i="1"/>
  <c r="J4195" i="1"/>
  <c r="J4196" i="1"/>
  <c r="J4197" i="1"/>
  <c r="J4198" i="1"/>
  <c r="J4199" i="1"/>
  <c r="J4200" i="1"/>
  <c r="J4201" i="1"/>
  <c r="J4202" i="1"/>
  <c r="J4203" i="1"/>
  <c r="J4204" i="1"/>
  <c r="J4205" i="1"/>
  <c r="J4206" i="1"/>
  <c r="J4207" i="1"/>
  <c r="J4208" i="1"/>
  <c r="J4209" i="1"/>
  <c r="J4210" i="1"/>
  <c r="J4211" i="1"/>
  <c r="J4212" i="1"/>
  <c r="J4213" i="1"/>
  <c r="J4214" i="1"/>
  <c r="J4215" i="1"/>
  <c r="J4216" i="1"/>
  <c r="J4217" i="1"/>
  <c r="J4218" i="1"/>
  <c r="J4219" i="1"/>
  <c r="J4220" i="1"/>
  <c r="J4221" i="1"/>
  <c r="J4222" i="1"/>
  <c r="J4223" i="1"/>
  <c r="J4224" i="1"/>
  <c r="J4225" i="1"/>
  <c r="J4226" i="1"/>
  <c r="J4227" i="1"/>
  <c r="J4228" i="1"/>
  <c r="J4229" i="1"/>
  <c r="J4230" i="1"/>
  <c r="J4231" i="1"/>
  <c r="J4232" i="1"/>
  <c r="J4233" i="1"/>
  <c r="J4234" i="1"/>
  <c r="J4235" i="1"/>
  <c r="J4236" i="1"/>
  <c r="J4237" i="1"/>
  <c r="J4238" i="1"/>
  <c r="J4239" i="1"/>
  <c r="J4240" i="1"/>
  <c r="J4241" i="1"/>
  <c r="J4242" i="1"/>
  <c r="J4243" i="1"/>
  <c r="J4244" i="1"/>
  <c r="J4245" i="1"/>
  <c r="J4246" i="1"/>
  <c r="J4247" i="1"/>
  <c r="J4248" i="1"/>
  <c r="J4249" i="1"/>
  <c r="J4250" i="1"/>
  <c r="J4251" i="1"/>
  <c r="J4252" i="1"/>
  <c r="J4253" i="1"/>
  <c r="J4254" i="1"/>
  <c r="J4255" i="1"/>
  <c r="J4256" i="1"/>
  <c r="J4257" i="1"/>
  <c r="J4258" i="1"/>
  <c r="J4259" i="1"/>
  <c r="J4260" i="1"/>
  <c r="J4261" i="1"/>
  <c r="J4262" i="1"/>
  <c r="J4263" i="1"/>
  <c r="J4264" i="1"/>
  <c r="J4265" i="1"/>
  <c r="J4266" i="1"/>
  <c r="J4267" i="1"/>
  <c r="J4268" i="1"/>
  <c r="J4269" i="1"/>
  <c r="J4270" i="1"/>
  <c r="J4271" i="1"/>
  <c r="J4272" i="1"/>
  <c r="J4273" i="1"/>
  <c r="J4274" i="1"/>
  <c r="J4275" i="1"/>
  <c r="J4276" i="1"/>
  <c r="J4277" i="1"/>
  <c r="J4278" i="1"/>
  <c r="J4279" i="1"/>
  <c r="J4280" i="1"/>
  <c r="J4281" i="1"/>
  <c r="J4282" i="1"/>
  <c r="J4283" i="1"/>
  <c r="J4284" i="1"/>
  <c r="J4285" i="1"/>
  <c r="J4286" i="1"/>
  <c r="J4287" i="1"/>
  <c r="J4288" i="1"/>
  <c r="J4289" i="1"/>
  <c r="J4290" i="1"/>
  <c r="J4291" i="1"/>
  <c r="J4292" i="1"/>
  <c r="J4293" i="1"/>
  <c r="J4294" i="1"/>
  <c r="J4295" i="1"/>
  <c r="J4296" i="1"/>
  <c r="J4297" i="1"/>
  <c r="J4298" i="1"/>
  <c r="J4299" i="1"/>
  <c r="J4300" i="1"/>
  <c r="J4301" i="1"/>
  <c r="J4302" i="1"/>
  <c r="J4303" i="1"/>
  <c r="J4304" i="1"/>
  <c r="J4305" i="1"/>
  <c r="J4306" i="1"/>
  <c r="J4307" i="1"/>
  <c r="J4308" i="1"/>
  <c r="J4309" i="1"/>
  <c r="J4310" i="1"/>
  <c r="J4311" i="1"/>
  <c r="J4312" i="1"/>
  <c r="J4313" i="1"/>
  <c r="J4314" i="1"/>
  <c r="J4315" i="1"/>
  <c r="J4316" i="1"/>
  <c r="J4317" i="1"/>
  <c r="J4318" i="1"/>
  <c r="J4319" i="1"/>
  <c r="J4320" i="1"/>
  <c r="J4321" i="1"/>
  <c r="J4322" i="1"/>
  <c r="J4323" i="1"/>
  <c r="J4324" i="1"/>
  <c r="J4325" i="1"/>
  <c r="J4326" i="1"/>
  <c r="J4327" i="1"/>
  <c r="J4328" i="1"/>
  <c r="J4329" i="1"/>
  <c r="J4330" i="1"/>
  <c r="J4331" i="1"/>
  <c r="J4332" i="1"/>
  <c r="J4333" i="1"/>
  <c r="J4334" i="1"/>
  <c r="J4335" i="1"/>
  <c r="J4336" i="1"/>
  <c r="J4337" i="1"/>
  <c r="J4338" i="1"/>
  <c r="J4339" i="1"/>
  <c r="J4340" i="1"/>
  <c r="J4341" i="1"/>
  <c r="J4342" i="1"/>
  <c r="J4343" i="1"/>
  <c r="J4344" i="1"/>
  <c r="J4345" i="1"/>
  <c r="J4346" i="1"/>
  <c r="J4347" i="1"/>
  <c r="J4348" i="1"/>
  <c r="J4349" i="1"/>
  <c r="J4350" i="1"/>
  <c r="J4351" i="1"/>
  <c r="J4352" i="1"/>
  <c r="J4353" i="1"/>
  <c r="J4354" i="1"/>
  <c r="J4355" i="1"/>
  <c r="J4356" i="1"/>
  <c r="J4357" i="1"/>
  <c r="J4358" i="1"/>
  <c r="J4359" i="1"/>
  <c r="J4360" i="1"/>
  <c r="J4361" i="1"/>
  <c r="J4362" i="1"/>
  <c r="J4363" i="1"/>
  <c r="J4364" i="1"/>
  <c r="J4365" i="1"/>
  <c r="J4366" i="1"/>
  <c r="J4367" i="1"/>
  <c r="J4368" i="1"/>
  <c r="J4369" i="1"/>
  <c r="J4370" i="1"/>
  <c r="J4371" i="1"/>
  <c r="J4372" i="1"/>
  <c r="J4373" i="1"/>
  <c r="J4374" i="1"/>
  <c r="J4375" i="1"/>
  <c r="J4376" i="1"/>
  <c r="J4377" i="1"/>
  <c r="J4378" i="1"/>
  <c r="J4379" i="1"/>
  <c r="J4380" i="1"/>
  <c r="J4381" i="1"/>
  <c r="J4382" i="1"/>
  <c r="J4383" i="1"/>
  <c r="J4384" i="1"/>
  <c r="J4385" i="1"/>
  <c r="J4386" i="1"/>
  <c r="J4387" i="1"/>
  <c r="J4388" i="1"/>
  <c r="J4389" i="1"/>
  <c r="J4390" i="1"/>
  <c r="J4391" i="1"/>
  <c r="J4392" i="1"/>
  <c r="J4393" i="1"/>
  <c r="J4394" i="1"/>
  <c r="J4395" i="1"/>
  <c r="J4396" i="1"/>
  <c r="J4397" i="1"/>
  <c r="J4398" i="1"/>
  <c r="J4399" i="1"/>
  <c r="J4400" i="1"/>
  <c r="J4401" i="1"/>
  <c r="J4402" i="1"/>
  <c r="J4403" i="1"/>
  <c r="J4404" i="1"/>
  <c r="J4405" i="1"/>
  <c r="J4406" i="1"/>
  <c r="J4407" i="1"/>
  <c r="J4408" i="1"/>
  <c r="J4409" i="1"/>
  <c r="J4410" i="1"/>
  <c r="J4411" i="1"/>
  <c r="J4412" i="1"/>
  <c r="J4413" i="1"/>
  <c r="J4414" i="1"/>
  <c r="J4415" i="1"/>
  <c r="J4416" i="1"/>
  <c r="J4417" i="1"/>
  <c r="J4418" i="1"/>
  <c r="J4419" i="1"/>
  <c r="J4420" i="1"/>
  <c r="J4421" i="1"/>
  <c r="J4422" i="1"/>
  <c r="J4423" i="1"/>
  <c r="J4424" i="1"/>
  <c r="J4425" i="1"/>
  <c r="J4426" i="1"/>
  <c r="J4427" i="1"/>
  <c r="J4428" i="1"/>
  <c r="J4429" i="1"/>
  <c r="J4430" i="1"/>
  <c r="J4431" i="1"/>
  <c r="J4432" i="1"/>
  <c r="J4433" i="1"/>
  <c r="J4434" i="1"/>
  <c r="J4435" i="1"/>
  <c r="J4436" i="1"/>
  <c r="J4437" i="1"/>
  <c r="J4438" i="1"/>
  <c r="J4439" i="1"/>
  <c r="J4440" i="1"/>
  <c r="J4441" i="1"/>
  <c r="J4442" i="1"/>
  <c r="J4443" i="1"/>
  <c r="J4444" i="1"/>
  <c r="J4445" i="1"/>
  <c r="J4446" i="1"/>
  <c r="J4447" i="1"/>
  <c r="J4448" i="1"/>
  <c r="J4449" i="1"/>
  <c r="J4450" i="1"/>
  <c r="J4451" i="1"/>
  <c r="J4452" i="1"/>
  <c r="J4453" i="1"/>
  <c r="J4454" i="1"/>
  <c r="J4455" i="1"/>
  <c r="J4456" i="1"/>
  <c r="J4457" i="1"/>
  <c r="J4458" i="1"/>
  <c r="J4459" i="1"/>
  <c r="J4460" i="1"/>
  <c r="J4461" i="1"/>
  <c r="J4462" i="1"/>
  <c r="J4463" i="1"/>
  <c r="J4464" i="1"/>
  <c r="J4465" i="1"/>
  <c r="J4466" i="1"/>
  <c r="J4467" i="1"/>
  <c r="J4468" i="1"/>
  <c r="J4469" i="1"/>
  <c r="J4470" i="1"/>
  <c r="J4471" i="1"/>
  <c r="J4472" i="1"/>
  <c r="J4473" i="1"/>
  <c r="J4474" i="1"/>
  <c r="J4475" i="1"/>
  <c r="J4476" i="1"/>
  <c r="J4477" i="1"/>
  <c r="J4478" i="1"/>
  <c r="J4479" i="1"/>
  <c r="J4480" i="1"/>
  <c r="J4481" i="1"/>
  <c r="J4482" i="1"/>
  <c r="J4483" i="1"/>
  <c r="J4484" i="1"/>
  <c r="J4485" i="1"/>
  <c r="J4486" i="1"/>
  <c r="J4487" i="1"/>
  <c r="J4488" i="1"/>
  <c r="J4489" i="1"/>
  <c r="J4490" i="1"/>
  <c r="J4491" i="1"/>
  <c r="J4492" i="1"/>
  <c r="J4493" i="1"/>
  <c r="J4494" i="1"/>
  <c r="J4495" i="1"/>
  <c r="J4496" i="1"/>
  <c r="J4497" i="1"/>
  <c r="J4498" i="1"/>
  <c r="J4499" i="1"/>
  <c r="J4500" i="1"/>
  <c r="J4501" i="1"/>
  <c r="J4502" i="1"/>
  <c r="J4503" i="1"/>
  <c r="J4504" i="1"/>
  <c r="J4505" i="1"/>
  <c r="J4506" i="1"/>
  <c r="J4507" i="1"/>
  <c r="J4508" i="1"/>
  <c r="J4509" i="1"/>
  <c r="J4510" i="1"/>
  <c r="J4511" i="1"/>
  <c r="J4512" i="1"/>
  <c r="J4513" i="1"/>
  <c r="J4514" i="1"/>
  <c r="J4515" i="1"/>
  <c r="J4516" i="1"/>
  <c r="J4517" i="1"/>
  <c r="J4518" i="1"/>
  <c r="J4519" i="1"/>
  <c r="J4520" i="1"/>
  <c r="J4521" i="1"/>
  <c r="J4522" i="1"/>
  <c r="J4523" i="1"/>
  <c r="J4524" i="1"/>
  <c r="J4525" i="1"/>
  <c r="J4526" i="1"/>
  <c r="J4527" i="1"/>
  <c r="J4528" i="1"/>
  <c r="J4529" i="1"/>
  <c r="J4530" i="1"/>
  <c r="J4531" i="1"/>
  <c r="J4532" i="1"/>
  <c r="J4533" i="1"/>
  <c r="J4534" i="1"/>
  <c r="J4535" i="1"/>
  <c r="J4536" i="1"/>
  <c r="J4537" i="1"/>
  <c r="J4538" i="1"/>
  <c r="J4539" i="1"/>
  <c r="J4540" i="1"/>
  <c r="J4541" i="1"/>
  <c r="J4542" i="1"/>
  <c r="J4543" i="1"/>
  <c r="J4544" i="1"/>
  <c r="J4545" i="1"/>
  <c r="J4546" i="1"/>
  <c r="J4547" i="1"/>
  <c r="J4548" i="1"/>
  <c r="J4549" i="1"/>
  <c r="J4550" i="1"/>
  <c r="J4551" i="1"/>
  <c r="J4552" i="1"/>
  <c r="J4553" i="1"/>
  <c r="J4554" i="1"/>
  <c r="J4555" i="1"/>
  <c r="J4556" i="1"/>
  <c r="J4557" i="1"/>
  <c r="J4558" i="1"/>
  <c r="J4559" i="1"/>
  <c r="J4560" i="1"/>
  <c r="J4561" i="1"/>
  <c r="J4562" i="1"/>
  <c r="J4563" i="1"/>
  <c r="J4564" i="1"/>
  <c r="J4565" i="1"/>
  <c r="J4566" i="1"/>
  <c r="J4567" i="1"/>
  <c r="J4568" i="1"/>
  <c r="J4569" i="1"/>
  <c r="J4570" i="1"/>
  <c r="J4571" i="1"/>
  <c r="J4572" i="1"/>
  <c r="J4573" i="1"/>
  <c r="J4574" i="1"/>
  <c r="J4575" i="1"/>
  <c r="J4576" i="1"/>
  <c r="J4577" i="1"/>
  <c r="J4578" i="1"/>
  <c r="J4579" i="1"/>
  <c r="J4580" i="1"/>
  <c r="J4581" i="1"/>
  <c r="J4582" i="1"/>
  <c r="J4583" i="1"/>
  <c r="J4584" i="1"/>
  <c r="J4585" i="1"/>
  <c r="J4586" i="1"/>
  <c r="J4587" i="1"/>
  <c r="J4588" i="1"/>
  <c r="J4589" i="1"/>
  <c r="J4590" i="1"/>
  <c r="J4591" i="1"/>
  <c r="J4592" i="1"/>
  <c r="J4593" i="1"/>
  <c r="J4594" i="1"/>
  <c r="J4595" i="1"/>
  <c r="J4596" i="1"/>
  <c r="J4597" i="1"/>
  <c r="J4598" i="1"/>
  <c r="J4599" i="1"/>
  <c r="J4600" i="1"/>
  <c r="J4601" i="1"/>
  <c r="J4602" i="1"/>
  <c r="J4603" i="1"/>
  <c r="J4604" i="1"/>
  <c r="J4605" i="1"/>
  <c r="J4606" i="1"/>
  <c r="J4607" i="1"/>
  <c r="J4608" i="1"/>
  <c r="J4609" i="1"/>
  <c r="J4610" i="1"/>
  <c r="J4611" i="1"/>
  <c r="J4612" i="1"/>
  <c r="J4613" i="1"/>
  <c r="J4614" i="1"/>
  <c r="J4615" i="1"/>
  <c r="J4616" i="1"/>
  <c r="J4617" i="1"/>
  <c r="J4618" i="1"/>
  <c r="J4619" i="1"/>
  <c r="J4620" i="1"/>
  <c r="J4621" i="1"/>
  <c r="J4622" i="1"/>
  <c r="J4623" i="1"/>
  <c r="J4624" i="1"/>
  <c r="J4625" i="1"/>
  <c r="J4626" i="1"/>
  <c r="J4627" i="1"/>
  <c r="J4628" i="1"/>
  <c r="J4629" i="1"/>
  <c r="J4630" i="1"/>
  <c r="J4631" i="1"/>
  <c r="J4632" i="1"/>
  <c r="J4633" i="1"/>
  <c r="J4634" i="1"/>
  <c r="J4635" i="1"/>
  <c r="J4636" i="1"/>
  <c r="J4637" i="1"/>
  <c r="J4638" i="1"/>
  <c r="J4639" i="1"/>
  <c r="J4640" i="1"/>
  <c r="J4641" i="1"/>
  <c r="J4642" i="1"/>
  <c r="J4643" i="1"/>
  <c r="J4644" i="1"/>
  <c r="J4645" i="1"/>
  <c r="J4646" i="1"/>
  <c r="J4647" i="1"/>
  <c r="J4648" i="1"/>
  <c r="J4649" i="1"/>
  <c r="J4650" i="1"/>
  <c r="J4651" i="1"/>
  <c r="J4652" i="1"/>
  <c r="J4653" i="1"/>
  <c r="J4654" i="1"/>
  <c r="J4655" i="1"/>
  <c r="J4656" i="1"/>
  <c r="J4657" i="1"/>
  <c r="J4658" i="1"/>
  <c r="J4659" i="1"/>
  <c r="J4660" i="1"/>
  <c r="J4661" i="1"/>
  <c r="J4662" i="1"/>
  <c r="J4663" i="1"/>
  <c r="J4664" i="1"/>
  <c r="J4665" i="1"/>
  <c r="J4666" i="1"/>
  <c r="J4667" i="1"/>
  <c r="J4668" i="1"/>
  <c r="J4669" i="1"/>
  <c r="J4670" i="1"/>
  <c r="J4671" i="1"/>
  <c r="J4672" i="1"/>
  <c r="J4673" i="1"/>
  <c r="J4674" i="1"/>
  <c r="J4675" i="1"/>
  <c r="J4676" i="1"/>
  <c r="J4677" i="1"/>
  <c r="J4678" i="1"/>
  <c r="J4679" i="1"/>
  <c r="J4680" i="1"/>
  <c r="J4681" i="1"/>
  <c r="J4682" i="1"/>
  <c r="J4683" i="1"/>
  <c r="J4684" i="1"/>
  <c r="J4685" i="1"/>
  <c r="J4686" i="1"/>
  <c r="J4687" i="1"/>
  <c r="J4688" i="1"/>
  <c r="J4689" i="1"/>
  <c r="J4690" i="1"/>
  <c r="J4691" i="1"/>
  <c r="J4692" i="1"/>
  <c r="J4693" i="1"/>
  <c r="J4694" i="1"/>
  <c r="J4695" i="1"/>
  <c r="J4696" i="1"/>
  <c r="J4697" i="1"/>
  <c r="J4698" i="1"/>
  <c r="J4699" i="1"/>
  <c r="J4700" i="1"/>
  <c r="J4701" i="1"/>
  <c r="J4702" i="1"/>
  <c r="J4703" i="1"/>
  <c r="J4704" i="1"/>
  <c r="J4705" i="1"/>
  <c r="J4706" i="1"/>
  <c r="J4707" i="1"/>
  <c r="J4708" i="1"/>
  <c r="J4709" i="1"/>
  <c r="J4710" i="1"/>
  <c r="J4711" i="1"/>
  <c r="J4712" i="1"/>
  <c r="J4713" i="1"/>
  <c r="J4714" i="1"/>
  <c r="J4715" i="1"/>
  <c r="J4716" i="1"/>
  <c r="J4717" i="1"/>
  <c r="J4718" i="1"/>
  <c r="J4719" i="1"/>
  <c r="J4720" i="1"/>
  <c r="J4721" i="1"/>
  <c r="J4722" i="1"/>
  <c r="J4723" i="1"/>
  <c r="J4724" i="1"/>
  <c r="J4725" i="1"/>
  <c r="J4726" i="1"/>
  <c r="J4727" i="1"/>
  <c r="J4728" i="1"/>
  <c r="J4729" i="1"/>
  <c r="J4730" i="1"/>
  <c r="J4731" i="1"/>
  <c r="J4732" i="1"/>
  <c r="J4733" i="1"/>
  <c r="J4734" i="1"/>
  <c r="J4735" i="1"/>
  <c r="J4736" i="1"/>
  <c r="J4737" i="1"/>
  <c r="J4738" i="1"/>
  <c r="J4739" i="1"/>
  <c r="J4740" i="1"/>
  <c r="J4741" i="1"/>
  <c r="J4742" i="1"/>
  <c r="J4743" i="1"/>
  <c r="J4744" i="1"/>
  <c r="J4745" i="1"/>
  <c r="J4746" i="1"/>
  <c r="J4747" i="1"/>
  <c r="J4748" i="1"/>
  <c r="J4749" i="1"/>
  <c r="J4750" i="1"/>
  <c r="J4751" i="1"/>
  <c r="J4752" i="1"/>
  <c r="J4753" i="1"/>
  <c r="J4754" i="1"/>
  <c r="J4755" i="1"/>
  <c r="J4756" i="1"/>
  <c r="J4757" i="1"/>
  <c r="J4758" i="1"/>
  <c r="J4759" i="1"/>
  <c r="J4760" i="1"/>
  <c r="J4761" i="1"/>
  <c r="J4762" i="1"/>
  <c r="J4763" i="1"/>
  <c r="J4764" i="1"/>
  <c r="J4765" i="1"/>
  <c r="J4766" i="1"/>
  <c r="J4767" i="1"/>
  <c r="J4768" i="1"/>
  <c r="J4769" i="1"/>
  <c r="J4770" i="1"/>
  <c r="J4771" i="1"/>
  <c r="J4772" i="1"/>
  <c r="J4773" i="1"/>
  <c r="J4774" i="1"/>
  <c r="J4775" i="1"/>
  <c r="J4776" i="1"/>
  <c r="J4777" i="1"/>
  <c r="J4778" i="1"/>
  <c r="J4779" i="1"/>
  <c r="J4780" i="1"/>
  <c r="J4781" i="1"/>
  <c r="J4782" i="1"/>
  <c r="J4783" i="1"/>
  <c r="J4784" i="1"/>
  <c r="J4785" i="1"/>
  <c r="J4786" i="1"/>
  <c r="J4787" i="1"/>
  <c r="J4788" i="1"/>
  <c r="J4789" i="1"/>
  <c r="J4790" i="1"/>
  <c r="J4791" i="1"/>
  <c r="J4792" i="1"/>
  <c r="J4793" i="1"/>
  <c r="J4794" i="1"/>
  <c r="J2" i="1"/>
</calcChain>
</file>

<file path=xl/sharedStrings.xml><?xml version="1.0" encoding="utf-8"?>
<sst xmlns="http://schemas.openxmlformats.org/spreadsheetml/2006/main" count="38383" uniqueCount="15199">
  <si>
    <t>AÑO</t>
  </si>
  <si>
    <t>NO. CONTRATO</t>
  </si>
  <si>
    <t>CLASE</t>
  </si>
  <si>
    <t>TIPO DE CONTRATO</t>
  </si>
  <si>
    <t>TIPOLOGIA ESPECIFICA</t>
  </si>
  <si>
    <t>CONTRATISTA</t>
  </si>
  <si>
    <t>OBJETO DEL CONTRATO</t>
  </si>
  <si>
    <t>DEPENDENCIA</t>
  </si>
  <si>
    <t>VALOR INICIAL DEL CONTRATO</t>
  </si>
  <si>
    <t>VALOR RECURSOS ANT</t>
  </si>
  <si>
    <t>HONORARIOS MENSUALES</t>
  </si>
  <si>
    <t>FECHA DE SUSCRIPCION</t>
  </si>
  <si>
    <t>FECHA INCIAL DESDE</t>
  </si>
  <si>
    <t>FECHA FINAL HASTA</t>
  </si>
  <si>
    <t>CANTIDAD DE OTROSÍES Y ADICIONES REALIZADAS (Y SUS MONTOS)</t>
  </si>
  <si>
    <t>VALOR TOTAL FINAL CONTRATO</t>
  </si>
  <si>
    <t>RECURSOS DESEMBOLSADOS</t>
  </si>
  <si>
    <t>%DE EJECUCION</t>
  </si>
  <si>
    <t>RECURSOS PENDIENTES DE EJCUTAR</t>
  </si>
  <si>
    <t>LINK DE PUBLICACION SECOP II</t>
  </si>
  <si>
    <t>ANT-CPS-20250001</t>
  </si>
  <si>
    <t>14 PRESTACIÓN DE SERVICIOS</t>
  </si>
  <si>
    <t>CPS</t>
  </si>
  <si>
    <t>PROFESIONALES</t>
  </si>
  <si>
    <t>ASTRID ALEXANDRA PEREZ PESCA</t>
  </si>
  <si>
    <t>PRESTAR SERVICIOS PROFESIONALES EN EL DESARROLLO DE LAS ACTIVIDADES DERIVADAS DE LAS DISTINTAS ETAPAS DE LOS PROCESOS CONTRACTUALES QUE SE ADELANTAN EN EL GIT PARA LA GESTIÓN CONTRACTUAL DE LA ANT.</t>
  </si>
  <si>
    <t>COORDINACIÓN PARA LA GESTIÓN CONTRACTUAL</t>
  </si>
  <si>
    <t>https://community.secop.gov.co/Public/Tendering/OpportunityDetail/Index?noticeUID=CO1.NTC.7290155&amp;isFromPublicArea=True&amp;isModal=true&amp;asPopupView=true</t>
  </si>
  <si>
    <t>ANT-CPS-20250002</t>
  </si>
  <si>
    <t>POLIANA GRAJALES NARANJO</t>
  </si>
  <si>
    <t>https://community.secop.gov.co/Public/Tendering/OpportunityDetail/Index?noticeUID=CO1.NTC.7289730&amp;isFromPublicArea=True&amp;isModal=true&amp;asPopupView=true</t>
  </si>
  <si>
    <t>ANT-CPS-20250003</t>
  </si>
  <si>
    <t>MAYERLY NATALIA CAMARGO CUITIVA</t>
  </si>
  <si>
    <t>https://community.secop.gov.co/Public/Tendering/OpportunityDetail/Index?noticeUID=CO1.NTC.7303432&amp;isFromPublicArea=True&amp;isModal=true&amp;asPopupView=true</t>
  </si>
  <si>
    <t>ANT-CPS-20250004</t>
  </si>
  <si>
    <t>GABRIELA VANEGAS BONILLA</t>
  </si>
  <si>
    <t>https://community.secop.gov.co/Public/Tendering/OpportunityDetail/Index?noticeUID=CO1.NTC.7300441&amp;isFromPublicArea=True&amp;isModal=true&amp;asPopupView=true</t>
  </si>
  <si>
    <t>ANT-CPS-20250005</t>
  </si>
  <si>
    <t>HECTOR ANDRES WILCHES TORRES</t>
  </si>
  <si>
    <t>https://community.secop.gov.co/Public/Tendering/OpportunityDetail/Index?noticeUID=CO1.NTC.7309310&amp;isFromPublicArea=True&amp;isModal=true&amp;asPopupView=true</t>
  </si>
  <si>
    <t>ANT-CPS-20250006</t>
  </si>
  <si>
    <t>CARLOS ANDRES FLOREZ GARCIA</t>
  </si>
  <si>
    <t>https://community.secop.gov.co/Public/Tendering/OpportunityDetail/Index?noticeUID=CO1.NTC.7299244&amp;isFromPublicArea=True&amp;isModal=true&amp;asPopupView=true</t>
  </si>
  <si>
    <t>ANT-CPS-20250007</t>
  </si>
  <si>
    <t>DANILO CORTES BARRERA</t>
  </si>
  <si>
    <t>https://community.secop.gov.co/Public/Tendering/OpportunityDetail/Index?noticeUID=CO1.NTC.7290683&amp;isFromPublicArea=True&amp;isModal=true&amp;asPopupView=true</t>
  </si>
  <si>
    <t>ANT-CPS-20250008</t>
  </si>
  <si>
    <t>HEIDI JOHANA SIERRA PARDO</t>
  </si>
  <si>
    <t>https://community.secop.gov.co/Public/Tendering/OpportunityDetail/Index?noticeUID=CO1.NTC.7309382&amp;isFromPublicArea=True&amp;isModal=true&amp;asPopupView=true</t>
  </si>
  <si>
    <t>ANT-CPS-20250009</t>
  </si>
  <si>
    <t>HERNANDO JOSE GUTIERREZ VERGARA</t>
  </si>
  <si>
    <t>https://community.secop.gov.co/Public/Tendering/OpportunityDetail/Index?noticeUID=CO1.NTC.7306374&amp;isFromPublicArea=True&amp;isModal=true&amp;asPopupView=true</t>
  </si>
  <si>
    <t>ANT-CPS-20250010</t>
  </si>
  <si>
    <t xml:space="preserve">IRENE TOVAR CASTRILLON </t>
  </si>
  <si>
    <t>https://community.secop.gov.co/Public/Tendering/OpportunityDetail/Index?noticeUID=CO1.NTC.7300884&amp;isFromPublicArea=True&amp;isModal=true&amp;asPopupView=true</t>
  </si>
  <si>
    <t>ANT-CPS-20250011</t>
  </si>
  <si>
    <t>ANGIE CAROLINA DAZA CUELLO</t>
  </si>
  <si>
    <t>https://community.secop.gov.co/Public/Tendering/OpportunityDetail/Index?noticeUID=CO1.NTC.7308004&amp;isFromPublicArea=True&amp;isModal=true&amp;asPopupView=true</t>
  </si>
  <si>
    <t>ANT-CPS-20250012</t>
  </si>
  <si>
    <t>JENNIFER ADRIANA MEJIA AMAYA</t>
  </si>
  <si>
    <t>https://community.secop.gov.co/Public/Tendering/OpportunityDetail/Index?noticeUID=CO1.NTC.7297494&amp;isFromPublicArea=True&amp;isModal=true&amp;asPopupView=true</t>
  </si>
  <si>
    <t>ANT-CPS-20250013</t>
  </si>
  <si>
    <t>WILLIAM SEBASTIAN PISCO PARRADO</t>
  </si>
  <si>
    <t>https://community.secop.gov.co/Public/Tendering/OpportunityDetail/Index?noticeUID=CO1.NTC.7308843&amp;isFromPublicArea=True&amp;isModal=true&amp;asPopupView=true</t>
  </si>
  <si>
    <t>ANT-CPS-20250014</t>
  </si>
  <si>
    <t>JAVIER ANDRES VIZCAINO NEITA</t>
  </si>
  <si>
    <t>PRESTAR SERVICIOS PROFESIONALES EN EL DESARROLLO DE LAS ACTIVIDADES DERIVADAS DE LAS DISTINTAS ETAPAS DE LOS PROCESOS CONTRACTUALES QUE SE ADELANTAN EN EL GIT PARA LA GESTIÓN CONTRACTUAL DE LA ANT</t>
  </si>
  <si>
    <t>https://community.secop.gov.co/Public/Tendering/OpportunityDetail/Index?noticeUID=CO1.NTC.7297080&amp;isFromPublicArea=True&amp;isModal=true&amp;asPopupView=true</t>
  </si>
  <si>
    <t>ANT-CPS-20250015</t>
  </si>
  <si>
    <t>DIANA CAROLINA BAQUERO MENDOZA</t>
  </si>
  <si>
    <t>PRESTAR SERVICIOS PROFESIONALES EN EL DESARROLLO DE LAS ACTIVIDADES DERIVADAS DE LAS
DISTINTAS ETAPAS DE LOS PROCESOS CONTRACTUALES QUE SE ADELANTAN EN EL GIT PARA LA
GESTIÓN CONTRACTUAL DE LA ANT.</t>
  </si>
  <si>
    <t>https://community.secop.gov.co/Public/Tendering/OpportunityDetail/Index?noticeUID=CO1.NTC.7297732&amp;isFromPublicArea=True&amp;isModal=true&amp;asPopupView=true</t>
  </si>
  <si>
    <t>ANT-CPS-20250016</t>
  </si>
  <si>
    <t>INGRID LORENA MARTINEZ VASQUEZ</t>
  </si>
  <si>
    <t>Prestar servicios profesionales en el desarrollo de las actividades derivadas de las distintas etapas de los procesos contractuales que se adelantan en el GIT para la gestión contractual de la ANT.</t>
  </si>
  <si>
    <t>https://community.secop.gov.co/Public/Tendering/OpportunityDetail/Index?noticeUID=CO1.NTC.7297937&amp;isFromPublicArea=True&amp;isModal=true&amp;asPopupView=true</t>
  </si>
  <si>
    <t>ANT-CPS-20250017</t>
  </si>
  <si>
    <t>RAUL ALBERTO SERRANO PEÑALOZA</t>
  </si>
  <si>
    <t>PRESTAR SERVICIOS PROFESIONALES EN EL DESARROLLO DE LAS
ACTIVIDADES DERIVADAS DE LAS DISTINTAS ETAPAS DE LOS PROCESOS
CONTRACTUALES QUE SE ADELANTAN EN EL GIT PARA LA GESTIÓN
CONTRACTUAL DE LA ANT</t>
  </si>
  <si>
    <t>https://community.secop.gov.co/Public/Tendering/OpportunityDetail/Index?noticeUID=CO1.NTC.7297778&amp;isFromPublicArea=True&amp;isModal=true&amp;asPopupView=true</t>
  </si>
  <si>
    <t>ANT-CPS-20250018</t>
  </si>
  <si>
    <t>NELSON RUBEN PIÑERES SENIOR</t>
  </si>
  <si>
    <t>https://community.secop.gov.co/Public/Tendering/OpportunityDetail/Index?noticeUID=CO1.NTC.7298119&amp;isFromPublicArea=True&amp;isModal=true&amp;asPopupView=true</t>
  </si>
  <si>
    <t>ANT-CPS-20250019</t>
  </si>
  <si>
    <t>IVAN GUSTAVO SANABRIA VELASQUEZ</t>
  </si>
  <si>
    <t>PRESTAR SERVICIOS PROFESIONALES A LA AGENCIA NACIONAL DE
TIERRAS PARA ACOMPAÑAR, GESTIONAR E IMPULSAR ACTIVIDADES Y
PROCESOS MISIONALES A CARGO DE LA SECRETARÍA GENERAL</t>
  </si>
  <si>
    <t>SECRETARÍA GENERAL</t>
  </si>
  <si>
    <t>https://community.secop.gov.co/Public/Tendering/OpportunityDetail/Index?noticeUID=CO1.NTC.7298231&amp;isFromPublicArea=True&amp;isModal=true&amp;asPopupView=true</t>
  </si>
  <si>
    <t>ANT-CPS-20250020</t>
  </si>
  <si>
    <t>YENY ALEJANDRA RAMIREZ PEÑA</t>
  </si>
  <si>
    <t>https://community.secop.gov.co/Public/Tendering/OpportunityDetail/Index?noticeUID=CO1.NTC.7298702&amp;isFromPublicArea=True&amp;isModal=true&amp;asPopupView=true</t>
  </si>
  <si>
    <t>ANT-CPS-20250021</t>
  </si>
  <si>
    <t>NICOLAS ALEJANDRO GOMEZ AGUIRRE</t>
  </si>
  <si>
    <t>https://community.secop.gov.co/Public/Tendering/OpportunityDetail/Index?noticeUID=CO1.NTC.7298446&amp;isFromPublicArea=True&amp;isModal=true&amp;asPopupView=true</t>
  </si>
  <si>
    <t>ANT-CPS-20250022</t>
  </si>
  <si>
    <t>DIANA PATRICIA BARBOSA PULIDO</t>
  </si>
  <si>
    <t>https://community.secop.gov.co/Public/Tendering/OpportunityDetail/Index?noticeUID=CO1.NTC.7298803&amp;isFromPublicArea=True&amp;isModal=true&amp;asPopupView=true</t>
  </si>
  <si>
    <t>ANT-CPS-20250023</t>
  </si>
  <si>
    <t>DIEGO ALEJANDRO DUARTE LADINO</t>
  </si>
  <si>
    <t>https://community.secop.gov.co/Public/Tendering/OpportunityDetail/Index?noticeUID=CO1.NTC.7298804&amp;isFromPublicArea=True&amp;isModal=true&amp;asPopupView=true</t>
  </si>
  <si>
    <t>ANT-CPS-20250024</t>
  </si>
  <si>
    <t>CLAUDIA CONSUELO CARDOZO AMAYA</t>
  </si>
  <si>
    <t>https://community.secop.gov.co/Public/Tendering/OpportunityDetail/Index?noticeUID=CO1.NTC.7298950&amp;isFromPublicArea=True&amp;isModal=true&amp;asPopupView=true</t>
  </si>
  <si>
    <t>ANT-CPS-20250025</t>
  </si>
  <si>
    <t>YURI GONZALEZ BUELVAS</t>
  </si>
  <si>
    <t>https://community.secop.gov.co/Public/Tendering/OpportunityDetail/Index?noticeUID=CO1.NTC.7299307&amp;isFromPublicArea=True&amp;isModal=true&amp;asPopupView=true</t>
  </si>
  <si>
    <t>ANT-CPS-20250026</t>
  </si>
  <si>
    <t>LINA EMILIA ERASO CERON</t>
  </si>
  <si>
    <t>https://community.secop.gov.co/Public/Tendering/OpportunityDetail/Index?noticeUID=CO1.NTC.7298877&amp;isFromPublicArea=True&amp;isModal=true&amp;asPopupView=true</t>
  </si>
  <si>
    <t>ANT-CPS-20250027</t>
  </si>
  <si>
    <t>MARIA CATALINA RAMOS VALENCIA</t>
  </si>
  <si>
    <t>https://community.secop.gov.co/Public/Tendering/OpportunityDetail/Index?noticeUID=CO1.NTC.7299468&amp;isFromPublicArea=True&amp;isModal=true&amp;asPopupView=true</t>
  </si>
  <si>
    <t>ANT-CPS-20250029</t>
  </si>
  <si>
    <t>CARLOS AUGUSTO HERRERA RAMOS</t>
  </si>
  <si>
    <t>https://community.secop.gov.co/Public/Tendering/OpportunityDetail/Index?noticeUID=CO1.NTC.7300233&amp;isFromPublicArea=True&amp;isModal=true&amp;asPopupView=true</t>
  </si>
  <si>
    <t>ANT-CPS-20250030</t>
  </si>
  <si>
    <t>YENNY ROCIO TORRES PEREZ</t>
  </si>
  <si>
    <t xml:space="preserve">PRESTAR SERVICIOS PROFESIONALES EN EL DESARROLLO DE LAS ACTIVIDADES DERIVADAS DE LAS DISTINTAS ETAPAS DE LOS PROCESOS CONTRACTUALES QUE SE ADELANTAN EN EL GIT PARA LA GESTIÓN CONTRACTUAL DE LA ANT.
</t>
  </si>
  <si>
    <t>https://community.secop.gov.co/Public/Tendering/OpportunityDetail/Index?noticeUID=CO1.NTC.7300268&amp;isFromPublicArea=True&amp;isModal=true&amp;asPopupView=true</t>
  </si>
  <si>
    <t>ANT-CPS-20250031</t>
  </si>
  <si>
    <t>APOYO A LA GESTIÓN</t>
  </si>
  <si>
    <t>KEVIN HERNANDO CACHAYA LAMUS</t>
  </si>
  <si>
    <t>PRESTAR SERVICIOS DE APOYO A LA GESTION EN EL DESARROLLO DE LAS ACTIVIDADES DERIVADAS DE LAS DISTINTAS ETAPAS DE LOS PROCESOS CONTRACTUALES QUE SE ADELANTAN EN EL GIT PARA LA GESTIÓN CONTRACTUAL DE LA ANT.</t>
  </si>
  <si>
    <t>https://community.secop.gov.co/Public/Tendering/OpportunityDetail/Index?noticeUID=CO1.NTC.7300355&amp;isFromPublicArea=True&amp;isModal=true&amp;asPopupView=true</t>
  </si>
  <si>
    <t>ANT-CPS-20250032</t>
  </si>
  <si>
    <t>JAQUELINE MEJIA ORTIZ</t>
  </si>
  <si>
    <t>PRESTAR SERVICIOS DE APOYO A LA GESTION EN EL DESARROLLO DE LAS ACTIVIDADES DERIVADAS DE LAS DISTINTAS ETAPAS DE LOS PROCESOS CONTRACTUALES QUE SE ADELANTAN EN EL GIT PARA LA GESTIÓN CONTRACTUAL DE LA ANT</t>
  </si>
  <si>
    <t>https://community.secop.gov.co/Public/Tendering/OpportunityDetail/Index?noticeUID=CO1.NTC.7301276&amp;isFromPublicArea=True&amp;isModal=true&amp;asPopupView=true</t>
  </si>
  <si>
    <t>ANT-CPS-20250033</t>
  </si>
  <si>
    <t>SAIRA PATRICIA CARDENAS ESTRADA</t>
  </si>
  <si>
    <t>https://community.secop.gov.co/Public/Tendering/OpportunityDetail/Index?noticeUID=CO1.NTC.7300478&amp;isFromPublicArea=True&amp;isModal=true&amp;asPopupView=true</t>
  </si>
  <si>
    <t>ANT-CPS-20250034</t>
  </si>
  <si>
    <t>CONSTANZA PATRICIA DIAZ GONZALEZ</t>
  </si>
  <si>
    <t>PRESTAR SERVICIOS PROFESIONALES A LA AGENCIA NACIONAL DE TIERRAS PARA ACOMPAÑAR, GESTIONAR E IMPULSAR ACTIVIDADES Y
PROCESOS MISIONALES A CARGO DE LA SECRETARÍA GENERAL</t>
  </si>
  <si>
    <t>https://community.secop.gov.co/Public/Tendering/OpportunityDetail/Index?noticeUID=CO1.NTC.7300308&amp;isFromPublicArea=True&amp;isModal=true&amp;asPopupView=true</t>
  </si>
  <si>
    <t>ANT-CPS-20250035</t>
  </si>
  <si>
    <t>HOUSSEMAN GIOVANNI PEREZ ROJAS</t>
  </si>
  <si>
    <t>https://community.secop.gov.co/Public/Tendering/OpportunityDetail/Index?noticeUID=CO1.NTC.7300492&amp;isFromPublicArea=True&amp;isModal=true&amp;asPopupView=true</t>
  </si>
  <si>
    <t>ANT-CPS-20250036</t>
  </si>
  <si>
    <t>XIOMARA BERNAL CUBILLOS</t>
  </si>
  <si>
    <t>PRESTAR SERVICIOS DE APOYO A LA GESTIÓN EN EL DESARROLLO DE LAS ACTIVIDADES DERIVADAS DE LAS DISTINTAS ETAPAS DE LOS PROCESOS CONTRACTUALES QUE SE ADELANTAN EN EL GIT PARA LA GESTIÓN CONTRACTUAL DE LA ANT</t>
  </si>
  <si>
    <t>https://community.secop.gov.co/Public/Tendering/OpportunityDetail/Index?noticeUID=CO1.NTC.7304836&amp;isFromPublicArea=True&amp;isModal=true&amp;asPopupView=true</t>
  </si>
  <si>
    <t>ANT-CPS-20250037</t>
  </si>
  <si>
    <t>YEINER DAVID HERNANDEZ PALACIO</t>
  </si>
  <si>
    <t>https://community.secop.gov.co/Public/Tendering/OpportunityDetail/Index?noticeUID=CO1.NTC.7300484&amp;isFromPublicArea=True&amp;isModal=true&amp;asPopupView=true</t>
  </si>
  <si>
    <t>ANT-CPS-20250038</t>
  </si>
  <si>
    <t>WILLIAM ALEXANDER CORTES LARA</t>
  </si>
  <si>
    <t>https://community.secop.gov.co/Public/Tendering/OpportunityDetail/Index?noticeUID=CO1.NTC.7300946&amp;isFromPublicArea=True&amp;isModal=true&amp;asPopupView=true</t>
  </si>
  <si>
    <t>ANT-CPS-20250039</t>
  </si>
  <si>
    <t>LINDA KATHERINE RODRIGUEZ LOPEZ</t>
  </si>
  <si>
    <t>https://community.secop.gov.co/Public/Tendering/OpportunityDetail/Index?noticeUID=CO1.NTC.7300834&amp;isFromPublicArea=True&amp;isModal=true&amp;asPopupView=true</t>
  </si>
  <si>
    <t>ANT-CPS-20250042</t>
  </si>
  <si>
    <t>SANDRA MILENA MEDINA TRUJILLO</t>
  </si>
  <si>
    <t>Prestación de servicios profesionales para la Subdirección Administrativa y Financiera de la Agencia Nacional de Tierras</t>
  </si>
  <si>
    <t>SUBDIRECCIÓN ADMINISTRATIVA Y FINANCIERA</t>
  </si>
  <si>
    <t>https://community.secop.gov.co/Public/Tendering/OpportunityDetail/Index?noticeUID=CO1.NTC.7302838&amp;isFromPublicArea=True&amp;isModal=true&amp;asPopupView=true</t>
  </si>
  <si>
    <t>ANT-CPS-20250044</t>
  </si>
  <si>
    <t xml:space="preserve">JAIME JAVIER ROJAS QUIROGA </t>
  </si>
  <si>
    <t>https://community.secop.gov.co/Public/Tendering/OpportunityDetail/Index?noticeUID=CO1.NTC.7303315&amp;isFromPublicArea=True&amp;isModal=true&amp;asPopupView=true</t>
  </si>
  <si>
    <t>ANT-CPS-20250046</t>
  </si>
  <si>
    <t>NICOLAS ARTURO CALDERON</t>
  </si>
  <si>
    <t>Prestar servicios profesionales en el desarrollo de las actividades derivadas de las
distintas etapas de los procesos contractuales que se adelantan en el GIT para la
gestión contractual de la ANT.</t>
  </si>
  <si>
    <t>https://community.secop.gov.co/Public/Tendering/OpportunityDetail/Index?noticeUID=CO1.NTC.7303678&amp;isFromPublicArea=True&amp;isModal=true&amp;asPopupView=true</t>
  </si>
  <si>
    <t>ANT-CPS-20250047</t>
  </si>
  <si>
    <t>BRYAN ALBERTO MORENO SANCHEZ</t>
  </si>
  <si>
    <t>PRESTAR SERVICIOS PROFESIONALES A LA AGENCIA NACIONAL DE TIERRAS PARA ACOMPAÑAR, GESTIONAR E IMPULSAR ACTIVIDADES Y PROCESOS MISIONALES A CARGO DE LA DIRECCIÓN GENERAL.</t>
  </si>
  <si>
    <t>DIRECCIÓN GENERAL</t>
  </si>
  <si>
    <t>https://community.secop.gov.co/Public/Tendering/OpportunityDetail/Index?noticeUID=CO1.NTC.7303641&amp;isFromPublicArea=True&amp;isModal=true&amp;asPopupView=true</t>
  </si>
  <si>
    <t>ANT-CPS-20250048</t>
  </si>
  <si>
    <t>MONICA PAOLA CAROLINA BELTRAN GONZALEZ</t>
  </si>
  <si>
    <t>MEMORANDO: 202560100000553  DE FECHA 07 DE ENERO 2025 
OBJETO: PRESTAR SERVICIOS PROFESIONALES EN EL DESARROLLO DE LAS ACTIVIDADES DERIVADAS DE LAS DISTINTAS ETAPAS DE LOS PROCESOS CONTRACTUALES QUE SE ADELANTAN EN EL GIT PARA LA GESTIÓN CONTRACTUAL DE LA ANT.</t>
  </si>
  <si>
    <t>https://community.secop.gov.co/Public/Tendering/OpportunityDetail/Index?noticeUID=CO1.NTC.7303676&amp;isFromPublicArea=True&amp;isModal=true&amp;asPopupView=true</t>
  </si>
  <si>
    <t>ANT-CPS-20250049</t>
  </si>
  <si>
    <t>MARIA ALEJANDRA CENDALES PEÑARANDA</t>
  </si>
  <si>
    <t xml:space="preserve">Prestar servicios profesionales en el desarrollo de las actividades derivadas de las distintas etapas de los procesos contractuales que se adelantan en el GIT para la gestión contractual de la ANT.
</t>
  </si>
  <si>
    <t>https://community.secop.gov.co/Public/Tendering/OpportunityDetail/Index?noticeUID=CO1.NTC.7303617&amp;isFromPublicArea=True&amp;isModal=true&amp;asPopupView=true</t>
  </si>
  <si>
    <t>ANT-CPS-20250050</t>
  </si>
  <si>
    <t>DACCY ELENA BELEÑO CAAMAÑO</t>
  </si>
  <si>
    <t>Prestar servicios profesionales en el desarrollo de las actividades derivadas de las distintas etapas de los procesos contractuales que se adelantan en el GIT para la gestión contractual de la ANT</t>
  </si>
  <si>
    <t>https://community.secop.gov.co/Public/Tendering/OpportunityDetail/Index?noticeUID=CO1.NTC.7303181&amp;isFromPublicArea=True&amp;isModal=true&amp;asPopupView=true</t>
  </si>
  <si>
    <t>ANT-CPS-20250052</t>
  </si>
  <si>
    <t>NATALIA JIMENA RIVEROS TORRES</t>
  </si>
  <si>
    <t>https://community.secop.gov.co/Public/Tendering/OpportunityDetail/Index?noticeUID=CO1.NTC.7304550&amp;isFromPublicArea=True&amp;isModal=true&amp;asPopupView=true</t>
  </si>
  <si>
    <t>ANT-CPS-20250053</t>
  </si>
  <si>
    <t>NATALIA BEJARANO MAYORGA</t>
  </si>
  <si>
    <t>https://community.secop.gov.co/Public/Tendering/OpportunityDetail/Index?noticeUID=CO1.NTC.7304379&amp;isFromPublicArea=True&amp;isModal=true&amp;asPopupView=true</t>
  </si>
  <si>
    <t>ANT-CPS-20250054</t>
  </si>
  <si>
    <t>DAVID FELIPE QUEVEDO CUESTAS</t>
  </si>
  <si>
    <t>https://community.secop.gov.co/Public/Tendering/OpportunityDetail/Index?noticeUID=CO1.NTC.7304222&amp;isFromPublicArea=True&amp;isModal=true&amp;asPopupView=true</t>
  </si>
  <si>
    <t>ANT-CPS-20250055</t>
  </si>
  <si>
    <t>HERNANDO JOSE VASQUEZ BENAVIDES</t>
  </si>
  <si>
    <t>https://community.secop.gov.co/Public/Tendering/OpportunityDetail/Index?noticeUID=CO1.NTC.7304638&amp;isFromPublicArea=True&amp;isModal=true&amp;asPopupView=true</t>
  </si>
  <si>
    <t>ANT-CPS-20250056</t>
  </si>
  <si>
    <t>SANDRA CAROLINA GALINDO ACOSTA</t>
  </si>
  <si>
    <t>PRESTAR SERVICIOS PROFESIONALES A LA AGENCIA NACIONAL DE TIERRAS PARA ACOMPAÑAR, GESTIONAR E IMPULSAR ACTIVIDADES Y PROCESOS MISIONALES A CARGO DE LA SECRETARÍA GENERAL</t>
  </si>
  <si>
    <t>https://community.secop.gov.co/Public/Tendering/OpportunityDetail/Index?noticeUID=CO1.NTC.7305248&amp;isFromPublicArea=True&amp;isModal=true&amp;asPopupView=true</t>
  </si>
  <si>
    <t>ANT-CPS-20250057</t>
  </si>
  <si>
    <t>SERGIO DANIEL PULIDO CAMARGO</t>
  </si>
  <si>
    <t>https://community.secop.gov.co/Public/Tendering/OpportunityDetail/Index?noticeUID=CO1.NTC.7304815&amp;isFromPublicArea=True&amp;isModal=true&amp;asPopupView=true</t>
  </si>
  <si>
    <t>ANT-CPS-20250058</t>
  </si>
  <si>
    <t>JAIME HUMBERTO GONZALEZ SUAREZ</t>
  </si>
  <si>
    <t>https://community.secop.gov.co/Public/Tendering/OpportunityDetail/Index?noticeUID=CO1.NTC.7304798&amp;isFromPublicArea=True&amp;isModal=true&amp;asPopupView=true</t>
  </si>
  <si>
    <t>ANT-CPS-20250059</t>
  </si>
  <si>
    <t>BRANDON MAURICIO REINA MEJIA</t>
  </si>
  <si>
    <t xml:space="preserve">Prestación de servicios profesionales para la Subdirección Administrativa y Financiera de la Agencia Nacional de Tierras
</t>
  </si>
  <si>
    <t>https://community.secop.gov.co/Public/Tendering/OpportunityDetail/Index?noticeUID=CO1.NTC.7305063&amp;isFromPublicArea=True&amp;isModal=true&amp;asPopupView=true</t>
  </si>
  <si>
    <t>ANT-CPS-20250060</t>
  </si>
  <si>
    <t>OMAIRA PATRICIA PIRAGAUTA</t>
  </si>
  <si>
    <t>PRESTAR SERVICIOS DE APOYO A LA GESTIÓN EN EL DESARROLLO DE LAS
ACTIVIDADES DERIVADAS DE LAS DISTINTAS ETAPAS DE LOS PROCESOS CONTRACTUALES QUE SE ADELANTAN EN EL GIT PARA LA GESTIÓN
CONTRACTUAL DE LA AN</t>
  </si>
  <si>
    <t>https://community.secop.gov.co/Public/Tendering/OpportunityDetail/Index?noticeUID=CO1.NTC.7305393&amp;isFromPublicArea=True&amp;isModal=true&amp;asPopupView=true</t>
  </si>
  <si>
    <t>ANT-CPS-20250061</t>
  </si>
  <si>
    <t>ERNESTO ALFONSO SOTO TIRADO</t>
  </si>
  <si>
    <t>https://community.secop.gov.co/Public/Tendering/OpportunityDetail/Index?noticeUID=CO1.NTC.7305284&amp;isFromPublicArea=True&amp;isModal=true&amp;asPopupView=true</t>
  </si>
  <si>
    <t>ANT-CPS-20250062</t>
  </si>
  <si>
    <t>NICCOL STEFANY RAMOS DIAZ</t>
  </si>
  <si>
    <t>PRESTAR SERVICIOS PROFESIONALES A LA AGENCIA NACIONAL DE TIERRAS PARA ACOMPAÑAR, GESTIONAR E IMPULSAR ACTIVIDADES Y PROCESOS MISIONALES A CARGO DE LA DIRECCIÓN GENERAL</t>
  </si>
  <si>
    <t>https://community.secop.gov.co/Public/Tendering/OpportunityDetail/Index?noticeUID=CO1.NTC.7305253&amp;isFromPublicArea=True&amp;isModal=true&amp;asPopupView=true</t>
  </si>
  <si>
    <t>ANT-CPS-20250063</t>
  </si>
  <si>
    <t>MANUEL FRANCISCO REYES RODGERS</t>
  </si>
  <si>
    <t>https://community.secop.gov.co/Public/Tendering/OpportunityDetail/Index?noticeUID=CO1.NTC.7305563&amp;isFromPublicArea=True&amp;isModal=true&amp;asPopupView=true</t>
  </si>
  <si>
    <t>ANT-CPS-20250064</t>
  </si>
  <si>
    <t>MARIA LAURA OLIVELLA DANGOND</t>
  </si>
  <si>
    <t>https://community.secop.gov.co/Public/Tendering/OpportunityDetail/Index?noticeUID=CO1.NTC.7305586&amp;isFromPublicArea=True&amp;isModal=true&amp;asPopupView=true</t>
  </si>
  <si>
    <t>ANT-CPS-20250065</t>
  </si>
  <si>
    <t>JUAN SEBASTIAN BECERRA CUELLAR</t>
  </si>
  <si>
    <t>https://community.secop.gov.co/Public/Tendering/OpportunityDetail/Index?noticeUID=CO1.NTC.7307946&amp;isFromPublicArea=True&amp;isModal=true&amp;asPopupView=true</t>
  </si>
  <si>
    <t>ANT-CPS-20250066</t>
  </si>
  <si>
    <t>JORGE ELIECER LOPEZ CASTAÑO</t>
  </si>
  <si>
    <t>https://community.secop.gov.co/Public/Tendering/OpportunityDetail/Index?noticeUID=CO1.NTC.7307864&amp;isFromPublicArea=True&amp;isModal=true&amp;asPopupView=true</t>
  </si>
  <si>
    <t>ANT-CPS-20250067</t>
  </si>
  <si>
    <t>EDNA LILIANA PINTO TOVAR</t>
  </si>
  <si>
    <t>RESTAR SERVICIOS COMO APOYO A LA GESTIÓN A LA AGENCIA NACIONAL DE TIERRAS PARA ACOMPAÑAR, GESTIONAR E IMPULSAR ACTIVIDADES Y PROCESOS MISIONALES A CARGO DE LA DIRECCIÓN GENERAL</t>
  </si>
  <si>
    <t>https://community.secop.gov.co/Public/Tendering/OpportunityDetail/Index?noticeUID=CO1.NTC.7308308&amp;isFromPublicArea=True&amp;isModal=true&amp;asPopupView=true</t>
  </si>
  <si>
    <t>ANT-CPS-20250068</t>
  </si>
  <si>
    <t>HAYZA JESSENYA PEÑA DIAZ</t>
  </si>
  <si>
    <t>https://community.secop.gov.co/Public/Tendering/OpportunityDetail/Index?noticeUID=CO1.NTC.7308241&amp;isFromPublicArea=True&amp;isModal=true&amp;asPopupView=true</t>
  </si>
  <si>
    <t>ANT-CPS-20250069</t>
  </si>
  <si>
    <t>NANCY PRIETO COBOS</t>
  </si>
  <si>
    <t>Prestar servicios de apoyo a la gestión en el desarrollo de las actividades derivadas
de las distintas etapas de los procesos contractuales que se adelantan en el GIT</t>
  </si>
  <si>
    <t>https://community.secop.gov.co/Public/Tendering/OpportunityDetail/Index?noticeUID=CO1.NTC.7308495&amp;isFromPublicArea=True&amp;isModal=true&amp;asPopupView=true</t>
  </si>
  <si>
    <t>ANT-CPS-20250070</t>
  </si>
  <si>
    <t>ALIX ROCIO HERNANDEZ LOPEZ</t>
  </si>
  <si>
    <t xml:space="preserve">PRESTAR SERVICIOS PROFESIONALES EN EL DESARROLLO DE LAS ACTIVIDADES DERIVADAS DE LAS DISTINTAS ETAPAS DE LOS PROCESOS CONTRACTUALES QUE SE ADELANTAN EN EL GIT PARA LA GESTIÓN CONTRACTUAL DE LA ANT. </t>
  </si>
  <si>
    <t>https://community.secop.gov.co/Public/Tendering/OpportunityDetail/Index?noticeUID=CO1.NTC.7308857&amp;isFromPublicArea=True&amp;isModal=true&amp;asPopupView=true</t>
  </si>
  <si>
    <t>ANT-CPS-20250071</t>
  </si>
  <si>
    <t>KAREN PAOLA HERNÁNDEZ RENDÓN</t>
  </si>
  <si>
    <t>https://community.secop.gov.co/Public/Tendering/OpportunityDetail/Index?noticeUID=CO1.NTC.7308298&amp;isFromPublicArea=True&amp;isModal=true&amp;asPopupView=true</t>
  </si>
  <si>
    <t>ANT-CPS-20250072</t>
  </si>
  <si>
    <t>NELSON LEONARDO TORROLEDO MEDINA</t>
  </si>
  <si>
    <t xml:space="preserve">PRESTAR SERVICIOS DE APOYO A LA GESTIÓN EN EL DESARROLLO DE LASACTIVIDADES DERIVADAS DE LAS DISTINTAS ETAPAS DE LOS PROCESOS
CONTRACTUALES QUE SE ADELANTAN EN EL GIT PARA LA GESTIÓN
CONTRACTUAL DE LA ANT. </t>
  </si>
  <si>
    <t>https://community.secop.gov.co/Public/Tendering/OpportunityDetail/Index?noticeUID=CO1.NTC.7308821&amp;isFromPublicArea=True&amp;isModal=true&amp;asPopupView=true</t>
  </si>
  <si>
    <t>ANT-CPS-20250073</t>
  </si>
  <si>
    <t>PAULA ANDREA TACHA TORRES</t>
  </si>
  <si>
    <t>Prestación de servicios profesionales para la Subdirección Administrativa y
Financiera de la Agencia Nacional de Tierras</t>
  </si>
  <si>
    <t>https://community.secop.gov.co/Public/Tendering/OpportunityDetail/Index?noticeUID=CO1.NTC.7308804&amp;isFromPublicArea=True&amp;isModal=true&amp;asPopupView=true</t>
  </si>
  <si>
    <t>ANT-CPS-20250074</t>
  </si>
  <si>
    <t>CIELO CAROLINA VERDUGO VELA</t>
  </si>
  <si>
    <t>https://community.secop.gov.co/Public/Tendering/OpportunityDetail/Index?noticeUID=CO1.NTC.7309063&amp;isFromPublicArea=True&amp;isModal=true&amp;asPopupView=true</t>
  </si>
  <si>
    <t>ANT-CPS-20250075</t>
  </si>
  <si>
    <t>CARMEN LUCIA ALBARRACIN OSORIO</t>
  </si>
  <si>
    <t>PRESTAR SERVICIOS PROFESIONALES EN EL DESARROLLO DE LOS PROCESOS DE LA FORMALIZACIÓN Y LOS PROCEDIMIENTOS AGRARIOS QUE SE ADELANTAN EN LA DIRECCIÓN DE GESTIÓN JURÍDICA DE TIERRAS DE LA AGENCIA NACIONAL DE TIERRAS</t>
  </si>
  <si>
    <t>DIRECCIÓN DE GESTIÓN JURÍDICA DE TIERRAS</t>
  </si>
  <si>
    <t>https://community.secop.gov.co/Public/Tendering/OpportunityDetail/Index?noticeUID=CO1.NTC.7309708&amp;isFromPublicArea=True&amp;isModal=true&amp;asPopupView=true</t>
  </si>
  <si>
    <t>ANT-CPS-20250076</t>
  </si>
  <si>
    <t>DIEGO HERRADA BOCANEGRA</t>
  </si>
  <si>
    <t xml:space="preserve">Prestar servicios de apoyo a la gestión en el desarrollo de las actividades derivadas
de las distintas etapas de los procesos contractuales que se adelantan en el GIT
para la Gestión Contractual de la ANT.
</t>
  </si>
  <si>
    <t>https://community.secop.gov.co/Public/Tendering/OpportunityDetail/Index?noticeUID=CO1.NTC.7309718&amp;isFromPublicArea=True&amp;isModal=true&amp;asPopupView=true</t>
  </si>
  <si>
    <t>ANT-CPS-20250077</t>
  </si>
  <si>
    <t>JHON WILMER BELTRAN PEÑA</t>
  </si>
  <si>
    <t xml:space="preserve">PRESTAR SERVICIOS PROFESIONALES PARA EL DESARROLLO DE LAS ACTIVIDADES DESIGNADAS DENTRO DE LA MISIONALIDAD DE LA DIRECCIÓN DE ACCESO A TIERRAS DE LA AGENCIA NACIONAL DE TIERRAS EN EL MARCO DE LA REFORMA RURAL INTEGRAL. </t>
  </si>
  <si>
    <t>DIRECCIÓN DE ACCESO A TIERRAS</t>
  </si>
  <si>
    <t>https://community.secop.gov.co/Public/Tendering/OpportunityDetail/Index?noticeUID=CO1.NTC.7311803&amp;isFromPublicArea=True&amp;isModal=true&amp;asPopupView=true</t>
  </si>
  <si>
    <t>ANT-CPS-20250078</t>
  </si>
  <si>
    <t>LAURA ALEJANDRA RODRIGUEZ BARRIOS</t>
  </si>
  <si>
    <t>https://community.secop.gov.co/Public/Tendering/OpportunityDetail/Index?noticeUID=CO1.NTC.7312127&amp;isFromPublicArea=True&amp;isModal=true&amp;asPopupView=true</t>
  </si>
  <si>
    <t>ANT-CPS-20250079</t>
  </si>
  <si>
    <t>JENNIFER ALEJANDRA MARTINEZ AGUILERA</t>
  </si>
  <si>
    <t>https://community.secop.gov.co/Public/Tendering/OpportunityDetail/Index?noticeUID=CO1.NTC.7311869&amp;isFromPublicArea=True&amp;isModal=true&amp;asPopupView=true</t>
  </si>
  <si>
    <t>ANT-CPS-20250080</t>
  </si>
  <si>
    <t>JESSICA PAOLA MARTINEZ SAMPER</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</si>
  <si>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</si>
  <si>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https://community.secop.gov.co/Public/Tendering/OpportunityDetail/Index?noticeUID=CO1.NTC.7311165&amp;isFromPublicArea=True&amp;isModal=true&amp;asPopupView=true</t>
  </si>
  <si>
    <t>ANT-CPS-20250081</t>
  </si>
  <si>
    <t>LAURA ANDREA BOTERO SALAZAR</t>
  </si>
  <si>
    <t>https://community.secop.gov.co/Public/Tendering/OpportunityDetail/Index?noticeUID=CO1.NTC.7311864&amp;isFromPublicArea=True&amp;isModal=true&amp;asPopupView=true</t>
  </si>
  <si>
    <t>ANT-CPS-20250082</t>
  </si>
  <si>
    <t>JUAN MANUEL RIOS URIBE</t>
  </si>
  <si>
    <t>https://community.secop.gov.co/Public/Tendering/OpportunityDetail/Index?noticeUID=CO1.NTC.7311726&amp;isFromPublicArea=True&amp;isModal=true&amp;asPopupView=true</t>
  </si>
  <si>
    <t>ANT-CPS-20250083</t>
  </si>
  <si>
    <t>DIANA SARAY MANQUILLO ASTAIZA</t>
  </si>
  <si>
    <t>Prestar servicios profesionales en el desarrollo de los procesos de la formalización y los procedimientos agrarios que se adelantan en la Dirección de Gestión Jurídica de Tierras de la Agencia Nacional de Tierras</t>
  </si>
  <si>
    <t>https://community.secop.gov.co/Public/Tendering/OpportunityDetail/Index?noticeUID=CO1.NTC.7311979&amp;isFromPublicArea=True&amp;isModal=true&amp;asPopupView=true</t>
  </si>
  <si>
    <t>ANT-CPS-20250084</t>
  </si>
  <si>
    <t>ANA LISBETH PLAZAS RODRIGUEZ</t>
  </si>
  <si>
    <t xml:space="preserve">Prestar servicios profesionales en el desarrollo de los procesos de la formalización y los procedimientos agrarios que se adelantan en la Dirección de Gestión Jurídica de Tierras de la Agencia Nacional de Tierras </t>
  </si>
  <si>
    <t>https://community.secop.gov.co/Public/Tendering/OpportunityDetail/Index?noticeUID=CO1.NTC.7314631&amp;isFromPublicArea=True&amp;isModal=true&amp;asPopupView=true</t>
  </si>
  <si>
    <t>ANT-CPS-20250085</t>
  </si>
  <si>
    <t>WILLIAM JOSE TOVAR PABON</t>
  </si>
  <si>
    <t>https://community.secop.gov.co/Public/Tendering/OpportunityDetail/Index?noticeUID=CO1.NTC.7312724&amp;isFromPublicArea=True&amp;isModal=true&amp;asPopupView=true</t>
  </si>
  <si>
    <t>ANT-CPS-20250086</t>
  </si>
  <si>
    <t>ADRIANA MARIA PABON MUÑOZ</t>
  </si>
  <si>
    <t>https://community.secop.gov.co/Public/Tendering/OpportunityDetail/Index?noticeUID=CO1.NTC.7312735&amp;isFromPublicArea=True&amp;isModal=true&amp;asPopupView=true</t>
  </si>
  <si>
    <t>ANT-CPS-20250087</t>
  </si>
  <si>
    <t>SANTIAGO RUIZ RIOS</t>
  </si>
  <si>
    <t>https://community.secop.gov.co/Public/Tendering/OpportunityDetail/Index?noticeUID=CO1.NTC.7312540&amp;isFromPublicArea=True&amp;isModal=true&amp;asPopupView=true</t>
  </si>
  <si>
    <t>ANT-CPS-20250088</t>
  </si>
  <si>
    <t>MAURICIO STEVEN TORRES ARGUELLO</t>
  </si>
  <si>
    <t>https://community.secop.gov.co/Public/Tendering/OpportunityDetail/Index?noticeUID=CO1.NTC.7312468&amp;isFromPublicArea=True&amp;isModal=true&amp;asPopupView=true</t>
  </si>
  <si>
    <t>ANT-CPS-20250089</t>
  </si>
  <si>
    <t>ARIEL FERNANDO GENES SALAZAR</t>
  </si>
  <si>
    <t>https://community.secop.gov.co/Public/Tendering/OpportunityDetail/Index?noticeUID=CO1.NTC.7314780&amp;isFromPublicArea=True&amp;isModal=true&amp;asPopupView=true</t>
  </si>
  <si>
    <t>ANT-CPS-20250090</t>
  </si>
  <si>
    <t>JUAN JAMES MONTEALEGRE RODRIGUEZ</t>
  </si>
  <si>
    <t>https://community.secop.gov.co/Public/Tendering/OpportunityDetail/Index?noticeUID=CO1.NTC.7313520&amp;isFromPublicArea=True&amp;isModal=true&amp;asPopupView=true</t>
  </si>
  <si>
    <t>ANT-CPS-20250091</t>
  </si>
  <si>
    <t>VICTOR EDWIN JIMENEZ CANO</t>
  </si>
  <si>
    <t>Prestar servicios profesionales a la Dirección General de la Agencia Nacional de Tierras en el seguimiento y puesta en marcha de las actividades del Grupo de Comunicaciones para el desarrollo de los objetivos misionales.</t>
  </si>
  <si>
    <t>https://community.secop.gov.co/Public/Tendering/OpportunityDetail/Index?noticeUID=CO1.NTC.7315065&amp;isFromPublicArea=True&amp;isModal=true&amp;asPopupView=true</t>
  </si>
  <si>
    <t>ANT-CPS-20250093</t>
  </si>
  <si>
    <t>JULIETH PAOLA SILVA DEL CASTILLO</t>
  </si>
  <si>
    <t>https://community.secop.gov.co/Public/Tendering/OpportunityDetail/Index?noticeUID=CO1.NTC.7314803&amp;isFromPublicArea=True&amp;isModal=true&amp;asPopupView=true</t>
  </si>
  <si>
    <t>ANT-CPS-20250094</t>
  </si>
  <si>
    <t>XIMENA ANDREA DEL PILAR CAMACHO PEREZ</t>
  </si>
  <si>
    <t>https://community.secop.gov.co/Public/Tendering/OpportunityDetail/Index?noticeUID=CO1.NTC.7313260&amp;isFromPublicArea=True&amp;isModal=true&amp;asPopupView=true</t>
  </si>
  <si>
    <t>ANT-CPS-20250095</t>
  </si>
  <si>
    <t>DIANA LUCIA ALDANA GIRALDO</t>
  </si>
  <si>
    <t>https://community.secop.gov.co/Public/Tendering/OpportunityDetail/Index?noticeUID=CO1.NTC.7320223&amp;isFromPublicArea=True&amp;isModal=true&amp;asPopupView=true</t>
  </si>
  <si>
    <t>ANT-CPS-20250096</t>
  </si>
  <si>
    <t>GLORIA ELENA ALVAREZ</t>
  </si>
  <si>
    <t>https://community.secop.gov.co/Public/Tendering/OpportunityDetail/Index?noticeUID=CO1.NTC.7313886&amp;isFromPublicArea=True&amp;isModal=true&amp;asPopupView=true</t>
  </si>
  <si>
    <t>ANT-CPS-20250097</t>
  </si>
  <si>
    <t>ERIKA BIBIANA CALA ESQUIVEL</t>
  </si>
  <si>
    <t>https://community.secop.gov.co/Public/Tendering/OpportunityDetail/Index?noticeUID=CO1.NTC.7313287&amp;isFromPublicArea=True&amp;isModal=true&amp;asPopupView=true</t>
  </si>
  <si>
    <t>ANT-CPS-20250098</t>
  </si>
  <si>
    <t>CRISTIAN CAMILO GONZALEZ MANRIQUE</t>
  </si>
  <si>
    <t>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t>
  </si>
  <si>
    <t>SUBDIRECCIÓN DE SISTEMAS DE INFORMACIÓN DE TIERRAS</t>
  </si>
  <si>
    <t>https://community.secop.gov.co/Public/Tendering/OpportunityDetail/Index?noticeUID=CO1.NTC.7313768&amp;isFromPublicArea=True&amp;isModal=true&amp;asPopupView=true</t>
  </si>
  <si>
    <t>ANT-CPS-20250099</t>
  </si>
  <si>
    <t>WILLIAM JOSE BADILLO DE LA HOZ</t>
  </si>
  <si>
    <t>https://community.secop.gov.co/Public/Tendering/OpportunityDetail/Index?noticeUID=CO1.NTC.7314141&amp;isFromPublicArea=True&amp;isModal=true&amp;asPopupView=true</t>
  </si>
  <si>
    <t>ANT-CPS-20250100</t>
  </si>
  <si>
    <t>ROBERTO ANDRES ZABALA BARRERA</t>
  </si>
  <si>
    <t>PRESTAR SERVICIOS PROFESIONALES A LA AGENCIA NACIONAL DE TIERRAS PARA ACOMPAÑAR, GESTIONAR E IMPULSAR ACTIVIDADES Y PROCESOS MISIONALES A CARGO DE LA SECRETARÍA GENERAL.</t>
  </si>
  <si>
    <t>https://community.secop.gov.co/Public/Tendering/OpportunityDetail/Index?noticeUID=CO1.NTC.7314272&amp;isFromPublicArea=True&amp;isModal=true&amp;asPopupView=true</t>
  </si>
  <si>
    <t>ANT-CPS-20250101</t>
  </si>
  <si>
    <t>EDVARD FREDERICK BAREÑO CASTELLANOS</t>
  </si>
  <si>
    <t>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t>
  </si>
  <si>
    <t>https://community.secop.gov.co/Public/Tendering/OpportunityDetail/Index?noticeUID=CO1.NTC.7323530&amp;isFromPublicArea=True&amp;isModal=true&amp;asPopupView=true</t>
  </si>
  <si>
    <t>ANT-CPS-20250102</t>
  </si>
  <si>
    <t>NATALIA CAROLINA SANCHEZ TORRES</t>
  </si>
  <si>
    <t>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t>
  </si>
  <si>
    <t>https://community.secop.gov.co/Public/Tendering/OpportunityDetail/Index?noticeUID=CO1.NTC.7319422&amp;isFromPublicArea=True&amp;isModal=true&amp;asPopupView=true</t>
  </si>
  <si>
    <t>ANT-CPS-20250103</t>
  </si>
  <si>
    <t>JAKLYN VIVIANA LARRAÑAGA DÍAZ</t>
  </si>
  <si>
    <t>https://community.secop.gov.co/Public/Tendering/OpportunityDetail/Index?noticeUID=CO1.NTC.7315652&amp;isFromPublicArea=True&amp;isModal=true&amp;asPopupView=true</t>
  </si>
  <si>
    <t>ANT-CPS-20250104</t>
  </si>
  <si>
    <t>LILIAM PATRICIA CARDENAS DIAZ</t>
  </si>
  <si>
    <t>https://community.secop.gov.co/Public/Tendering/OpportunityDetail/Index?noticeUID=CO1.NTC.7316390&amp;isFromPublicArea=True&amp;isModal=true&amp;asPopupView=true</t>
  </si>
  <si>
    <t>ANT-CPS-20250105</t>
  </si>
  <si>
    <t>OSCAR DAVID GUTIERREZ MARTINEZ</t>
  </si>
  <si>
    <t>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t>
  </si>
  <si>
    <t>https://community.secop.gov.co/Public/Tendering/OpportunityDetail/Index?noticeUID=CO1.NTC.7315364&amp;isFromPublicArea=True&amp;isModal=true&amp;asPopupView=true</t>
  </si>
  <si>
    <t>ANT-CPS-20250106</t>
  </si>
  <si>
    <t>MARTHA YANETH ROMERO PINEDA</t>
  </si>
  <si>
    <t>https://community.secop.gov.co/Public/Tendering/OpportunityDetail/Index?noticeUID=CO1.NTC.7322271&amp;isFromPublicArea=True&amp;isModal=true&amp;asPopupView=true</t>
  </si>
  <si>
    <t>ANT-CPS-20250107</t>
  </si>
  <si>
    <t>ISLENA CLAVIJO HERNÀNDEZ</t>
  </si>
  <si>
    <t>https://community.secop.gov.co/Public/Tendering/OpportunityDetail/Index?noticeUID=CO1.NTC.7315109&amp;isFromPublicArea=True&amp;isModal=true&amp;asPopupView=true</t>
  </si>
  <si>
    <t>ANT-CPS-20250109</t>
  </si>
  <si>
    <t>KAREN HELENA ALMANZA BARRAGAN</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</si>
  <si>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</si>
  <si>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https://community.secop.gov.co/Public/Tendering/OpportunityDetail/Index?noticeUID=CO1.NTC.7316475&amp;isFromPublicArea=True&amp;isModal=true&amp;asPopupView=true</t>
  </si>
  <si>
    <t>ANT-CPS-20250110</t>
  </si>
  <si>
    <t>CARLOS ALBERTO GUARNIZO ARIAS</t>
  </si>
  <si>
    <t xml:space="preserve">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</si>
  <si>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https://community.secop.gov.co/Public/Tendering/OpportunityDetail/Index?noticeUID=CO1.NTC.7315317&amp;isFromPublicArea=True&amp;isModal=true&amp;asPopupView=true</t>
  </si>
  <si>
    <t>ANT-CPS-20250111</t>
  </si>
  <si>
    <t>ALEXANDRA MILENA RAMOS BARRAGAN</t>
  </si>
  <si>
    <t>https://community.secop.gov.co/Public/Tendering/OpportunityDetail/Index?noticeUID=CO1.NTC.7315550&amp;isFromPublicArea=True&amp;isModal=true&amp;asPopupView=true</t>
  </si>
  <si>
    <t>ANT-CPS-20250112</t>
  </si>
  <si>
    <t>LUIGI NICOLAS BAQUERO HUERTAS</t>
  </si>
  <si>
    <t>https://community.secop.gov.co/Public/Tendering/OpportunityDetail/Index?noticeUID=CO1.NTC.7315741&amp;isFromPublicArea=True&amp;isModal=true&amp;asPopupView=true</t>
  </si>
  <si>
    <t>ANT-CPS-20250113</t>
  </si>
  <si>
    <t>PAULA ANDREA VEGA SANCHEZ</t>
  </si>
  <si>
    <t>PRESTAR SERVICIOS PROFESIONALES PARA EL DESARROLLO DE LAS ACTIVIDADES DESIGNADAS DENTRO DE LA MISIONALIDAD DE LA DIRECCIÓN DE ACCESO A TIERRAS DE LA AGENCIA NACIONAL DE TIERRAS EN EL MARCO DE LA REFORMARURAL INTEGRAL</t>
  </si>
  <si>
    <t>https://community.secop.gov.co/Public/Tendering/OpportunityDetail/Index?noticeUID=CO1.NTC.7316061&amp;isFromPublicArea=True&amp;isModal=true&amp;asPopupView=true</t>
  </si>
  <si>
    <t>ANT-CPS-20250114</t>
  </si>
  <si>
    <t>LEIDY DIANA GARCIA AREVALO</t>
  </si>
  <si>
    <t>https://community.secop.gov.co/Public/Tendering/OpportunityDetail/Index?noticeUID=CO1.NTC.7315961&amp;isFromPublicArea=True&amp;isModal=true&amp;asPopupView=true</t>
  </si>
  <si>
    <t>ANT-CPS-20250115</t>
  </si>
  <si>
    <t>SHIARA YULIANA SASTOQUE HURTADO</t>
  </si>
  <si>
    <t>PRESTACIÓN DE SERVICIOS PROFESIONALES PARA LA SUBDIRECCIÓN ADMINISTRATIVA Y FINANCIERA DE LA AGENCIA NACIONAL DE TIERRAS.</t>
  </si>
  <si>
    <t>https://community.secop.gov.co/Public/Tendering/OpportunityDetail/Index?noticeUID=CO1.NTC.7317058&amp;isFromPublicArea=True&amp;isModal=true&amp;asPopupView=true</t>
  </si>
  <si>
    <t>ANT-CPS-20250116</t>
  </si>
  <si>
    <t>JENNY MARCELA GARCIA DIAZ</t>
  </si>
  <si>
    <t>https://community.secop.gov.co/Public/Tendering/OpportunityDetail/Index?noticeUID=CO1.NTC.7316389&amp;isFromPublicArea=True&amp;isModal=true&amp;asPopupView=true</t>
  </si>
  <si>
    <t>ANT-CPS-20250117</t>
  </si>
  <si>
    <t>PEDRO NEL MACIAS VALENCIA</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</si>
  <si>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</si>
  <si>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https://community.secop.gov.co/Public/Tendering/OpportunityDetail/Index?noticeUID=CO1.NTC.7316618&amp;isFromPublicArea=True&amp;isModal=true&amp;asPopupView=true</t>
  </si>
  <si>
    <t>ANT-CPS-20250118</t>
  </si>
  <si>
    <t>BRYAN DAVID ROSAS ROJAS</t>
  </si>
  <si>
    <t>https://community.secop.gov.co/Public/Tendering/OpportunityDetail/Index?noticeUID=CO1.NTC.7317149&amp;isFromPublicArea=True&amp;isModal=true&amp;asPopupView=true</t>
  </si>
  <si>
    <t>ANT-CPS-20250120</t>
  </si>
  <si>
    <t>YEINNER ARIAS</t>
  </si>
  <si>
    <t>https://community.secop.gov.co/Public/Tendering/OpportunityDetail/Index?noticeUID=CO1.NTC.7317157&amp;isFromPublicArea=True&amp;isModal=true&amp;asPopupView=true</t>
  </si>
  <si>
    <t>ANT-CPS-20250121</t>
  </si>
  <si>
    <t>SONIA NATALIA MARROQUIN</t>
  </si>
  <si>
    <t>PRESTAR SERVICIOS PROFESIONALES EN EL DESARROLLO DE LOS PROCESOS DE LA FORMALIZACIÓN Y LOS PROCEDIMIENTOS AGRARIOS QUE SE ADELANTAN EN LA DIRECCIÓN DE GESTIÓN JURÍDICA DE TIERRAS DE LA AGENCIA NACIONAL DE TIERRAS.</t>
  </si>
  <si>
    <t>https://community.secop.gov.co/Public/Tendering/OpportunityDetail/Index?noticeUID=CO1.NTC.7320612&amp;isFromPublicArea=True&amp;isModal=true&amp;asPopupView=true</t>
  </si>
  <si>
    <t>ANT-CPS-20250122</t>
  </si>
  <si>
    <t>CRISTIAN CAMILO LEON ROMERO</t>
  </si>
  <si>
    <t>https://community.secop.gov.co/Public/Tendering/OpportunityDetail/Index?noticeUID=CO1.NTC.7320165&amp;isFromPublicArea=True&amp;isModal=true&amp;asPopupView=true</t>
  </si>
  <si>
    <t>ANT-CPS-20250123</t>
  </si>
  <si>
    <t>YULY PAOLA BERNAL OCHOA</t>
  </si>
  <si>
    <t>https://community.secop.gov.co/Public/Tendering/OpportunityDetail/Index?noticeUID=CO1.NTC.7320229&amp;isFromPublicArea=True&amp;isModal=true&amp;asPopupView=true</t>
  </si>
  <si>
    <t>ANT-CPS-20250124</t>
  </si>
  <si>
    <t>SONIA LILIAN RAMÍREZ</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</si>
  <si>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</si>
  <si>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https://community.secop.gov.co/Public/Tendering/OpportunityDetail/Index?noticeUID=CO1.NTC.7320037&amp;isFromPublicArea=True&amp;isModal=true&amp;asPopupView=true</t>
  </si>
  <si>
    <t>ANT-CPS-20250126</t>
  </si>
  <si>
    <t>JULIETH NATALIA ACOSTA AGUDELO</t>
  </si>
  <si>
    <t>https://community.secop.gov.co/Public/Tendering/OpportunityDetail/Index?noticeUID=CO1.NTC.7320448&amp;isFromPublicArea=True&amp;isModal=true&amp;asPopupView=true</t>
  </si>
  <si>
    <t>ANT-CPS-20250127</t>
  </si>
  <si>
    <t>PAOLA ANDREA CASTILLO RUIZ</t>
  </si>
  <si>
    <t>https://community.secop.gov.co/Public/Tendering/OpportunityDetail/Index?noticeUID=CO1.NTC.7320376&amp;isFromPublicArea=True&amp;isModal=true&amp;asPopupView=true</t>
  </si>
  <si>
    <t>ANT-CPS-20250128</t>
  </si>
  <si>
    <t>RAFAEL GONZALO TORRES SANABRIA</t>
  </si>
  <si>
    <t>https://community.secop.gov.co/Public/Tendering/OpportunityDetail/Index?noticeUID=CO1.NTC.7321537&amp;isFromPublicArea=True&amp;isModal=true&amp;asPopupView=true</t>
  </si>
  <si>
    <t>ANT-CPS-20250129</t>
  </si>
  <si>
    <t>CLAUDIA YOHANA ACOSTA MATEUS</t>
  </si>
  <si>
    <t>https://community.secop.gov.co/Public/Tendering/OpportunityDetail/Index?noticeUID=CO1.NTC.7320706&amp;isFromPublicArea=True&amp;isModal=true&amp;asPopupView=true</t>
  </si>
  <si>
    <t>ANT-CPS-20250130</t>
  </si>
  <si>
    <t>LEIDY JOHANNA SÁNCHEZ BONILLA</t>
  </si>
  <si>
    <t>https://community.secop.gov.co/Public/Tendering/OpportunityDetail/Index?noticeUID=CO1.NTC.7320474&amp;isFromPublicArea=True&amp;isModal=true&amp;asPopupView=true</t>
  </si>
  <si>
    <t>ANT-CPS-20250131</t>
  </si>
  <si>
    <t>DIANA MARCELA PEREZ TORRES</t>
  </si>
  <si>
    <t>https://community.secop.gov.co/Public/Tendering/OpportunityDetail/Index?noticeUID=CO1.NTC.7321006&amp;isFromPublicArea=True&amp;isModal=true&amp;asPopupView=true</t>
  </si>
  <si>
    <t>ANT-CPS-20250132</t>
  </si>
  <si>
    <t>TATIANA ALEJANDRA PAVA OROZCO</t>
  </si>
  <si>
    <t>https://community.secop.gov.co/Public/Tendering/OpportunityDetail/Index?noticeUID=CO1.NTC.7320972&amp;isFromPublicArea=True&amp;isModal=true&amp;asPopupView=true</t>
  </si>
  <si>
    <t>ANT-CPS-20250133</t>
  </si>
  <si>
    <t>ALVARO ANDRES REYES MENDEZ</t>
  </si>
  <si>
    <t>https://community.secop.gov.co/Public/Tendering/OpportunityDetail/Index?noticeUID=CO1.NTC.7321242&amp;isFromPublicArea=True&amp;isModal=true&amp;asPopupView=true</t>
  </si>
  <si>
    <t>ANT-CPS-20250134</t>
  </si>
  <si>
    <t>JUAN FERNANDO LONGAS ROMERO</t>
  </si>
  <si>
    <t>https://community.secop.gov.co/Public/Tendering/OpportunityDetail/Index?noticeUID=CO1.NTC.7321248&amp;isFromPublicArea=True&amp;isModal=true&amp;asPopupView=true</t>
  </si>
  <si>
    <t>ANT-CPS-20250135</t>
  </si>
  <si>
    <t xml:space="preserve">GINA MARÍA FERNANDEZ RODRIGUEZ </t>
  </si>
  <si>
    <t>Prestar servicios profesionales en el desarrollo de los procesos de la formalización y
los procedimientos agrarios que se adelantan en la Dirección de Gestión Jurídica de
Tierras de la Agencia Nacional de Tierras.</t>
  </si>
  <si>
    <t>https://community.secop.gov.co/Public/Tendering/OpportunityDetail/Index?noticeUID=CO1.NTC.7321723&amp;isFromPublicArea=True&amp;isModal=true&amp;asPopupView=true</t>
  </si>
  <si>
    <t>ANT-CPS-20250136</t>
  </si>
  <si>
    <t>CAMILA ANDREA MONROY RODRIGUEZ</t>
  </si>
  <si>
    <t>https://community.secop.gov.co/Public/Tendering/OpportunityDetail/Index?noticeUID=CO1.NTC.7321608&amp;isFromPublicArea=True&amp;isModal=true&amp;asPopupView=true</t>
  </si>
  <si>
    <t>ANT-CPS-20250137</t>
  </si>
  <si>
    <t>GERMÁN JOSÉ MORALES SANTOS</t>
  </si>
  <si>
    <t>https://community.secop.gov.co/Public/Tendering/OpportunityDetail/Index?noticeUID=CO1.NTC.7321703&amp;isFromPublicArea=True&amp;isModal=true&amp;asPopupView=true</t>
  </si>
  <si>
    <t>ANT-CPS-20250138</t>
  </si>
  <si>
    <t>LAURA SOFIA MEJIA PUENTES</t>
  </si>
  <si>
    <t>Prestar servicios profesionales en el desarrollo de los procesos de la formalización y los procedimientos agrarios que se adelantan en la Dirección de Gestión Jurídica de Tierras de la Agencia Nacional de Tierras.</t>
  </si>
  <si>
    <t>https://community.secop.gov.co/Public/Tendering/OpportunityDetail/Index?noticeUID=CO1.NTC.7321627&amp;isFromPublicArea=True&amp;isModal=true&amp;asPopupView=true</t>
  </si>
  <si>
    <t>ANT-CPS-20250139</t>
  </si>
  <si>
    <t>JULIETH TATIANA ALGARRA DULCEY</t>
  </si>
  <si>
    <t>https://community.secop.gov.co/Public/Tendering/OpportunityDetail/Index?noticeUID=CO1.NTC.7321681&amp;isFromPublicArea=True&amp;isModal=true&amp;asPopupView=true</t>
  </si>
  <si>
    <t>ANT-CPS-20250140</t>
  </si>
  <si>
    <t>MARIA DEL PILAR MATALLANA RODRGIUEZ</t>
  </si>
  <si>
    <t>https://community.secop.gov.co/Public/Tendering/OpportunityDetail/Index?noticeUID=CO1.NTC.7323551&amp;isFromPublicArea=True&amp;isModal=true&amp;asPopupView=true</t>
  </si>
  <si>
    <t>ANT-CPS-20250141</t>
  </si>
  <si>
    <t>JUAN CARLOS ESPINOSA RODRÍGUEZ</t>
  </si>
  <si>
    <t>https://community.secop.gov.co/Public/Tendering/OpportunityDetail/Index?noticeUID=CO1.NTC.7321542&amp;isFromPublicArea=True&amp;isModal=true&amp;asPopupView=true</t>
  </si>
  <si>
    <t>ANT-CPS-20250142</t>
  </si>
  <si>
    <t>ANDREA LINNEY SIERRA LADINO</t>
  </si>
  <si>
    <t>https://community.secop.gov.co/Public/Tendering/OpportunityDetail/Index?noticeUID=CO1.NTC.7321541&amp;isFromPublicArea=True&amp;isModal=true&amp;asPopupView=true</t>
  </si>
  <si>
    <t>ANT-CPS-20250143</t>
  </si>
  <si>
    <t>JOHN EDINSON CAMACHO ROMERO</t>
  </si>
  <si>
    <t>https://community.secop.gov.co/Public/Tendering/OpportunityDetail/Index?noticeUID=CO1.NTC.7321734&amp;isFromPublicArea=True&amp;isModal=true&amp;asPopupView=true</t>
  </si>
  <si>
    <t>ANT-CPS-20250144</t>
  </si>
  <si>
    <t>PAOLA ANDREA ROJAS TORRES</t>
  </si>
  <si>
    <t>https://community.secop.gov.co/Public/Tendering/OpportunityDetail/Index?noticeUID=CO1.NTC.7322090&amp;isFromPublicArea=True&amp;isModal=true&amp;asPopupView=true</t>
  </si>
  <si>
    <t>ANT-CPS-20250145</t>
  </si>
  <si>
    <t>JAIRO ARMANDO AMAYA RODRÍGUEZ</t>
  </si>
  <si>
    <t>https://community.secop.gov.co/Public/Tendering/OpportunityDetail/Index?noticeUID=CO1.NTC.7327244&amp;isFromPublicArea=True&amp;isModal=true&amp;asPopupView=true</t>
  </si>
  <si>
    <t>ANT-CPS-20250146</t>
  </si>
  <si>
    <t>DIEGO ALEJANDRO GARZON CRESPO</t>
  </si>
  <si>
    <t>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t>
  </si>
  <si>
    <t>https://community.secop.gov.co/Public/Tendering/OpportunityDetail/Index?noticeUID=CO1.NTC.7322163&amp;isFromPublicArea=True&amp;isModal=true&amp;asPopupView=true</t>
  </si>
  <si>
    <t>ANT-CPS-20250147</t>
  </si>
  <si>
    <t>ALEX MAURICIO BELTRAN PLAZA</t>
  </si>
  <si>
    <t>https://community.secop.gov.co/Public/Tendering/OpportunityDetail/Index?noticeUID=CO1.NTC.7323519&amp;isFromPublicArea=True&amp;isModal=true&amp;asPopupView=true</t>
  </si>
  <si>
    <t>ANT-CPS-20250148</t>
  </si>
  <si>
    <t>ANDREA LIZBETH PATIÑO MEJIA</t>
  </si>
  <si>
    <t>Prestar servicios profesionales en el desarrollo de los procesos de la formalización y los procedimientos agrarios que se adelantan en la Dirección de Gestión Jurídica de  Tierras de la Agencia Nacional de Tierras.</t>
  </si>
  <si>
    <t>https://community.secop.gov.co/Public/Tendering/OpportunityDetail/Index?noticeUID=CO1.NTC.7322769&amp;isFromPublicArea=True&amp;isModal=true&amp;asPopupView=true</t>
  </si>
  <si>
    <t>ANT-CPS-20250149</t>
  </si>
  <si>
    <t>EDWIN ALBEIRO MARTINEZ CHAPARRO</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</si>
  <si>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</si>
  <si>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https://community.secop.gov.co/Public/Tendering/OpportunityDetail/Index?noticeUID=CO1.NTC.7322776&amp;isFromPublicArea=True&amp;isModal=true&amp;asPopupView=true</t>
  </si>
  <si>
    <t>ANT-CPS-20250151</t>
  </si>
  <si>
    <t>SOL DEL MAR GARAYCOA DIAZ</t>
  </si>
  <si>
    <t>https://community.secop.gov.co/Public/Tendering/OpportunityDetail/Index?noticeUID=CO1.NTC.7322486&amp;isFromPublicArea=True&amp;isModal=true&amp;asPopupView=true</t>
  </si>
  <si>
    <t>ANT-CPS-20250152</t>
  </si>
  <si>
    <t>JEISSON ALBERTO AMAYA AGUILAR</t>
  </si>
  <si>
    <t>https://community.secop.gov.co/Public/Tendering/OpportunityDetail/Index?noticeUID=CO1.NTC.7324043&amp;isFromPublicArea=True&amp;isModal=true&amp;asPopupView=true</t>
  </si>
  <si>
    <t>ANT-CPS-20250153</t>
  </si>
  <si>
    <t>LUIS FERNANDO PALACIO RIVEROS</t>
  </si>
  <si>
    <t>https://community.secop.gov.co/Public/Tendering/OpportunityDetail/Index?noticeUID=CO1.NTC.7324053&amp;isFromPublicArea=True&amp;isModal=true&amp;asPopupView=true</t>
  </si>
  <si>
    <t>ANT-CPS-20250154</t>
  </si>
  <si>
    <t>RONALDO STEVAN HERNÁNDEZ NAVARRO</t>
  </si>
  <si>
    <t xml:space="preserve">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</si>
  <si>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https://community.secop.gov.co/Public/Tendering/OpportunityDetail/Index?noticeUID=CO1.NTC.7323537&amp;isFromPublicArea=True&amp;isModal=true&amp;asPopupView=true</t>
  </si>
  <si>
    <t>ANT-CPS-20250155</t>
  </si>
  <si>
    <t>BELKYS LUVITH PACHECO DURAN</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</si>
  <si>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</si>
  <si>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SUBDIRECCIÓN DE ACCESO A TIERRAS EN ZONAS FOCALIZADAS</t>
  </si>
  <si>
    <t>https://community.secop.gov.co/Public/Tendering/OpportunityDetail/Index?noticeUID=CO1.NTC.7322915&amp;isFromPublicArea=True&amp;isModal=true&amp;asPopupView=true</t>
  </si>
  <si>
    <t>ANT-CPS-20250156</t>
  </si>
  <si>
    <t>AMIRCAL ASDRUBAL URBINA FLORES</t>
  </si>
  <si>
    <t>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</si>
  <si>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https://community.secop.gov.co/Public/Tendering/OpportunityDetail/Index?noticeUID=CO1.NTC.7323557&amp;isFromPublicArea=True&amp;isModal=true&amp;asPopupView=true</t>
  </si>
  <si>
    <t>ANT-CPS-20250157</t>
  </si>
  <si>
    <t>PAMELA ANDREA CORONADO PADILLA</t>
  </si>
  <si>
    <t>https://community.secop.gov.co/Public/Tendering/OpportunityDetail/Index?noticeUID=CO1.NTC.7324371&amp;isFromPublicArea=True&amp;isModal=true&amp;asPopupView=true</t>
  </si>
  <si>
    <t>ANT-CPS-20250158</t>
  </si>
  <si>
    <t>JESÚS MAURICIO ROA OME</t>
  </si>
  <si>
    <t>https://community.secop.gov.co/Public/Tendering/OpportunityDetail/Index?noticeUID=CO1.NTC.7324379&amp;isFromPublicArea=True&amp;isModal=true&amp;asPopupView=true</t>
  </si>
  <si>
    <t>ANT-CPS-20250160</t>
  </si>
  <si>
    <t>JULIAN ANDRES PINZON SANCHEZ</t>
  </si>
  <si>
    <t>PRESTAR SERVICIOS DE APOYO A LA GESTIÓN PARA EL DESARROLLO DE LAS ACTIVIDADES DESIGNADAS DENTRO DE LA MISIONALIDAD DE LA DIRECCIÓN DE ACCESO A TIERRAS DE LA AGENCIA NACIONAL DE TIERRAS EN EL MARCO DE LA REFORMA RURAL INTEGRA</t>
  </si>
  <si>
    <t>https://community.secop.gov.co/Public/Tendering/OpportunityDetail/Index?noticeUID=CO1.NTC.7324683&amp;isFromPublicArea=True&amp;isModal=true&amp;asPopupView=true</t>
  </si>
  <si>
    <t>ANT-CPS-20250161</t>
  </si>
  <si>
    <t>LIZETH CAMPO RODRIGUEZ</t>
  </si>
  <si>
    <t>PRESTAR SERVICIOS DE APOYO A LA GESTIÓN PARA EL DESARROLLO DE LAS ACTIVIDADES DESIGNADAS DENTRO DE LA MISIONALIDAD DE LA DIRECCIÓN DE ACCESO A TIERRAS DE LA AGENCIA NACIONAL DE TIERRAS EN EL MARCO DE LA REFORMA RURAL INTEGRAL</t>
  </si>
  <si>
    <t>https://community.secop.gov.co/Public/Tendering/OpportunityDetail/Index?noticeUID=CO1.NTC.7323644&amp;isFromPublicArea=True&amp;isModal=true&amp;asPopupView=true</t>
  </si>
  <si>
    <t>ANT-CPS-20250170</t>
  </si>
  <si>
    <t>WENDY DAYAN RODRIGUEZ CASTILLO</t>
  </si>
  <si>
    <t>Prestar servicios profesionales en el acompañamiento, apoyo y ejecución de las actividades derivadas de los proyectos, requerimientos y trámites asignados en el marco de las funciones de la subdirección de procesos agrarios y gestión jurídica</t>
  </si>
  <si>
    <t>SUBDIRECCIÓN DE PROCESOS AGRARIOS Y GESTIÓN JURÍDICA</t>
  </si>
  <si>
    <t>https://community.secop.gov.co/Public/Tendering/OpportunityDetail/Index?noticeUID=CO1.NTC.7323950&amp;isFromPublicArea=True&amp;isModal=true&amp;asPopupView=true</t>
  </si>
  <si>
    <t>ANT-CPS-20250171</t>
  </si>
  <si>
    <t>EDITH VIVIAN AGUDELO GARCIA</t>
  </si>
  <si>
    <t>Prestar servicios profesionales a la Dirección General de la Agencia Nacional de Tierras en el seguimiento y puesta en marcha de las actividades del Grupo de Comunicaciones para el desarrollo de los objetivos misionales</t>
  </si>
  <si>
    <t>https://community.secop.gov.co/Public/Tendering/OpportunityDetail/Index?noticeUID=CO1.NTC.7324071&amp;isFromPublicArea=True&amp;isModal=true&amp;asPopupView=true</t>
  </si>
  <si>
    <t>ANT-CPS-20250172</t>
  </si>
  <si>
    <t>MARIA ALEJANDRA MARTINEZ GOMEZ</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</si>
  <si>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</si>
  <si>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https://community.secop.gov.co/Public/Tendering/OpportunityDetail/Index?noticeUID=CO1.NTC.7323961&amp;isFromPublicArea=True&amp;isModal=true&amp;asPopupView=true</t>
  </si>
  <si>
    <t>ANT-CPS-20250173</t>
  </si>
  <si>
    <t>MIGUEL ANGEL SANCHEZ SANABRIA</t>
  </si>
  <si>
    <t>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</si>
  <si>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https://community.secop.gov.co/Public/Tendering/OpportunityDetail/Index?noticeUID=CO1.NTC.7324014&amp;isFromPublicArea=True&amp;isModal=true&amp;asPopupView=true</t>
  </si>
  <si>
    <t>ANT-CPS-20250177</t>
  </si>
  <si>
    <t>NELSON RICARDO BOBADILLA REY</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</si>
  <si>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</si>
  <si>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https://community.secop.gov.co/Public/Tendering/OpportunityDetail/Index?noticeUID=CO1.NTC.7324952&amp;isFromPublicArea=True&amp;isModal=true&amp;asPopupView=true</t>
  </si>
  <si>
    <t>ANT-CPS-20250180</t>
  </si>
  <si>
    <t>BRIAN STEVE CARDOZO BONILLA</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</si>
  <si>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</si>
  <si>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https://community.secop.gov.co/Public/Tendering/OpportunityDetail/Index?noticeUID=CO1.NTC.7324145&amp;isFromPublicArea=True&amp;isModal=true&amp;asPopupView=true</t>
  </si>
  <si>
    <t>ANT-CPS-20250181</t>
  </si>
  <si>
    <t>GINA MARCELA ALVAREZ VALDERRAMA</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</si>
  <si>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</si>
  <si>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https://community.secop.gov.co/Public/Tendering/OpportunityDetail/Index?noticeUID=CO1.NTC.7325626&amp;isFromPublicArea=True&amp;isModal=true&amp;asPopupView=true</t>
  </si>
  <si>
    <t>ANT-CPS-20250182</t>
  </si>
  <si>
    <t>FABIO ALEXANDER TORRES SANCHEZ</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</si>
  <si>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</si>
  <si>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https://community.secop.gov.co/Public/Tendering/OpportunityDetail/Index?noticeUID=CO1.NTC.7325649&amp;isFromPublicArea=True&amp;isModal=true&amp;asPopupView=true</t>
  </si>
  <si>
    <t>MONICA GINETH MONTILLA AVENDAÑO</t>
  </si>
  <si>
    <t>ANT-CPS-20250183</t>
  </si>
  <si>
    <t>CRISTHIAN CAMILO ESCALANTE QUINTERO</t>
  </si>
  <si>
    <t xml:space="preserve">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
</t>
  </si>
  <si>
    <t>https://community.secop.gov.co/Public/Tendering/OpportunityDetail/Index?noticeUID=CO1.NTC.7325666&amp;isFromPublicArea=True&amp;isModal=true&amp;asPopupView=true</t>
  </si>
  <si>
    <t>ANT-CPS-20250184</t>
  </si>
  <si>
    <t>JORGE ALBERTO GUERRERO BARRIGA</t>
  </si>
  <si>
    <t>https://community.secop.gov.co/Public/Tendering/OpportunityDetail/Index?noticeUID=CO1.NTC.7325054&amp;isFromPublicArea=True&amp;isModal=true&amp;asPopupView=true</t>
  </si>
  <si>
    <t>ANT-CPS-20250186</t>
  </si>
  <si>
    <t>SARA JUANITA ARDILA MACHETA</t>
  </si>
  <si>
    <t>PRESTAR SERVICIOS DE APOYO A LA GESTIÓN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</si>
  <si>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https://community.secop.gov.co/Public/Tendering/OpportunityDetail/Index?noticeUID=CO1.NTC.7344744&amp;isFromPublicArea=True&amp;isModal=true&amp;asPopupView=true</t>
  </si>
  <si>
    <t>ANT-CPS-20250187</t>
  </si>
  <si>
    <t>CHRISTIAN DANIEL MOLINA ROJAS</t>
  </si>
  <si>
    <t xml:space="preserve">Prestar servicios de apoyo a la gestión en el acompañamiento, apoyo y ejecución de las actividades derivadas de los proyectos, requerimientos y trámites asignados en el marco de las funciones de la Subdirección de Procesos agrarios y gestión jurídica.
</t>
  </si>
  <si>
    <t>https://community.secop.gov.co/Public/Tendering/OpportunityDetail/Index?noticeUID=CO1.NTC.7324481&amp;isFromPublicArea=True&amp;isModal=true&amp;asPopupView=true</t>
  </si>
  <si>
    <t>ANT-CPS-20250188</t>
  </si>
  <si>
    <t xml:space="preserve"> VANESSA PEREA RAMÍREZ</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</si>
  <si>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</si>
  <si>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https://community.secop.gov.co/Public/Tendering/OpportunityDetail/Index?noticeUID=CO1.NTC.7324533&amp;isFromPublicArea=True&amp;isModal=true&amp;asPopupView=true</t>
  </si>
  <si>
    <t>ANT-CPS-20250189</t>
  </si>
  <si>
    <t>GLADYS MARITZA FERNANDEZ VALBUENA</t>
  </si>
  <si>
    <t>PRESTAR SERVICIOS PROFESIONALES PARA EL CUMPLIMIENTO DE LOS OBJETIVOS MISIONALES Y/O METAS RELACIONADAS CON COMUNIDADES ÉTNICAS CONTENIDOS EN LOS PROYECTOS DE INVERSIÓN 2025, DE CONFORMIDAD CON LAS FUNCIONES ASIGNADAS A LA DIRECCIÓN DE ASUNTOS ÉTNICOS</t>
  </si>
  <si>
    <t>DIRECCIÓN DE ASUNTOS ÉTNICOS</t>
  </si>
  <si>
    <t>https://community.secop.gov.co/Public/Tendering/OpportunityDetail/Index?noticeUID=CO1.NTC.7324323&amp;isFromPublicArea=True&amp;isModal=true&amp;asPopupView=true</t>
  </si>
  <si>
    <t>ANT-CPS-20250190</t>
  </si>
  <si>
    <t>OLGA MILENA VELANDIA TORRES</t>
  </si>
  <si>
    <t>https://community.secop.gov.co/Public/Tendering/OpportunityDetail/Index?noticeUID=CO1.NTC.7325060&amp;isFromPublicArea=True&amp;isModal=true&amp;asPopupView=true</t>
  </si>
  <si>
    <t>ANT-CPS-20250192</t>
  </si>
  <si>
    <t>JENNY ZAMARA PEÑARANDA</t>
  </si>
  <si>
    <t>https://community.secop.gov.co/Public/Tendering/OpportunityDetail/Index?noticeUID=CO1.NTC.7336892&amp;isFromPublicArea=True&amp;isModal=true&amp;asPopupView=true</t>
  </si>
  <si>
    <t>ANT-CPS-20250194</t>
  </si>
  <si>
    <t>WILLIAM ADRIAN CONTRERAS CERON</t>
  </si>
  <si>
    <t>https://community.secop.gov.co/Public/Tendering/OpportunityDetail/Index?noticeUID=CO1.NTC.7337948&amp;isFromPublicArea=True&amp;isModal=true&amp;asPopupView=true</t>
  </si>
  <si>
    <t>ANT-CPS-20250196</t>
  </si>
  <si>
    <t>LEIDY ESTEFANY CRISTANCHO</t>
  </si>
  <si>
    <t>https://community.secop.gov.co/Public/Tendering/OpportunityDetail/Index?noticeUID=CO1.NTC.7343315&amp;isFromPublicArea=True&amp;isModal=true&amp;asPopupView=true</t>
  </si>
  <si>
    <t>ANT-CPS-20250197</t>
  </si>
  <si>
    <t>LUZ ANGELA MUÑOZ HERNANDEZ</t>
  </si>
  <si>
    <t>PRESTAR SERVICIOS DE APOYO A LA GESTIÓN PARA EL DESARROLLO DE LAS ACTIVIDADES DESIGNADAS DENTRO DE LA MISIONALIDAD DE LA DIRECCIÓN DE ACCESO A TIERRAS DE LA AGENCIA NACIONAL DE TIERRAS EN EL MARCO DE LA REFORMA RURAL INTEGRAL.</t>
  </si>
  <si>
    <t>https://community.secop.gov.co/Public/Tendering/OpportunityDetail/Index?noticeUID=CO1.NTC.7324331&amp;isFromPublicArea=True&amp;isModal=true&amp;asPopupView=true</t>
  </si>
  <si>
    <t>ANT-CPS-20250198</t>
  </si>
  <si>
    <t>DIANA CAROLINA MEJIA ALVAREZ</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</si>
  <si>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</si>
  <si>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https://community.secop.gov.co/Public/Tendering/OpportunityDetail/Index?noticeUID=CO1.NTC.7324495&amp;isFromPublicArea=True&amp;isModal=true&amp;asPopupView=true</t>
  </si>
  <si>
    <t>ANT-CPS-20250199</t>
  </si>
  <si>
    <t>ISAURA ARÉVALO PEÑALOSA</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</si>
  <si>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</si>
  <si>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https://community.secop.gov.co/Public/Tendering/OpportunityDetail/Index?noticeUID=CO1.NTC.7324500&amp;isFromPublicArea=True&amp;isModal=true&amp;asPopupView=true</t>
  </si>
  <si>
    <t>ANT-CPS-20250201</t>
  </si>
  <si>
    <t>JOSE FABIAN CASTAÑEDA ALVAREZ</t>
  </si>
  <si>
    <t>https://community.secop.gov.co/Public/Tendering/OpportunityDetail/Index?noticeUID=CO1.NTC.7326001&amp;isFromPublicArea=True&amp;isModal=true&amp;asPopupView=true</t>
  </si>
  <si>
    <t>ANT-CPS-20250202</t>
  </si>
  <si>
    <t>OSCAR IVAN VELANDIA NOVOA</t>
  </si>
  <si>
    <t>https://community.secop.gov.co/Public/Tendering/OpportunityDetail/Index?noticeUID=CO1.NTC.7342744&amp;isFromPublicArea=True&amp;isModal=true&amp;asPopupView=true</t>
  </si>
  <si>
    <t>ANT-CPS-20250206</t>
  </si>
  <si>
    <t>JUAN SEBASTIAN CRUZ FLOREZ</t>
  </si>
  <si>
    <t xml:space="preserve">PRESTAR SERVICIOS PROFESIONALES EN EL ACOMPAÑAMIENTO, APOYO Y EJECUCIÓN DE LAS ACTIVIDADES DERIVADAS DE LOS PROYECTOS, REQUERIMIENTOS Y TRÁMITES ASIGNADOS EN EL MARCO DE LAS FUNCIONES DE LA SUBDIRECCIÓN DE PROCESOS AGRARIOS Y GESTIÓN JURÍDICA. </t>
  </si>
  <si>
    <t>https://community.secop.gov.co/Public/Tendering/OpportunityDetail/Index?noticeUID=CO1.NTC.7342685&amp;isFromPublicArea=True&amp;isModal=true&amp;asPopupView=true</t>
  </si>
  <si>
    <t>ANT-CPS-20250208</t>
  </si>
  <si>
    <t>DAVID ALEJANDRO CORREA ABRIL</t>
  </si>
  <si>
    <t>https://community.secop.gov.co/Public/Tendering/OpportunityDetail/Index?noticeUID=CO1.NTC.7343411&amp;isFromPublicArea=True&amp;isModal=true&amp;asPopupView=true</t>
  </si>
  <si>
    <t>ANT-CPS-20250211</t>
  </si>
  <si>
    <t>LUIS HERNANDO USAQUEN SILVA</t>
  </si>
  <si>
    <t>https://community.secop.gov.co/Public/Tendering/OpportunityDetail/Index?noticeUID=CO1.NTC.7324854&amp;isFromPublicArea=True&amp;isModal=true&amp;asPopupView=true</t>
  </si>
  <si>
    <t>ANT-CPS-20250213</t>
  </si>
  <si>
    <t>RAFAEL ANDRES PÉREZ VEGA</t>
  </si>
  <si>
    <t>https://community.secop.gov.co/Public/Tendering/OpportunityDetail/Index?noticeUID=CO1.NTC.7324690&amp;isFromPublicArea=True&amp;isModal=true&amp;asPopupView=true</t>
  </si>
  <si>
    <t>ANT-CPS-20250214</t>
  </si>
  <si>
    <t>DIEGO ARMANDO PEREZ ROZO</t>
  </si>
  <si>
    <t>PRESTAR SERVICIOS DE APOYO A LA GESTIÓN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</si>
  <si>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https://community.secop.gov.co/Public/Tendering/OpportunityDetail/Index?noticeUID=CO1.NTC.7325064&amp;isFromPublicArea=True&amp;isModal=true&amp;asPopupView=true</t>
  </si>
  <si>
    <t>ANT-CPS-20250215</t>
  </si>
  <si>
    <t>YUDY LORENA MENESES QUINTANA</t>
  </si>
  <si>
    <t>https://community.secop.gov.co/Public/Tendering/OpportunityDetail/Index?noticeUID=CO1.NTC.7325067&amp;isFromPublicArea=True&amp;isModal=true&amp;asPopupView=true</t>
  </si>
  <si>
    <t>ANT-CPS-20250218</t>
  </si>
  <si>
    <t>NATALIA DEL PILAR TOCASUCHE CASTRO</t>
  </si>
  <si>
    <t>https://community.secop.gov.co/Public/Tendering/OpportunityDetail/Index?noticeUID=CO1.NTC.7325210&amp;isFromPublicArea=True&amp;isModal=true&amp;asPopupView=true</t>
  </si>
  <si>
    <t>ANT-CPS-20250219</t>
  </si>
  <si>
    <t>LAURA LUZ SANCHEZ TORRES</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</si>
  <si>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</si>
  <si>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SUBDIRECCIÓN DE ADMINISTRACIÓN DE TIERRAS DE LA NACIÓN</t>
  </si>
  <si>
    <t>https://community.secop.gov.co/Public/Tendering/OpportunityDetail/Index?noticeUID=CO1.NTC.7325207&amp;isFromPublicArea=True&amp;isModal=true&amp;asPopupView=true</t>
  </si>
  <si>
    <t>ANT-CPS-20250220</t>
  </si>
  <si>
    <t>DIEGO FELIPE SILVA NUMA</t>
  </si>
  <si>
    <t>https://community.secop.gov.co/Public/Tendering/OpportunityDetail/Index?noticeUID=CO1.NTC.7346837&amp;isFromPublicArea=True&amp;isModal=true&amp;asPopupView=true</t>
  </si>
  <si>
    <t>ANT-CPS-20250222</t>
  </si>
  <si>
    <t>JULIAN DAVID GUERRERO ALFONSO</t>
  </si>
  <si>
    <t>https://community.secop.gov.co/Public/Tendering/OpportunityDetail/Index?noticeUID=CO1.NTC.7325176&amp;isFromPublicArea=True&amp;isModal=true&amp;asPopupView=true</t>
  </si>
  <si>
    <t>ANT-CPS-20250224</t>
  </si>
  <si>
    <t>GINA HASBLEYDI VELEZ PERLAZA</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</si>
  <si>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</si>
  <si>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SUBDIRECCIÓN DE ASUNTOS ÉTNICOS</t>
  </si>
  <si>
    <t>https://community.secop.gov.co/Public/Tendering/OpportunityDetail/Index?noticeUID=CO1.NTC.7325243&amp;isFromPublicArea=True&amp;isModal=true&amp;asPopupView=true</t>
  </si>
  <si>
    <t>ANT-CPS-20250225</t>
  </si>
  <si>
    <t>LINA MARIA ZULUAGA RODRIGUEZ</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</si>
  <si>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</si>
  <si>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https://community.secop.gov.co/Public/Tendering/OpportunityDetail/Index?noticeUID=CO1.NTC.7341102&amp;isFromPublicArea=True&amp;isModal=true&amp;asPopupView=true</t>
  </si>
  <si>
    <t>ANT-CPS-20250226</t>
  </si>
  <si>
    <t>DIEGO ALEXANDER MORENO CASTILLO</t>
  </si>
  <si>
    <t>https://community.secop.gov.co/Public/Tendering/OpportunityDetail/Index?noticeUID=CO1.NTC.7341515&amp;isFromPublicArea=True&amp;isModal=true&amp;asPopupView=true</t>
  </si>
  <si>
    <t>ANT-CPS-20250227</t>
  </si>
  <si>
    <t>YEISON ARLEY GARCÍA PARRA</t>
  </si>
  <si>
    <t>https://community.secop.gov.co/Public/Tendering/OpportunityDetail/Index?noticeUID=CO1.NTC.7325857&amp;isFromPublicArea=True&amp;isModal=true&amp;asPopupView=true</t>
  </si>
  <si>
    <t>ANT-CPS-20250228</t>
  </si>
  <si>
    <t>LAURA DANIELA TORRES CRUZ</t>
  </si>
  <si>
    <t>https://community.secop.gov.co/Public/Tendering/OpportunityDetail/Index?noticeUID=CO1.NTC.7342131&amp;isFromPublicArea=True&amp;isModal=true&amp;asPopupView=true</t>
  </si>
  <si>
    <t>ANT-CPS-20250229</t>
  </si>
  <si>
    <t>ANGGIE TATIANA MERCHAN DIAZ</t>
  </si>
  <si>
    <t>https://community.secop.gov.co/Public/Tendering/OpportunityDetail/Index?noticeUID=CO1.NTC.7342322&amp;isFromPublicArea=True&amp;isModal=true&amp;asPopupView=true</t>
  </si>
  <si>
    <t>ANT-CPS-20250230</t>
  </si>
  <si>
    <t>GINA MARCELA MESTRE</t>
  </si>
  <si>
    <t>https://community.secop.gov.co/Public/Tendering/OpportunityDetail/Index?noticeUID=CO1.NTC.7342703&amp;isFromPublicArea=True&amp;isModal=true&amp;asPopupView=true</t>
  </si>
  <si>
    <t>ANT-CPS-20250232</t>
  </si>
  <si>
    <t>AUGUSTO JOSE ILLIDGE PMIENTA</t>
  </si>
  <si>
    <t>https://community.secop.gov.co/Public/Tendering/OpportunityDetail/Index?noticeUID=CO1.NTC.7325577&amp;isFromPublicArea=True&amp;isModal=true&amp;asPopupView=true</t>
  </si>
  <si>
    <t>ANT-CPS-20250234</t>
  </si>
  <si>
    <t>PAOLA ANDREA LEON VASCO</t>
  </si>
  <si>
    <t>Prestar servicios profesionales en el acompañamiento, apoyo y ejecución de las actividades derivadas de los proyectos, requerimientos y trámites asignados en el marco de las funciones de la Subdirección de Procesos</t>
  </si>
  <si>
    <t>https://community.secop.gov.co/Public/Tendering/OpportunityDetail/Index?noticeUID=CO1.NTC.7339644&amp;isFromPublicArea=True&amp;isModal=true&amp;asPopupView=true</t>
  </si>
  <si>
    <t>ANT-CPS-20250235</t>
  </si>
  <si>
    <t xml:space="preserve">ERICK JULIAN TRUJILLO SANCHEZ </t>
  </si>
  <si>
    <t>https://community.secop.gov.co/Public/Tendering/OpportunityDetail/Index?noticeUID=CO1.NTC.7325262&amp;isFromPublicArea=True&amp;isModal=true&amp;asPopupView=true</t>
  </si>
  <si>
    <t>ANT-CPS-20250237</t>
  </si>
  <si>
    <t>ANA KARINA HUMANEZ POSADA</t>
  </si>
  <si>
    <t>https://community.secop.gov.co/Public/Tendering/OpportunityDetail/Index?noticeUID=CO1.NTC.7344193&amp;isFromPublicArea=True&amp;isModal=true&amp;asPopupView=true</t>
  </si>
  <si>
    <t>ANT-CPS-20250238</t>
  </si>
  <si>
    <t>JONATHAN FELIPE RODRIGUEZ SUAREZ</t>
  </si>
  <si>
    <t>https://community.secop.gov.co/Public/Tendering/OpportunityDetail/Index?noticeUID=CO1.NTC.7325734&amp;isFromPublicArea=True&amp;isModal=true&amp;asPopupView=true</t>
  </si>
  <si>
    <t>ANT-CPS-20250239</t>
  </si>
  <si>
    <t>JENNY PAOLA VILLAR CLAVIJO</t>
  </si>
  <si>
    <t>https://community.secop.gov.co/Public/Tendering/OpportunityDetail/Index?noticeUID=CO1.NTC.7326240&amp;isFromPublicArea=True&amp;isModal=true&amp;asPopupView=true</t>
  </si>
  <si>
    <t>ANT-CPS-20250240</t>
  </si>
  <si>
    <t>LAURA MARCELA BOCANEGRA PATAQUIVA</t>
  </si>
  <si>
    <t>https://community.secop.gov.co/Public/Tendering/OpportunityDetail/Index?noticeUID=CO1.NTC.7326990&amp;isFromPublicArea=True&amp;isModal=true&amp;asPopupView=true</t>
  </si>
  <si>
    <t>ANT-CPS-20250241</t>
  </si>
  <si>
    <t>WILSON ERNESTO CARRASCAL MAHECHA</t>
  </si>
  <si>
    <t>https://community.secop.gov.co/Public/Tendering/OpportunityDetail/Index?noticeUID=CO1.NTC.7326420&amp;isFromPublicArea=True&amp;isModal=true&amp;asPopupView=true</t>
  </si>
  <si>
    <t>ANT-CPS-20250242</t>
  </si>
  <si>
    <t>PAULA ANDREA CASTAÑEDA LOPEZ</t>
  </si>
  <si>
    <t>https://community.secop.gov.co/Public/Tendering/OpportunityDetail/Index?noticeUID=CO1.NTC.7326776&amp;isFromPublicArea=True&amp;isModal=true&amp;asPopupView=true</t>
  </si>
  <si>
    <t>ANT-CPS-20250243</t>
  </si>
  <si>
    <t>LISBETH VANESSA ACOSTA AGUDELO</t>
  </si>
  <si>
    <t xml:space="preserve">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
</t>
  </si>
  <si>
    <t>https://community.secop.gov.co/Public/Tendering/OpportunityDetail/Index?noticeUID=CO1.NTC.7327262&amp;isFromPublicArea=True&amp;isModal=true&amp;asPopupView=true</t>
  </si>
  <si>
    <t>ANT-CPS-20250244</t>
  </si>
  <si>
    <t>YINSY KATHERINE GRIMALDO SEGURA</t>
  </si>
  <si>
    <t>https://community.secop.gov.co/Public/Tendering/OpportunityDetail/Index?noticeUID=CO1.NTC.7326972&amp;isFromPublicArea=True&amp;isModal=true&amp;asPopupView=true</t>
  </si>
  <si>
    <t>ANT-CPS-20250245</t>
  </si>
  <si>
    <t>NERY JUDITH PEÑA MARTINEZ</t>
  </si>
  <si>
    <t xml:space="preserve">Prestar servicios de apoyo a la gestión a la Agencia Nacional de Tierras, en la implementación y desarrollo de los procesos, procedimientos misionales y las diferentes actuaciones administrativas, que se adelanten en la Subdirección de Administración de Tierras de la Nación. </t>
  </si>
  <si>
    <t>https://community.secop.gov.co/Public/Tendering/OpportunityDetail/Index?noticeUID=CO1.NTC.7326971&amp;isFromPublicArea=True&amp;isModal=true&amp;asPopupView=true</t>
  </si>
  <si>
    <t>ANT-CPS-20250246</t>
  </si>
  <si>
    <t>MARIA PAULA NEIRA GUZMAN</t>
  </si>
  <si>
    <t>https://community.secop.gov.co/Public/Tendering/OpportunityDetail/Index?noticeUID=CO1.NTC.7327264&amp;isFromPublicArea=True&amp;isModal=true&amp;asPopupView=true</t>
  </si>
  <si>
    <t>ANT-CPS-20250247</t>
  </si>
  <si>
    <t>LAURA CAMILA GALÁN GARCIA</t>
  </si>
  <si>
    <t>https://community.secop.gov.co/Public/Tendering/OpportunityDetail/Index?noticeUID=CO1.NTC.7328110&amp;isFromPublicArea=True&amp;isModal=true&amp;asPopupView=true</t>
  </si>
  <si>
    <t>ANT-CPS-20250248</t>
  </si>
  <si>
    <t>CAROLINA CARACAS MINA</t>
  </si>
  <si>
    <t>https://community.secop.gov.co/Public/Tendering/OpportunityDetail/Index?noticeUID=CO1.NTC.7328174&amp;isFromPublicArea=True&amp;isModal=true&amp;asPopupView=true</t>
  </si>
  <si>
    <t>ANT-CPS-20250249</t>
  </si>
  <si>
    <t>SOFÍA ALEJANDRA BENAVIDES CHAMORRO</t>
  </si>
  <si>
    <t>https://community.secop.gov.co/Public/Tendering/OpportunityDetail/Index?noticeUID=CO1.NTC.7329471&amp;isFromPublicArea=True&amp;isModal=true&amp;asPopupView=true</t>
  </si>
  <si>
    <t>ANT-CPS-20250250</t>
  </si>
  <si>
    <t>ANGELO RIOS RAMIREZ</t>
  </si>
  <si>
    <t xml:space="preserve">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</si>
  <si>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https://community.secop.gov.co/Public/Tendering/OpportunityDetail/Index?noticeUID=CO1.NTC.7327833&amp;isFromPublicArea=True&amp;isModal=true&amp;asPopupView=true</t>
  </si>
  <si>
    <t>ANT-CPS-20250251</t>
  </si>
  <si>
    <t>JOSE LEONARDO GALINDEZ ROJAS</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</si>
  <si>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</si>
  <si>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https://community.secop.gov.co/Public/Tendering/OpportunityDetail/Index?noticeUID=CO1.NTC.7328401&amp;isFromPublicArea=True&amp;isModal=true&amp;asPopupView=true</t>
  </si>
  <si>
    <t>ANT-CPS-20250252</t>
  </si>
  <si>
    <t>LEIDY VIVIANA HUERTAS PASIVE</t>
  </si>
  <si>
    <t>https://community.secop.gov.co/Public/Tendering/OpportunityDetail/Index?noticeUID=CO1.NTC.7329047&amp;isFromPublicArea=True&amp;isModal=true&amp;asPopupView=true</t>
  </si>
  <si>
    <t>ANT-CPS-20250253</t>
  </si>
  <si>
    <t>ROSSY MARCELA ORTIZ SALCEDO</t>
  </si>
  <si>
    <t xml:space="preserve">PRESTAR SERVICIOS PROFESIONALES PARA EL DESARROLLO DE LAS ACTIVIDADES DESIGNADAS DENTRO DE LA MISIONALIDAD DE LA DIRECCIÓN DE ACCESO A TIERRAS DE LA AGENCIA NACIONAL DE TIERRAS EN EL MARCO DE LA REFORMA RURAL INTEGRAL </t>
  </si>
  <si>
    <t>https://community.secop.gov.co/Public/Tendering/OpportunityDetail/Index?noticeUID=CO1.NTC.7327822&amp;isFromPublicArea=True&amp;isModal=true&amp;asPopupView=true</t>
  </si>
  <si>
    <t>ANT-CPS-20250254</t>
  </si>
  <si>
    <t>NICOLAS ORTEGA HERNANDEZ</t>
  </si>
  <si>
    <t>https://community.secop.gov.co/Public/Tendering/OpportunityDetail/Index?noticeUID=CO1.NTC.7329020&amp;isFromPublicArea=True&amp;isModal=true&amp;asPopupView=true</t>
  </si>
  <si>
    <t>ANT-CPS-20250255</t>
  </si>
  <si>
    <t>OSCAR MAURICIO GARCIA VELASQUEZ</t>
  </si>
  <si>
    <t>https://community.secop.gov.co/Public/Tendering/OpportunityDetail/Index?noticeUID=CO1.NTC.7328052&amp;isFromPublicArea=True&amp;isModal=true&amp;asPopupView=true</t>
  </si>
  <si>
    <t>ANT-CPS-20250256</t>
  </si>
  <si>
    <t>DANIELA VALENTINA PALACIOS MORENO</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</si>
  <si>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</si>
  <si>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https://community.secop.gov.co/Public/Tendering/OpportunityDetail/Index?noticeUID=CO1.NTC.7328147&amp;isFromPublicArea=True&amp;isModal=true&amp;asPopupView=true</t>
  </si>
  <si>
    <t>ANT-CPS-20250257</t>
  </si>
  <si>
    <t>LAURA CAMILA GARZON NUÑEZ</t>
  </si>
  <si>
    <t>https://community.secop.gov.co/Public/Tendering/OpportunityDetail/Index?noticeUID=CO1.NTC.7330449&amp;isFromPublicArea=True&amp;isModal=true&amp;asPopupView=true</t>
  </si>
  <si>
    <t>ANT-CPS-20250258</t>
  </si>
  <si>
    <t>SABA MAGDALENA ALFONSO MARTINEZ</t>
  </si>
  <si>
    <t xml:space="preserve">PRESTAR SERVICIOS PROFESIONALES PARA EL DESARROLLO DE LAS ACTIVIDADES DESIGNADAS DENTRO DE LA MISIONALIDAD DE LA DIRECCIÓN
DE ACCESO A TIERRAS DE LA AGENCIA NACIONAL DE TIERRAS EN EL MARCO DE LA REFORMA RURAL INTEGRAL
</t>
  </si>
  <si>
    <t>https://community.secop.gov.co/Public/Tendering/OpportunityDetail/Index?noticeUID=CO1.NTC.7328140&amp;isFromPublicArea=True&amp;isModal=true&amp;asPopupView=true</t>
  </si>
  <si>
    <t>ANT-CPS-20250259</t>
  </si>
  <si>
    <t>NATALIA ASTROZ GOMEZ</t>
  </si>
  <si>
    <t>https://community.secop.gov.co/Public/Tendering/OpportunityDetail/Index?noticeUID=CO1.NTC.7329460&amp;isFromPublicArea=True&amp;isModal=true&amp;asPopupView=true</t>
  </si>
  <si>
    <t>ANT-CPS-20250260</t>
  </si>
  <si>
    <t>ALEXANDRA GIRALDO PÉREZ</t>
  </si>
  <si>
    <t>https://community.secop.gov.co/Public/Tendering/OpportunityDetail/Index?noticeUID=CO1.NTC.7328499&amp;isFromPublicArea=True&amp;isModal=true&amp;asPopupView=true</t>
  </si>
  <si>
    <t>ANT-CPS-20250261</t>
  </si>
  <si>
    <t>CAMILO ARTURO SALAMANCA OLAVE</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</si>
  <si>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</si>
  <si>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https://community.secop.gov.co/Public/Tendering/OpportunityDetail/Index?noticeUID=CO1.NTC.7328483&amp;isFromPublicArea=True&amp;isModal=true&amp;asPopupView=true</t>
  </si>
  <si>
    <t>ANT-CPS-20250262</t>
  </si>
  <si>
    <t>CRISTIAN STIVEN FLOREZ MACIAS</t>
  </si>
  <si>
    <t>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t>
  </si>
  <si>
    <t>https://community.secop.gov.co/Public/Tendering/OpportunityDetail/Index?noticeUID=CO1.NTC.7328462&amp;isFromPublicArea=True&amp;isModal=true&amp;asPopupView=true</t>
  </si>
  <si>
    <t>ANT-CPS-20250263</t>
  </si>
  <si>
    <t xml:space="preserve">LAURA JIMENA CASTRO BERNAL </t>
  </si>
  <si>
    <t xml:space="preserve">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
</t>
  </si>
  <si>
    <t>https://community.secop.gov.co/Public/Tendering/OpportunityDetail/Index?noticeUID=CO1.NTC.7328707&amp;isFromPublicArea=True&amp;isModal=true&amp;asPopupView=true</t>
  </si>
  <si>
    <t>ANT-CPS-20250264</t>
  </si>
  <si>
    <t>ESNEIDER ROJAS ULTENGO</t>
  </si>
  <si>
    <t>https://community.secop.gov.co/Public/Tendering/OpportunityDetail/Index?noticeUID=CO1.NTC.7330165&amp;isFromPublicArea=True&amp;isModal=true&amp;asPopupView=true</t>
  </si>
  <si>
    <t>ANT-CPS-20250265</t>
  </si>
  <si>
    <t>YAIR ANTONIO CUMPLIDO RODRIGUEZ</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</si>
  <si>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</si>
  <si>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DIRECCIÓN DE GESTIÓN DEL ORDENAMIENTO SOCIAL DE LA PROPIEDAD</t>
  </si>
  <si>
    <t>https://community.secop.gov.co/Public/Tendering/OpportunityDetail/Index?noticeUID=CO1.NTC.7329171&amp;isFromPublicArea=True&amp;isModal=true&amp;asPopupView=true</t>
  </si>
  <si>
    <t>ANT-CPS-20250266</t>
  </si>
  <si>
    <t>JOHANA MARGOTH SÁNCHEZ TOMBE</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</si>
  <si>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</si>
  <si>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https://community.secop.gov.co/Public/Tendering/OpportunityDetail/Index?noticeUID=CO1.NTC.7331868&amp;isFromPublicArea=True&amp;isModal=true&amp;asPopupView=true</t>
  </si>
  <si>
    <t>ANT-CPS-20250267</t>
  </si>
  <si>
    <t>CATHERIN LIZETH CASTILLO CAICEDO</t>
  </si>
  <si>
    <t>https://community.secop.gov.co/Public/Tendering/OpportunityDetail/Index?noticeUID=CO1.NTC.7329561&amp;isFromPublicArea=True&amp;isModal=true&amp;asPopupView=true</t>
  </si>
  <si>
    <t>ANT-CPS-20250268</t>
  </si>
  <si>
    <t>LAURA ISABELA PARRA BULLA</t>
  </si>
  <si>
    <t xml:space="preserve">PRESTAR SERVICIOS DE APOYO A LA GESTIÓN PARA EL DESARROLLO DE LAS ACTIVIDADES DESIGNADAS DENTRO DE LA MISIONALIDAD DE LA DIRECCIÓN DE ACCESO A TIERRAS DE LA AGENCIA NACIONAL DE TIERRAS EN EL MARCO DE LA REFORMA RURAL INTEGRAL </t>
  </si>
  <si>
    <t>https://community.secop.gov.co/Public/Tendering/OpportunityDetail/Index?noticeUID=CO1.NTC.7329585&amp;isFromPublicArea=True&amp;isModal=true&amp;asPopupView=true</t>
  </si>
  <si>
    <t>ANT-CPS-20250269</t>
  </si>
  <si>
    <t>ANA ERIKA CUELLAR CORTES</t>
  </si>
  <si>
    <t>https://community.secop.gov.co/Public/Tendering/OpportunityDetail/Index?noticeUID=CO1.NTC.7329922&amp;isFromPublicArea=True&amp;isModal=true&amp;asPopupView=true</t>
  </si>
  <si>
    <t>ANT-CPS-20250270</t>
  </si>
  <si>
    <t xml:space="preserve">KAROL LUCERO SANCHEZ </t>
  </si>
  <si>
    <t xml:space="preserve">PRESTAR SERVICIOS PROFESIONALES A LA AGENCIA NACIONAL DE
TIERRAS PARA ACOMPAÑAR, GESTIONAR E IMPULSAR ACTIVIDADES Y
PROCESOS MISIONALES A CARGO DE LA DIRECCIÓN GENERAL
</t>
  </si>
  <si>
    <t>https://community.secop.gov.co/Public/Tendering/OpportunityDetail/Index?noticeUID=CO1.NTC.7329996&amp;isFromPublicArea=True&amp;isModal=true&amp;asPopupView=true</t>
  </si>
  <si>
    <t>ANT-CPS-20250271</t>
  </si>
  <si>
    <t>CLAUDIA ROCIO SARABIA PEREZ</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</si>
  <si>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</si>
  <si>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https://community.secop.gov.co/Public/Tendering/OpportunityDetail/Index?noticeUID=CO1.NTC.7334081&amp;isFromPublicArea=True&amp;isModal=true&amp;asPopupView=true</t>
  </si>
  <si>
    <t>ANT-CPS-20250272</t>
  </si>
  <si>
    <t>JORGE ENRIQUE CHAVES PERDOMO</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</si>
  <si>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</si>
  <si>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https://community.secop.gov.co/Public/Tendering/OpportunityDetail/Index?noticeUID=CO1.NTC.7329970&amp;isFromPublicArea=True&amp;isModal=true&amp;asPopupView=true</t>
  </si>
  <si>
    <t>ANT-CPS-20250273</t>
  </si>
  <si>
    <t>CARLOS ANDRES TERAN JIMENEZ</t>
  </si>
  <si>
    <t>https://community.secop.gov.co/Public/Tendering/OpportunityDetail/Index?noticeUID=CO1.NTC.7334099&amp;isFromPublicArea=True&amp;isModal=true&amp;asPopupView=true</t>
  </si>
  <si>
    <t>ANT-CPS-20250274</t>
  </si>
  <si>
    <t>EDITH PAOLA GARCIA MONCADA</t>
  </si>
  <si>
    <t>https://community.secop.gov.co/Public/Tendering/OpportunityDetail/Index?noticeUID=CO1.NTC.7330551&amp;isFromPublicArea=True&amp;isModal=true&amp;asPopupView=true</t>
  </si>
  <si>
    <t>ANT-CPS-20250275</t>
  </si>
  <si>
    <t>DANIELA STEPHANY ORTIZ SOTO</t>
  </si>
  <si>
    <t>https://community.secop.gov.co/Public/Tendering/OpportunityDetail/Index?noticeUID=CO1.NTC.7331346&amp;isFromPublicArea=True&amp;isModal=true&amp;asPopupView=true</t>
  </si>
  <si>
    <t>ANT-CPS-20250277</t>
  </si>
  <si>
    <t>MARIA FERNANDA MENDOZA HERNANDEZ</t>
  </si>
  <si>
    <t>https://community.secop.gov.co/Public/Tendering/OpportunityDetail/Index?noticeUID=CO1.NTC.7335520&amp;isFromPublicArea=True&amp;isModal=true&amp;asPopupView=true</t>
  </si>
  <si>
    <t>ANT-CPS-20250278</t>
  </si>
  <si>
    <t>JULY ANDREA CARDENAS BAUTISTA</t>
  </si>
  <si>
    <t>PRESTACIÓN DE SERVICIOS PROFESIONALES PARA LA SUBDIRECCIÓN ADMINISTRATIVA Y FINANCIERA DE LA AGENCIA NACIONAL DE TIERRAS</t>
  </si>
  <si>
    <t>https://community.secop.gov.co/Public/Tendering/OpportunityDetail/Index?noticeUID=CO1.NTC.7330349&amp;isFromPublicArea=True&amp;isModal=true&amp;asPopupView=true</t>
  </si>
  <si>
    <t>ANT-CPS-20250279</t>
  </si>
  <si>
    <t>BRAYAN ENRIQUE TORRES JIMENEZ</t>
  </si>
  <si>
    <t>https://community.secop.gov.co/Public/Tendering/OpportunityDetail/Index?noticeUID=CO1.NTC.7334314&amp;isFromPublicArea=True&amp;isModal=true&amp;asPopupView=true</t>
  </si>
  <si>
    <t>ANT-CPS-20250280</t>
  </si>
  <si>
    <t>PAULA JIMENA SARMIENTO OSPINA</t>
  </si>
  <si>
    <t>https://community.secop.gov.co/Public/Tendering/OpportunityDetail/Index?noticeUID=CO1.NTC.7334332&amp;isFromPublicArea=True&amp;isModal=true&amp;asPopupView=true</t>
  </si>
  <si>
    <t>ANT-CPS-20250281</t>
  </si>
  <si>
    <t>PAULA ANDREA ROJAS GUZMAN</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</si>
  <si>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</si>
  <si>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https://community.secop.gov.co/Public/Tendering/OpportunityDetail/Index?noticeUID=CO1.NTC.7331138&amp;isFromPublicArea=True&amp;isModal=true&amp;asPopupView=true</t>
  </si>
  <si>
    <t>ANT-CPS-20250282</t>
  </si>
  <si>
    <t>JAVIER ESTEBAN MARIN GALLEGO</t>
  </si>
  <si>
    <t>PRESTAR SERVICIOS APOYO A LA GESTION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</si>
  <si>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https://community.secop.gov.co/Public/Tendering/OpportunityDetail/Index?noticeUID=CO1.NTC.7331174&amp;isFromPublicArea=True&amp;isModal=true&amp;asPopupView=true</t>
  </si>
  <si>
    <t>ANT-CPS-20250283</t>
  </si>
  <si>
    <t>ROBINSON MARTINEZ OROZCO</t>
  </si>
  <si>
    <t>PRESTAR SERVICIOS COMO APOYO A LA GESTIÓN A LA AGENCIA NACIONAL DE TIERRAS PARA ACOMPAÑAR, GESTIONAR E IMPULSAR ACTIVIDADES Y PROCESOS MISIONALES A CARGO DE LA SECRETARÍA GENERAL</t>
  </si>
  <si>
    <t>https://community.secop.gov.co/Public/Tendering/OpportunityDetail/Index?noticeUID=CO1.NTC.7331248&amp;isFromPublicArea=True&amp;isModal=true&amp;asPopupView=true</t>
  </si>
  <si>
    <t>ANT-CPS-20250284</t>
  </si>
  <si>
    <t>MARIA CAMILA PERDIGON ZORRILLA</t>
  </si>
  <si>
    <t>PRESTAR SERVICIOS PROFESIONALES A LA OFICINA DE PLANEACIÓN PARA EL CUMPLIMIENTO DE SUS FUNCIONES</t>
  </si>
  <si>
    <t>OFICINA DE PLANEACIÓN</t>
  </si>
  <si>
    <t>https://community.secop.gov.co/Public/Tendering/OpportunityDetail/Index?noticeUID=CO1.NTC.7332217&amp;isFromPublicArea=True&amp;isModal=true&amp;asPopupView=true</t>
  </si>
  <si>
    <t>ANT-CPS-20250285</t>
  </si>
  <si>
    <t>PAULA ANDREA RECALDE AGUIRRE</t>
  </si>
  <si>
    <t xml:space="preserve">Prestar servicios profesionales para
el desarrollo de las actividades designadas dentro de la misionalidad de la
Dirección de Acceso a Tierras de la Agencia Nacional de Tierras en el marco de
la reforma rural integral
</t>
  </si>
  <si>
    <t>https://community.secop.gov.co/Public/Tendering/OpportunityDetail/Index?noticeUID=CO1.NTC.7331218&amp;isFromPublicArea=True&amp;isModal=true&amp;asPopupView=true</t>
  </si>
  <si>
    <t>ANT-CPS-20250286</t>
  </si>
  <si>
    <t>MATEO MARTINEZ VELEZ</t>
  </si>
  <si>
    <t>https://community.secop.gov.co/Public/Tendering/OpportunityDetail/Index?noticeUID=CO1.NTC.7330913&amp;isFromPublicArea=True&amp;isModal=true&amp;asPopupView=true</t>
  </si>
  <si>
    <t>ANT-CPS-20250287</t>
  </si>
  <si>
    <t>JUAN SEBASTIAN ARAOZ SANCHEZ</t>
  </si>
  <si>
    <t xml:space="preserve">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 </t>
  </si>
  <si>
    <t>https://community.secop.gov.co/Public/Tendering/OpportunityDetail/Index?noticeUID=CO1.NTC.7331707&amp;isFromPublicArea=True&amp;isModal=true&amp;asPopupView=true</t>
  </si>
  <si>
    <t>ANT-CPS-20250288</t>
  </si>
  <si>
    <t>CRISTHIAN ANDRES PEÑA CARO</t>
  </si>
  <si>
    <t>https://community.secop.gov.co/Public/Tendering/OpportunityDetail/Index?noticeUID=CO1.NTC.7336679&amp;isFromPublicArea=True&amp;isModal=true&amp;asPopupView=true</t>
  </si>
  <si>
    <t>ANT-CPS-20250289</t>
  </si>
  <si>
    <t>DIEGO ALEXANDER CRUZ QUICENO</t>
  </si>
  <si>
    <t>Prestar servicios profesionales en el desarrollo de los procesos de la formalización y
los procedimientos agrarios que se adelantan en la Dirección de Gestión Jurídica de
Tierras de la Agencia Nacional de Tierras</t>
  </si>
  <si>
    <t>https://community.secop.gov.co/Public/Tendering/OpportunityDetail/Index?noticeUID=CO1.NTC.7332438&amp;isFromPublicArea=True&amp;isModal=true&amp;asPopupView=true</t>
  </si>
  <si>
    <t>ANT-CPS-20250290</t>
  </si>
  <si>
    <t>NICOLAS ARANGO NARVAEZ</t>
  </si>
  <si>
    <t xml:space="preserve">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
</t>
  </si>
  <si>
    <t>https://community.secop.gov.co/Public/Tendering/OpportunityDetail/Index?noticeUID=CO1.NTC.7333373&amp;isFromPublicArea=True&amp;isModal=true&amp;asPopupView=true</t>
  </si>
  <si>
    <t>ANT-CPS-20250291</t>
  </si>
  <si>
    <t>JUAN GABRIEL VARGAS RODRIGUEZ</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</si>
  <si>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</si>
  <si>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https://community.secop.gov.co/Public/Tendering/OpportunityDetail/Index?noticeUID=CO1.NTC.7335905&amp;isFromPublicArea=True&amp;isModal=true&amp;asPopupView=true</t>
  </si>
  <si>
    <t>ANT-CPS-20250292</t>
  </si>
  <si>
    <t>KAREN AIDA ESTUPIÑAN ROJAS</t>
  </si>
  <si>
    <t>https://community.secop.gov.co/Public/Tendering/OpportunityDetail/Index?noticeUID=CO1.NTC.7335929&amp;isFromPublicArea=True&amp;isModal=true&amp;asPopupView=true</t>
  </si>
  <si>
    <t>ANT-CPS-20250293</t>
  </si>
  <si>
    <t>ANDERSON DIDER RINCON UBAQUE</t>
  </si>
  <si>
    <t>PRESTACION DE SERVICIOS PROFESIONALES PARA APOYAR A LA OFICINA 
JURIDICA DE LA AGENCIA NACIONAL DE TIERRAS</t>
  </si>
  <si>
    <t>OFICINA JURÍDICA</t>
  </si>
  <si>
    <t>https://community.secop.gov.co/Public/Tendering/OpportunityDetail/Index?noticeUID=CO1.NTC.7331613&amp;isFromPublicArea=True&amp;isModal=true&amp;asPopupView=true</t>
  </si>
  <si>
    <t>ANT-CPS-20250294</t>
  </si>
  <si>
    <t>MIGUEL ANGEL CORTES AMAYA</t>
  </si>
  <si>
    <t>https://community.secop.gov.co/Public/Tendering/OpportunityDetail/Index?noticeUID=CO1.NTC.7332374&amp;isFromPublicArea=True&amp;isModal=true&amp;asPopupView=true</t>
  </si>
  <si>
    <t>ANT-CPS-20250295</t>
  </si>
  <si>
    <t>NATALIA FERNANDA CASTRO GARZON</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</si>
  <si>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</si>
  <si>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https://community.secop.gov.co/Public/Tendering/OpportunityDetail/Index?noticeUID=CO1.NTC.7373563&amp;isFromPublicArea=True&amp;isModal=true&amp;asPopupView=true</t>
  </si>
  <si>
    <t>ANT-CPS-20250296</t>
  </si>
  <si>
    <t>LAURA TATIANA GONZALEZ GONZALEZ</t>
  </si>
  <si>
    <t>PRESTACION DE SERVICIOS PROFESIONALES PARA APOYAR A LA OFICINA JURIDICA DE LA AGENCIA NACIONAL DE TIERRAS.</t>
  </si>
  <si>
    <t>https://community.secop.gov.co/Public/Tendering/OpportunityDetail/Index?noticeUID=CO1.NTC.7332837&amp;isFromPublicArea=True&amp;isModal=true&amp;asPopupView=true</t>
  </si>
  <si>
    <t>ANT-CPS-20250297</t>
  </si>
  <si>
    <t>JULYETH SOFIA RUBIO TOVAR</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</si>
  <si>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</si>
  <si>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https://community.secop.gov.co/Public/Tendering/OpportunityDetail/Index?noticeUID=CO1.NTC.7332720&amp;isFromPublicArea=True&amp;isModal=true&amp;asPopupView=true</t>
  </si>
  <si>
    <t>ANT-CPS-20250298</t>
  </si>
  <si>
    <t>MARIA ANGELICA HERRERA AVELLA</t>
  </si>
  <si>
    <t>https://community.secop.gov.co/Public/Tendering/OpportunityDetail/Index?noticeUID=CO1.NTC.7335880&amp;isFromPublicArea=True&amp;isModal=true&amp;asPopupView=true</t>
  </si>
  <si>
    <t>ANT-CPS-20250300</t>
  </si>
  <si>
    <t>JOSE FERNANDO AVILA CHOVA</t>
  </si>
  <si>
    <t>https://community.secop.gov.co/Public/Tendering/OpportunityDetail/Index?noticeUID=CO1.NTC.7332630&amp;isFromPublicArea=True&amp;isModal=true&amp;asPopupView=true</t>
  </si>
  <si>
    <t>ANT-CPS-20250301</t>
  </si>
  <si>
    <t>GERMAN ANDRES GONZALEZ CABARCAS</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</si>
  <si>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</si>
  <si>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https://community.secop.gov.co/Public/Tendering/OpportunityDetail/Index?noticeUID=CO1.NTC.7332640&amp;isFromPublicArea=True&amp;isModal=true&amp;asPopupView=true</t>
  </si>
  <si>
    <t>ANT-CPS-20250302</t>
  </si>
  <si>
    <t>ERICK SANTIAGO GUILLEN MELENDEZ</t>
  </si>
  <si>
    <t>https://community.secop.gov.co/Public/Tendering/OpportunityDetail/Index?noticeUID=CO1.NTC.7337216&amp;isFromPublicArea=True&amp;isModal=true&amp;asPopupView=true</t>
  </si>
  <si>
    <t>ANT-CPS-20250303</t>
  </si>
  <si>
    <t>ZULAIMA DIAZ GIL</t>
  </si>
  <si>
    <t>https://community.secop.gov.co/Public/Tendering/OpportunityDetail/Index?noticeUID=CO1.NTC.7332397&amp;isFromPublicArea=True&amp;isModal=true&amp;asPopupView=true</t>
  </si>
  <si>
    <t>ANT-CPS-20250304</t>
  </si>
  <si>
    <t>MARIA DEL PILAR MAGDANIEL VALERA</t>
  </si>
  <si>
    <t xml:space="preserve">PRESTAR SERVICIOS PROFESIONALES A LA AGENCIA NACIONAL DE TIERRAS, EN LA IMPLEMENTACIÓN Y DESARROLLO DE LOS PROCESOS, PROCEDIMIENTOS MISIONALES Y LAS DIFERENTES ACTUACIONES ADMINISTRATIVAS, QUE SE ADELANTEN EN LA SUBDIRECCIÓN DE ADMINISTRACIÓN DE TIERRAS DE LA NACIÓN </t>
  </si>
  <si>
    <t>https://community.secop.gov.co/Public/Tendering/OpportunityDetail/Index?noticeUID=CO1.NTC.7332535&amp;isFromPublicArea=True&amp;isModal=true&amp;asPopupView=true</t>
  </si>
  <si>
    <t>ANT-CPS-20250305</t>
  </si>
  <si>
    <t>ZAIRA LILIANA SANCHEZ ROMERO</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</si>
  <si>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</si>
  <si>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https://community.secop.gov.co/Public/Tendering/OpportunityDetail/Index?noticeUID=CO1.NTC.7333563&amp;isFromPublicArea=True&amp;isModal=true&amp;asPopupView=true</t>
  </si>
  <si>
    <t>ANT-CPS-20250306</t>
  </si>
  <si>
    <t>MARIA CONSTANZA GONZALEZ CUELLAR</t>
  </si>
  <si>
    <t>https://community.secop.gov.co/Public/Tendering/OpportunityDetail/Index?noticeUID=CO1.NTC.7334773&amp;isFromPublicArea=True&amp;isModal=true&amp;asPopupView=true</t>
  </si>
  <si>
    <t>ANT-CPS-20250307</t>
  </si>
  <si>
    <t>ADRIANA MARITZA SEGURA PAEZ</t>
  </si>
  <si>
    <t>https://community.secop.gov.co/Public/Tendering/OpportunityDetail/Index?noticeUID=CO1.NTC.7334779&amp;isFromPublicArea=True&amp;isModal=true&amp;asPopupView=true</t>
  </si>
  <si>
    <t>ANT-CPS-20250308</t>
  </si>
  <si>
    <t>SHARON SAMANTHA SALAMANCA MARULANDA</t>
  </si>
  <si>
    <t>https://community.secop.gov.co/Public/Tendering/OpportunityDetail/Index?noticeUID=CO1.NTC.7334784&amp;isFromPublicArea=True&amp;isModal=true&amp;asPopupView=true</t>
  </si>
  <si>
    <t>ANT-CPS-20250310</t>
  </si>
  <si>
    <t>JULIAN LEONARDO PARDO SANABRIA</t>
  </si>
  <si>
    <t>https://community.secop.gov.co/Public/Tendering/OpportunityDetail/Index?noticeUID=CO1.NTC.7333443&amp;isFromPublicArea=True&amp;isModal=true&amp;asPopupView=true</t>
  </si>
  <si>
    <t>ANT-CPS-20250311</t>
  </si>
  <si>
    <t>DANIEL ALEJANDRO OLAYA ORTIZ</t>
  </si>
  <si>
    <t xml:space="preserve">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 </t>
  </si>
  <si>
    <t>https://community.secop.gov.co/Public/Tendering/OpportunityDetail/Index?noticeUID=CO1.NTC.7335717&amp;isFromPublicArea=True&amp;isModal=true&amp;asPopupView=true</t>
  </si>
  <si>
    <t>ANT-CPS-20250312</t>
  </si>
  <si>
    <t>DIANA MARIA PAEZ PACHECO</t>
  </si>
  <si>
    <t>https://community.secop.gov.co/Public/Tendering/OpportunityDetail/Index?noticeUID=CO1.NTC.7335514&amp;isFromPublicArea=True&amp;isModal=true&amp;asPopupView=true</t>
  </si>
  <si>
    <t>ANT-CPS-20250313</t>
  </si>
  <si>
    <t>LEIDY VIVIANA DELGADO LOPEZ</t>
  </si>
  <si>
    <t>https://community.secop.gov.co/Public/Tendering/OpportunityDetail/Index?noticeUID=CO1.NTC.7333890&amp;isFromPublicArea=True&amp;isModal=true&amp;asPopupView=true</t>
  </si>
  <si>
    <t>ANT-CPS-20250314</t>
  </si>
  <si>
    <t>MAURICIO NIÑO AVELLA</t>
  </si>
  <si>
    <t xml:space="preserve">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</si>
  <si>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https://community.secop.gov.co/Public/Tendering/OpportunityDetail/Index?noticeUID=CO1.NTC.7336523&amp;isFromPublicArea=True&amp;isModal=true&amp;asPopupView=true</t>
  </si>
  <si>
    <t>ANT-CPS-20250315</t>
  </si>
  <si>
    <t>JONATHAN PAEZ RIAÑO</t>
  </si>
  <si>
    <t>PRESTACION DE SERVICIOS PROFESIONALES PARA APOYAR A LA OFICINA JURIDICA DE LA AGENCIA NACIONAL DE TIERRAS</t>
  </si>
  <si>
    <t>https://community.secop.gov.co/Public/Tendering/OpportunityDetail/Index?noticeUID=CO1.NTC.7334266&amp;isFromPublicArea=True&amp;isModal=true&amp;asPopupView=true</t>
  </si>
  <si>
    <t>ANT-CPS-20250316</t>
  </si>
  <si>
    <t>ANGELICA GISSELL HERNANDEZ OCAMPO</t>
  </si>
  <si>
    <t>Prestar servicios profesionales a la Oficina de Planeación para el cumplimiento de sus funciones</t>
  </si>
  <si>
    <t>https://community.secop.gov.co/Public/Tendering/OpportunityDetail/Index?noticeUID=CO1.NTC.7336645&amp;isFromPublicArea=True&amp;isModal=true&amp;asPopupView=true</t>
  </si>
  <si>
    <t>ANT-CPS-20250318</t>
  </si>
  <si>
    <t>CRISTIAN CAMILO ESCOBAR CARDENAS</t>
  </si>
  <si>
    <t>https://community.secop.gov.co/Public/Tendering/OpportunityDetail/Index?noticeUID=CO1.NTC.7336912&amp;isFromPublicArea=True&amp;isModal=true&amp;asPopupView=true</t>
  </si>
  <si>
    <t>ANT-CPS-20250319</t>
  </si>
  <si>
    <t>MARIO ANDRES ALBA VILLARRAGA</t>
  </si>
  <si>
    <t>https://community.secop.gov.co/Public/Tendering/OpportunityDetail/Index?noticeUID=CO1.NTC.7336771&amp;isFromPublicArea=True&amp;isModal=true&amp;asPopupView=true</t>
  </si>
  <si>
    <t>ANT-CPS-20250320</t>
  </si>
  <si>
    <t xml:space="preserve">SERGIO ERNESTO DIAZ CORTES </t>
  </si>
  <si>
    <t>https://community.secop.gov.co/Public/Tendering/OpportunityDetail/Index?noticeUID=CO1.NTC.7334443&amp;isFromPublicArea=True&amp;isModal=true&amp;asPopupView=true</t>
  </si>
  <si>
    <t>ANT-CPS-20250321</t>
  </si>
  <si>
    <t>JULIETH TATIANA BARRIOS ROCHA</t>
  </si>
  <si>
    <t>https://community.secop.gov.co/Public/Tendering/OpportunityDetail/Index?noticeUID=CO1.NTC.7334788&amp;isFromPublicArea=True&amp;isModal=true&amp;asPopupView=true</t>
  </si>
  <si>
    <t>ANT-CPS-20250322</t>
  </si>
  <si>
    <t>JUAN DAVID LOPEZ VARGAS</t>
  </si>
  <si>
    <t xml:space="preserve">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
</t>
  </si>
  <si>
    <t>https://community.secop.gov.co/Public/Tendering/OpportunityDetail/Index?noticeUID=CO1.NTC.7334662&amp;isFromPublicArea=True&amp;isModal=true&amp;asPopupView=true</t>
  </si>
  <si>
    <t>ANT-CPS-20250323</t>
  </si>
  <si>
    <t>HENRY ORLANDO SILVA BAUTISTA</t>
  </si>
  <si>
    <t>https://community.secop.gov.co/Public/Tendering/OpportunityDetail/Index?noticeUID=CO1.NTC.7334673&amp;isFromPublicArea=True&amp;isModal=true&amp;asPopupView=true</t>
  </si>
  <si>
    <t>ANT-CPS-20250324</t>
  </si>
  <si>
    <t>JASBLEIDY JHOHANA ESCOBAR QUIMBAYO</t>
  </si>
  <si>
    <t>https://community.secop.gov.co/Public/Tendering/OpportunityDetail/Index?noticeUID=CO1.NTC.7335528&amp;isFromPublicArea=True&amp;isModal=true&amp;asPopupView=true</t>
  </si>
  <si>
    <t>ANT-CPS-20250325</t>
  </si>
  <si>
    <t>GIOVANNA ANDREA MEDRANO CASTRO</t>
  </si>
  <si>
    <t>https://community.secop.gov.co/Public/Tendering/OpportunityDetail/Index?noticeUID=CO1.NTC.7334792&amp;isFromPublicArea=True&amp;isModal=true&amp;asPopupView=true</t>
  </si>
  <si>
    <t>ANT-CPS-20250327</t>
  </si>
  <si>
    <t>PABLO ALEJANDRO MANCERA SALGADO</t>
  </si>
  <si>
    <t xml:space="preserve">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 </t>
  </si>
  <si>
    <t>https://community.secop.gov.co/Public/Tendering/OpportunityDetail/Index?noticeUID=CO1.NTC.7335950&amp;isFromPublicArea=True&amp;isModal=true&amp;asPopupView=true</t>
  </si>
  <si>
    <t>ANT-CPS-20250328</t>
  </si>
  <si>
    <t>LIZETH KATERIN PEÑALOZA MOLINA</t>
  </si>
  <si>
    <t>https://community.secop.gov.co/Public/Tendering/OpportunityDetail/Index?noticeUID=CO1.NTC.7336258&amp;isFromPublicArea=True&amp;isModal=true&amp;asPopupView=true</t>
  </si>
  <si>
    <t>ANT-CPS-20250329</t>
  </si>
  <si>
    <t>NATHALIA CAROLINA ROMERO</t>
  </si>
  <si>
    <t>https://community.secop.gov.co/Public/Tendering/OpportunityDetail/Index?noticeUID=CO1.NTC.7338117&amp;isFromPublicArea=True&amp;isModal=true&amp;asPopupView=true</t>
  </si>
  <si>
    <t>ANT-CPS-20250330</t>
  </si>
  <si>
    <t>SONIA ROSA GOMEZ TABOADA</t>
  </si>
  <si>
    <t>https://community.secop.gov.co/Public/Tendering/OpportunityDetail/Index?noticeUID=CO1.NTC.7336135&amp;isFromPublicArea=True&amp;isModal=true&amp;asPopupView=true</t>
  </si>
  <si>
    <t>ANT-CPS-20250331</t>
  </si>
  <si>
    <t>LEYDIS JOHANA MUÑOZ SALAS</t>
  </si>
  <si>
    <t>https://community.secop.gov.co/Public/Tendering/OpportunityDetail/Index?noticeUID=CO1.NTC.7336664&amp;isFromPublicArea=True&amp;isModal=true&amp;asPopupView=true</t>
  </si>
  <si>
    <t>ANT-CPS-20250332</t>
  </si>
  <si>
    <t>CARLOS ALBERTO MARTINEZ ORTIZ</t>
  </si>
  <si>
    <t>https://community.secop.gov.co/Public/Tendering/OpportunityDetail/Index?noticeUID=CO1.NTC.7336713&amp;isFromPublicArea=True&amp;isModal=true&amp;asPopupView=true</t>
  </si>
  <si>
    <t>ANT-CPS-20250333</t>
  </si>
  <si>
    <t>JUAN CARLOS ARIAS RESTREPO</t>
  </si>
  <si>
    <t xml:space="preserve">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 </t>
  </si>
  <si>
    <t>https://community.secop.gov.co/Public/Tendering/OpportunityDetail/Index?noticeUID=CO1.NTC.7335987&amp;isFromPublicArea=True&amp;isModal=true&amp;asPopupView=true</t>
  </si>
  <si>
    <t>ANT-CPS-20250334</t>
  </si>
  <si>
    <t>LINA ALEJANDRA PAEZ RODRIGUEZ</t>
  </si>
  <si>
    <t>Prestación de Servicios Profesionales para la Subdirección Administrativa y Financiera de la Agencia Nacional de Tierras</t>
  </si>
  <si>
    <t>https://community.secop.gov.co/Public/Tendering/OpportunityDetail/Index?noticeUID=CO1.NTC.7335976&amp;isFromPublicArea=True&amp;isModal=true&amp;asPopupView=true</t>
  </si>
  <si>
    <t>ANT-CPS-20250335</t>
  </si>
  <si>
    <t>JORGE ANTONIO MUNEVAR ROJAS</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</si>
  <si>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</si>
  <si>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https://community.secop.gov.co/Public/Tendering/OpportunityDetail/Index?noticeUID=CO1.NTC.7336428&amp;isFromPublicArea=True&amp;isModal=true&amp;asPopupView=true</t>
  </si>
  <si>
    <t>ANT-CPS-20250336</t>
  </si>
  <si>
    <t>CRISTIAN ALEXANDER SANCHEZ TORRES</t>
  </si>
  <si>
    <t>https://community.secop.gov.co/Public/Tendering/OpportunityDetail/Index?noticeUID=CO1.NTC.7337180&amp;isFromPublicArea=True&amp;isModal=true&amp;asPopupView=true</t>
  </si>
  <si>
    <t>ANT-CPS-20250337</t>
  </si>
  <si>
    <t>DIEGO ALEXANDER QUINTANILLA ORTIZ</t>
  </si>
  <si>
    <t>https://community.secop.gov.co/Public/Tendering/OpportunityDetail/Index?noticeUID=CO1.NTC.7336614&amp;isFromPublicArea=True&amp;isModal=true&amp;asPopupView=true</t>
  </si>
  <si>
    <t>ANT-CPS-20250338</t>
  </si>
  <si>
    <t>AUGUSTO BAUTISTA GALVIZ</t>
  </si>
  <si>
    <t>https://community.secop.gov.co/Public/Tendering/OpportunityDetail/Index?noticeUID=CO1.NTC.7336186&amp;isFromPublicArea=True&amp;isModal=true&amp;asPopupView=true</t>
  </si>
  <si>
    <t>ANT-CPS-20250340</t>
  </si>
  <si>
    <t>JHON JAIRO SANCHEZ ORJUELA</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</si>
  <si>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</si>
  <si>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https://community.secop.gov.co/Public/Tendering/OpportunityDetail/Index?noticeUID=CO1.NTC.7336962&amp;isFromPublicArea=True&amp;isModal=true&amp;asPopupView=true</t>
  </si>
  <si>
    <t>ANT-CPS-20250341</t>
  </si>
  <si>
    <t>GLORIA STELLA CASTRO GAMBOA</t>
  </si>
  <si>
    <t>https://community.secop.gov.co/Public/Tendering/OpportunityDetail/Index?noticeUID=CO1.NTC.7336628&amp;isFromPublicArea=True&amp;isModal=true&amp;asPopupView=true</t>
  </si>
  <si>
    <t>ANT-CPS-20250342</t>
  </si>
  <si>
    <t xml:space="preserve">JAVER ALEXANDER SOLER GARCIA </t>
  </si>
  <si>
    <t>https://community.secop.gov.co/Public/Tendering/OpportunityDetail/Index?noticeUID=CO1.NTC.7336906&amp;isFromPublicArea=True&amp;isModal=true&amp;asPopupView=true</t>
  </si>
  <si>
    <t>ANT-CPS-20250343</t>
  </si>
  <si>
    <t>PAULA DANIELA MOLINA MORA</t>
  </si>
  <si>
    <t>https://community.secop.gov.co/Public/Tendering/OpportunityDetail/Index?noticeUID=CO1.NTC.7337237&amp;isFromPublicArea=True&amp;isModal=true&amp;asPopupView=true</t>
  </si>
  <si>
    <t>ANT-CPS-20250344</t>
  </si>
  <si>
    <t>WILLIAM EFREN PATAQUIVA PARRA</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</si>
  <si>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</si>
  <si>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https://community.secop.gov.co/Public/Tendering/OpportunityDetail/Index?noticeUID=CO1.NTC.7337160&amp;isFromPublicArea=True&amp;isModal=true&amp;asPopupView=true</t>
  </si>
  <si>
    <t>ANT-CPS-20250345</t>
  </si>
  <si>
    <t>LEYDY YULIETH ROMERO ROMERO</t>
  </si>
  <si>
    <t>https://community.secop.gov.co/Public/Tendering/OpportunityDetail/Index?noticeUID=CO1.NTC.7336755&amp;isFromPublicArea=True&amp;isModal=true&amp;asPopupView=true</t>
  </si>
  <si>
    <t>ANT-CPS-20250346</t>
  </si>
  <si>
    <t>JUAN FERNANDO NOVOA WALLES</t>
  </si>
  <si>
    <t>https://community.secop.gov.co/Public/Tendering/OpportunityDetail/Index?noticeUID=CO1.NTC.7339827&amp;isFromPublicArea=True&amp;isModal=true&amp;asPopupView=true</t>
  </si>
  <si>
    <t>ANT-CPS-20250347</t>
  </si>
  <si>
    <t>LUISA FERNANDA ESPITIA BUSTAMANTE</t>
  </si>
  <si>
    <t>https://community.secop.gov.co/Public/Tendering/OpportunityDetail/Index?noticeUID=CO1.NTC.7340609&amp;isFromPublicArea=True&amp;isModal=true&amp;asPopupView=true</t>
  </si>
  <si>
    <t>ANT-CPS-20250348</t>
  </si>
  <si>
    <t>LUIS MIGUEL VELASCO ACERO</t>
  </si>
  <si>
    <t>https://community.secop.gov.co/Public/Tendering/OpportunityDetail/Index?noticeUID=CO1.NTC.7339890&amp;isFromPublicArea=True&amp;isModal=true&amp;asPopupView=true</t>
  </si>
  <si>
    <t>ANT-CPS-20250349</t>
  </si>
  <si>
    <t>MICHELLE VANESSA GUTIERREZ PINEDA</t>
  </si>
  <si>
    <t>https://community.secop.gov.co/Public/Tendering/OpportunityDetail/Index?noticeUID=CO1.NTC.7337613&amp;isFromPublicArea=True&amp;isModal=true&amp;asPopupView=true</t>
  </si>
  <si>
    <t>ANT-CPS-20250350</t>
  </si>
  <si>
    <t>CHRISTOPHER BRYAN GALLEGO GOMEZ</t>
  </si>
  <si>
    <t xml:space="preserve">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</si>
  <si>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https://community.secop.gov.co/Public/Tendering/OpportunityDetail/Index?noticeUID=CO1.NTC.7346861&amp;isFromPublicArea=True&amp;isModal=true&amp;asPopupView=true</t>
  </si>
  <si>
    <t>ANT-CPS-20250351</t>
  </si>
  <si>
    <t>SERGIO ANDRES ALDANA SALGADO</t>
  </si>
  <si>
    <t xml:space="preserve">PRESTACION DE SERVICIOS PROFESIONALES PARA APOYAR A LA OFICINA JURIDICA DE LA AGENCIA NACIONAL DE TIERRAS </t>
  </si>
  <si>
    <t>https://community.secop.gov.co/Public/Tendering/OpportunityDetail/Index?noticeUID=CO1.NTC.7337334&amp;isFromPublicArea=True&amp;isModal=true&amp;asPopupView=true</t>
  </si>
  <si>
    <t>ANT-CPS-20250352</t>
  </si>
  <si>
    <t>ALEJANDRA BERNAL CONDIA</t>
  </si>
  <si>
    <t>PRESTAR SERVICIOS PROFESIONALES PARA EL DESARROLLO DE LAS 
ACTIVIDADES DESIGNADAS DENTRO DE LA MISIONALIDAD DE LA DIRECCIÓN 
DE ACCESO A TIERRAS DE LA AGENCIA NACIONAL DE TIERRAS EN EL 
MARCO DE LA REFORMA RURAL INTEGRALVALOR CONTRATO</t>
  </si>
  <si>
    <t>https://community.secop.gov.co/Public/Tendering/OpportunityDetail/Index?noticeUID=CO1.NTC.7338729&amp;isFromPublicArea=True&amp;isModal=true&amp;asPopupView=true</t>
  </si>
  <si>
    <t>ANT-CPS-20250353</t>
  </si>
  <si>
    <t>CAMILA HERRERA LOPEZ</t>
  </si>
  <si>
    <t>https://community.secop.gov.co/Public/Tendering/OpportunityDetail/Index?noticeUID=CO1.NTC.7337699&amp;isFromPublicArea=True&amp;isModal=true&amp;asPopupView=true</t>
  </si>
  <si>
    <t>ANT-CPS-20250354</t>
  </si>
  <si>
    <t>JORGE ANDRÉS VALENCIA</t>
  </si>
  <si>
    <t>https://community.secop.gov.co/Public/Tendering/OpportunityDetail/Index?noticeUID=CO1.NTC.7340738&amp;isFromPublicArea=True&amp;isModal=true&amp;asPopupView=true</t>
  </si>
  <si>
    <t>ANT-CPS-20250355</t>
  </si>
  <si>
    <t>NADIA CATALINA VIDAL MISAS</t>
  </si>
  <si>
    <t>https://community.secop.gov.co/Public/Tendering/OpportunityDetail/Index?noticeUID=CO1.NTC.7340308&amp;isFromPublicArea=True&amp;isModal=true&amp;asPopupView=true</t>
  </si>
  <si>
    <t>ANT-CPS-20250356</t>
  </si>
  <si>
    <t>ANGI JULIETH VARGAS MONROY</t>
  </si>
  <si>
    <t>PRESTACION DE SERVICIOS PROFESIONALES PARA LA SUBDIRECCIÓN ADMINISTRATIVA Y FINANCIERA</t>
  </si>
  <si>
    <t>https://community.secop.gov.co/Public/Tendering/OpportunityDetail/Index?noticeUID=CO1.NTC.7337715&amp;isFromPublicArea=True&amp;isModal=true&amp;asPopupView=true</t>
  </si>
  <si>
    <t>ANT-CPS-20250357</t>
  </si>
  <si>
    <t>JAMES HOLMAN RIVERA LINARES</t>
  </si>
  <si>
    <t>https://community.secop.gov.co/Public/Tendering/OpportunityDetail/Index?noticeUID=CO1.NTC.7337192&amp;isFromPublicArea=True&amp;isModal=true&amp;asPopupView=true</t>
  </si>
  <si>
    <t>ANT-CPS-20250359</t>
  </si>
  <si>
    <t>MAYLIN YULEVY PATIÑO MENDOZA</t>
  </si>
  <si>
    <t>https://community.secop.gov.co/Public/Tendering/OpportunityDetail/Index?noticeUID=CO1.NTC.7337878&amp;isFromPublicArea=True&amp;isModal=true&amp;asPopupView=true</t>
  </si>
  <si>
    <t>ANT-CPS-20250360</t>
  </si>
  <si>
    <t>PAOLA ANDREA PERDOMO MARTINEZ</t>
  </si>
  <si>
    <t>https://community.secop.gov.co/Public/Tendering/OpportunityDetail/Index?noticeUID=CO1.NTC.7340710&amp;isFromPublicArea=True&amp;isModal=true&amp;asPopupView=true</t>
  </si>
  <si>
    <t>ANT-CPS-20250361</t>
  </si>
  <si>
    <t>DIANA JAIDY PIÑEROS ESPEJO</t>
  </si>
  <si>
    <t>https://community.secop.gov.co/Public/Tendering/OpportunityDetail/Index?noticeUID=CO1.NTC.7338352&amp;isFromPublicArea=True&amp;isModal=true&amp;asPopupView=true</t>
  </si>
  <si>
    <t>ANT-CPS-20250362</t>
  </si>
  <si>
    <t>SERGIO FELIPE SUÁREZ CORREDOR</t>
  </si>
  <si>
    <t>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</si>
  <si>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https://community.secop.gov.co/Public/Tendering/OpportunityDetail/Index?noticeUID=CO1.NTC.7340015&amp;isFromPublicArea=True&amp;isModal=true&amp;asPopupView=true</t>
  </si>
  <si>
    <t>ANT-CPS-20250363</t>
  </si>
  <si>
    <t>URIEL FERNANDO PIÑEROS VILLATE</t>
  </si>
  <si>
    <t>https://community.secop.gov.co/Public/Tendering/OpportunityDetail/Index?noticeUID=CO1.NTC.7338202&amp;isFromPublicArea=True&amp;isModal=true&amp;asPopupView=true</t>
  </si>
  <si>
    <t>ANT-CPS-20250364</t>
  </si>
  <si>
    <t>LAURA MARGARITA CORTES URQUIJO</t>
  </si>
  <si>
    <t>https://community.secop.gov.co/Public/Tendering/OpportunityDetail/Index?noticeUID=CO1.NTC.7338177&amp;isFromPublicArea=True&amp;isModal=true&amp;asPopupView=true</t>
  </si>
  <si>
    <t>ANT-CPS-20250367</t>
  </si>
  <si>
    <t>HERNAAN CASTILLO PEREZ</t>
  </si>
  <si>
    <t>https://community.secop.gov.co/Public/Tendering/OpportunityDetail/Index?noticeUID=CO1.NTC.7338103&amp;isFromPublicArea=True&amp;isModal=true&amp;asPopupView=true</t>
  </si>
  <si>
    <t>ANT-CPS-20250368</t>
  </si>
  <si>
    <t>ALVARO JAVIER MORENO MERCHAN</t>
  </si>
  <si>
    <t>https://community.secop.gov.co/Public/Tendering/OpportunityDetail/Index?noticeUID=CO1.NTC.7339425&amp;isFromPublicArea=True&amp;isModal=true&amp;asPopupView=true</t>
  </si>
  <si>
    <t>ANT-CPS-20250369</t>
  </si>
  <si>
    <t>ROSA JOHANNA RINCON MOLINA</t>
  </si>
  <si>
    <t>https://community.secop.gov.co/Public/Tendering/OpportunityDetail/Index?noticeUID=CO1.NTC.7338193&amp;isFromPublicArea=True&amp;isModal=true&amp;asPopupView=true</t>
  </si>
  <si>
    <t>ANT-CPS-20250370</t>
  </si>
  <si>
    <t>PAULA ALEJANDRA BARACALDO JACOME</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</si>
  <si>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</si>
  <si>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https://community.secop.gov.co/Public/Tendering/OpportunityDetail/Index?noticeUID=CO1.NTC.7338495&amp;isFromPublicArea=True&amp;isModal=true&amp;asPopupView=true</t>
  </si>
  <si>
    <t>ANT-CPS-20250371</t>
  </si>
  <si>
    <t>DAYANA VICTORIA RIVERA ROMERO</t>
  </si>
  <si>
    <t>Prestar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</si>
  <si>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https://community.secop.gov.co/Public/Tendering/OpportunityDetail/Index?noticeUID=CO1.NTC.7338914&amp;isFromPublicArea=True&amp;isModal=true&amp;asPopupView=true</t>
  </si>
  <si>
    <t>ANT-CPS-20250372</t>
  </si>
  <si>
    <t>CRISTIAN CAMILO FONTALVO JARABA</t>
  </si>
  <si>
    <t>https://community.secop.gov.co/Public/Tendering/OpportunityDetail/Index?noticeUID=CO1.NTC.7340083&amp;isFromPublicArea=True&amp;isModal=true&amp;asPopupView=true</t>
  </si>
  <si>
    <t>ANT-CPS-20250373</t>
  </si>
  <si>
    <t>GRACE PAOLA MESA MIRANDA</t>
  </si>
  <si>
    <t>https://community.secop.gov.co/Public/Tendering/OpportunityDetail/Index?noticeUID=CO1.NTC.7340350&amp;isFromPublicArea=True&amp;isModal=true&amp;asPopupView=true</t>
  </si>
  <si>
    <t>ANT-CPS-20250374</t>
  </si>
  <si>
    <t>CRISTIAN OMAR CARRASCAL GAONA</t>
  </si>
  <si>
    <t>https://community.secop.gov.co/Public/Tendering/OpportunityDetail/Index?noticeUID=CO1.NTC.7343040&amp;isFromPublicArea=True&amp;isModal=true&amp;asPopupView=true</t>
  </si>
  <si>
    <t>ANT-CPS-20250375</t>
  </si>
  <si>
    <t>KAREM LORENA ARIZA ZAMBRANO</t>
  </si>
  <si>
    <t>https://community.secop.gov.co/Public/Tendering/OpportunityDetail/Index?noticeUID=CO1.NTC.7343687&amp;isFromPublicArea=True&amp;isModal=true&amp;asPopupView=true</t>
  </si>
  <si>
    <t>ANT-CPS-20250376</t>
  </si>
  <si>
    <t>JULIET CAMILA ROJAS SANCHEZ</t>
  </si>
  <si>
    <t>https://community.secop.gov.co/Public/Tendering/OpportunityDetail/Index?noticeUID=CO1.NTC.7338814&amp;isFromPublicArea=True&amp;isModal=true&amp;asPopupView=true</t>
  </si>
  <si>
    <t>ANT-CPS-20250377</t>
  </si>
  <si>
    <t>YULY ELIANA MENDIVELSO CARO</t>
  </si>
  <si>
    <t>https://community.secop.gov.co/Public/Tendering/OpportunityDetail/Index?noticeUID=CO1.NTC.7339606&amp;isFromPublicArea=True&amp;isModal=true&amp;asPopupView=true</t>
  </si>
  <si>
    <t>ANT-CPS-20250378</t>
  </si>
  <si>
    <t>LAURA MARCELA COY VIVAS</t>
  </si>
  <si>
    <t xml:space="preserve">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 </t>
  </si>
  <si>
    <t>https://community.secop.gov.co/Public/Tendering/OpportunityDetail/Index?noticeUID=CO1.NTC.7338255&amp;isFromPublicArea=True&amp;isModal=true&amp;asPopupView=true</t>
  </si>
  <si>
    <t>ANT-CPS-20250379</t>
  </si>
  <si>
    <t>WILLIAM EFRAIN CASTELLANOS BORDA</t>
  </si>
  <si>
    <t>https://community.secop.gov.co/Public/Tendering/OpportunityDetail/Index?noticeUID=CO1.NTC.7338197&amp;isFromPublicArea=True&amp;isModal=true&amp;asPopupView=true</t>
  </si>
  <si>
    <t>ANT-CPS-20250380</t>
  </si>
  <si>
    <t>RICARDO ANDRES PINZON SAAVEDRA</t>
  </si>
  <si>
    <t>https://community.secop.gov.co/Public/Tendering/OpportunityDetail/Index?noticeUID=CO1.NTC.7344073&amp;isFromPublicArea=True&amp;isModal=true&amp;asPopupView=true</t>
  </si>
  <si>
    <t>ANT-CPS-20250381</t>
  </si>
  <si>
    <t>LAURA KATHERINE ARIAS</t>
  </si>
  <si>
    <t>https://community.secop.gov.co/Public/Tendering/OpportunityDetail/Index?noticeUID=CO1.NTC.7338849&amp;isFromPublicArea=True&amp;isModal=true&amp;asPopupView=true</t>
  </si>
  <si>
    <t>ANT-CPS-20250382</t>
  </si>
  <si>
    <t>JERMIS DENILSON ARGUELLO TORRES</t>
  </si>
  <si>
    <t>Prestar los servicios de apoyo a la gestión a la Dirección General de la Agencia Nacional de Tierras en el seguimiento de las actividades asociadas con la estrategia de Comunicaciones para el desarrollo de los objetivos misionales.</t>
  </si>
  <si>
    <t>https://community.secop.gov.co/Public/Tendering/OpportunityDetail/Index?noticeUID=CO1.NTC.7338216&amp;isFromPublicArea=True&amp;isModal=true&amp;asPopupView=true</t>
  </si>
  <si>
    <t>ANT-CPS-20250383</t>
  </si>
  <si>
    <t>DIEGO ALBERTO ROJAS RODRIGUEZ</t>
  </si>
  <si>
    <t>https://community.secop.gov.co/Public/Tendering/OpportunityDetail/Index?noticeUID=CO1.NTC.7338933&amp;isFromPublicArea=True&amp;isModal=true&amp;asPopupView=true</t>
  </si>
  <si>
    <t>ANT-CPS-20250384</t>
  </si>
  <si>
    <t>SANDRA MILENA PALECHOR BAUTISTA</t>
  </si>
  <si>
    <t>https://community.secop.gov.co/Public/Tendering/OpportunityDetail/Index?noticeUID=CO1.NTC.7340381&amp;isFromPublicArea=True&amp;isModal=true&amp;asPopupView=true</t>
  </si>
  <si>
    <t>ANT-CPS-20250385</t>
  </si>
  <si>
    <t>LYNNETE CERPA BERNAL</t>
  </si>
  <si>
    <t>https://community.secop.gov.co/Public/Tendering/OpportunityDetail/Index?noticeUID=CO1.NTC.7338544&amp;isFromPublicArea=True&amp;isModal=true&amp;asPopupView=true</t>
  </si>
  <si>
    <t>ANT-CPS-20250386</t>
  </si>
  <si>
    <t>MARIA FERNANDA CAÑON TORRES</t>
  </si>
  <si>
    <t>https://community.secop.gov.co/Public/Tendering/OpportunityDetail/Index?noticeUID=CO1.NTC.7339103&amp;isFromPublicArea=True&amp;isModal=true&amp;asPopupView=true</t>
  </si>
  <si>
    <t>ANT-CPS-20250387</t>
  </si>
  <si>
    <t>JAVIER ANDRÉS RODRÍGUEZ LOVERA</t>
  </si>
  <si>
    <t>https://community.secop.gov.co/Public/Tendering/OpportunityDetail/Index?noticeUID=CO1.NTC.7339877&amp;isFromPublicArea=True&amp;isModal=true&amp;asPopupView=true</t>
  </si>
  <si>
    <t>ANT-CPS-20250388</t>
  </si>
  <si>
    <t>SANDY MARIA FUENTES VILLAR</t>
  </si>
  <si>
    <t>https://community.secop.gov.co/Public/Tendering/OpportunityDetail/Index?noticeUID=CO1.NTC.7339191&amp;isFromPublicArea=True&amp;isModal=true&amp;asPopupView=true</t>
  </si>
  <si>
    <t>ANT-CPS-20250389</t>
  </si>
  <si>
    <t>SHIRLEY TEHERAN ARCINIEGAS</t>
  </si>
  <si>
    <t>https://community.secop.gov.co/Public/Tendering/OpportunityDetail/Index?noticeUID=CO1.NTC.7338721&amp;isFromPublicArea=True&amp;isModal=true&amp;asPopupView=true</t>
  </si>
  <si>
    <t>ANT-CPS-20250390</t>
  </si>
  <si>
    <t>LEONEL CAMILO ROJAS ANZOLA</t>
  </si>
  <si>
    <t>https://community.secop.gov.co/Public/Tendering/OpportunityDetail/Index?noticeUID=CO1.NTC.7338756&amp;isFromPublicArea=True&amp;isModal=true&amp;asPopupView=true</t>
  </si>
  <si>
    <t>ANT-CPS-20250391</t>
  </si>
  <si>
    <t>IVAN RENE DIAZ BLANCO</t>
  </si>
  <si>
    <t>https://community.secop.gov.co/Public/Tendering/OpportunityDetail/Index?noticeUID=CO1.NTC.7340154&amp;isFromPublicArea=True&amp;isModal=true&amp;asPopupView=true</t>
  </si>
  <si>
    <t>ANT-CPS-20250392</t>
  </si>
  <si>
    <t>JORGE HUMBERTO OSORIO</t>
  </si>
  <si>
    <t>https://community.secop.gov.co/Public/Tendering/OpportunityDetail/Index?noticeUID=CO1.NTC.7338398&amp;isFromPublicArea=True&amp;isModal=true&amp;asPopupView=true</t>
  </si>
  <si>
    <t>ANT-CPS-20250393</t>
  </si>
  <si>
    <t>OSCAR IVAN GARZON PINZON</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</si>
  <si>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</si>
  <si>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https://community.secop.gov.co/Public/Tendering/OpportunityDetail/Index?noticeUID=CO1.NTC.7339581&amp;isFromPublicArea=True&amp;isModal=true&amp;asPopupView=true</t>
  </si>
  <si>
    <t>ANT-CPS-20250394</t>
  </si>
  <si>
    <t>JUAN DAVID CARREÑO PASCUAS</t>
  </si>
  <si>
    <t>https://community.secop.gov.co/Public/Tendering/OpportunityDetail/Index?noticeUID=CO1.NTC.7341285&amp;isFromPublicArea=True&amp;isModal=true&amp;asPopupView=true</t>
  </si>
  <si>
    <t>ANT-CPS-20250395</t>
  </si>
  <si>
    <t>JAIME ENRIQUE TRIANA ARIAS</t>
  </si>
  <si>
    <t>https://community.secop.gov.co/Public/Tendering/OpportunityDetail/Index?noticeUID=CO1.NTC.7339936&amp;isFromPublicArea=True&amp;isModal=False</t>
  </si>
  <si>
    <t>ANT-CPS-20250396</t>
  </si>
  <si>
    <t>NICOLAYEP VERGEL PEÑARANDA</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</si>
  <si>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</si>
  <si>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https://community.secop.gov.co/Public/Tendering/OpportunityDetail/Index?noticeUID=CO1.NTC.7342164&amp;isFromPublicArea=True&amp;isModal=true&amp;asPopupView=true</t>
  </si>
  <si>
    <t>ANT-CPS-20250397</t>
  </si>
  <si>
    <t>SINDY MILENA RUIZ SANTAMARIA</t>
  </si>
  <si>
    <t>https://community.secop.gov.co/Public/Tendering/OpportunityDetail/Index?noticeUID=CO1.NTC.7340539&amp;isFromPublicArea=True&amp;isModal=true&amp;asPopupView=true</t>
  </si>
  <si>
    <t>ANT-CPS-20250398</t>
  </si>
  <si>
    <t>BIVIAN SAMARA SIMMONDS GALINDO</t>
  </si>
  <si>
    <t>https://community.secop.gov.co/Public/Tendering/OpportunityDetail/Index?noticeUID=CO1.NTC.7341252&amp;isFromPublicArea=True&amp;isModal=true&amp;asPopupView=true</t>
  </si>
  <si>
    <t>ANT-CPS-20250399</t>
  </si>
  <si>
    <t>CAROL NATALI SIERRA GOMEZ</t>
  </si>
  <si>
    <t>https://community.secop.gov.co/Public/Tendering/OpportunityDetail/Index?noticeUID=CO1.NTC.7341713&amp;isFromPublicArea=True&amp;isModal=true&amp;asPopupView=true</t>
  </si>
  <si>
    <t>ANT-CPS-20250400</t>
  </si>
  <si>
    <t>LUISA FERNANDA BOSSA GOMEZ</t>
  </si>
  <si>
    <t>https://community.secop.gov.co/Public/Tendering/OpportunityDetail/Index?noticeUID=CO1.NTC.7341773&amp;isFromPublicArea=True&amp;isModal=true&amp;asPopupView=true</t>
  </si>
  <si>
    <t>ANT-CPS-20250401</t>
  </si>
  <si>
    <t>DERLY ALEJANDRA RAMIREZ AVILA</t>
  </si>
  <si>
    <t>https://community.secop.gov.co/Public/Tendering/OpportunityDetail/Index?noticeUID=CO1.NTC.7339718&amp;isFromPublicArea=True&amp;isModal=true&amp;asPopupView=true</t>
  </si>
  <si>
    <t>ANT-CPS-20250402</t>
  </si>
  <si>
    <t>CAROL BRIGITH SANCHEZ GOMEZ</t>
  </si>
  <si>
    <t>https://community.secop.gov.co/Public/Tendering/OpportunityDetail/Index?noticeUID=CO1.NTC.7340311&amp;isFromPublicArea=True&amp;isModal=true&amp;asPopupView=true</t>
  </si>
  <si>
    <t>ANT-CPS-20250403</t>
  </si>
  <si>
    <t>FERNANDO AGUIRRE BONILLA</t>
  </si>
  <si>
    <t>https://community.secop.gov.co/Public/Tendering/OpportunityDetail/Index?noticeUID=CO1.NTC.7339942&amp;isFromPublicArea=True&amp;isModal=true&amp;asPopupView=true</t>
  </si>
  <si>
    <t>ANT-CPS-20250404</t>
  </si>
  <si>
    <t>CESAR ANDRÉS CAICEDO QUESADA</t>
  </si>
  <si>
    <t>https://community.secop.gov.co/Public/Tendering/OpportunityDetail/Index?noticeUID=CO1.NTC.7340402&amp;isFromPublicArea=True&amp;isModal=true&amp;asPopupView=true</t>
  </si>
  <si>
    <t>ANT-CPS-20250405</t>
  </si>
  <si>
    <t>IVONNE JASBLEIDY MARTINEZ GONZALEZ</t>
  </si>
  <si>
    <t>https://community.secop.gov.co/Public/Tendering/OpportunityDetail/Index?noticeUID=CO1.NTC.7340821&amp;isFromPublicArea=True&amp;isModal=true&amp;asPopupView=true</t>
  </si>
  <si>
    <t>ANT-CPS-20250406</t>
  </si>
  <si>
    <t>NICOLAS RODRIGUEZ REYES</t>
  </si>
  <si>
    <t>https://community.secop.gov.co/Public/Tendering/OpportunityDetail/Index?noticeUID=CO1.NTC.7341767&amp;isFromPublicArea=True&amp;isModal=true&amp;asPopupView=true</t>
  </si>
  <si>
    <t>ANT-CPS-20250407</t>
  </si>
  <si>
    <t>GINA MARCELA LUQUE ROJAS</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</si>
  <si>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</si>
  <si>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https://community.secop.gov.co/Public/Tendering/OpportunityDetail/Index?noticeUID=CO1.NTC.7341186&amp;isFromPublicArea=True&amp;isModal=true&amp;asPopupView=true</t>
  </si>
  <si>
    <t>LUZ NATHALY NEIRA GOMEZ</t>
  </si>
  <si>
    <t>ANT-CPS-20250408</t>
  </si>
  <si>
    <t>JEROJAM PAUL RICO VARGAS</t>
  </si>
  <si>
    <t>PRESTACIÓN DE SERVICIOS PROFESIONALES PARA EJERCER ACTIVIDADES DE APOYO EN LA REPRESENTACION JUDICIAL Y EXTRAJUDICIAL DE LA OFICINA JURIDICA DE LA AGENCIA NACIONAL DE TIERRAS</t>
  </si>
  <si>
    <t>https://community.secop.gov.co/Public/Tendering/OpportunityDetail/Index?noticeUID=CO1.NTC.7342909&amp;isFromPublicArea=True&amp;isModal=true&amp;asPopupView=true</t>
  </si>
  <si>
    <t>ANT-CPS-20250409</t>
  </si>
  <si>
    <t>LIZETH NATHALIA TOVAR MARIN</t>
  </si>
  <si>
    <t>https://community.secop.gov.co/Public/Tendering/OpportunityDetail/Index?noticeUID=CO1.NTC.7340053&amp;isFromPublicArea=True&amp;isModal=true&amp;asPopupView=true</t>
  </si>
  <si>
    <t>ANT-CPS-20250410</t>
  </si>
  <si>
    <t>IVAN ENRIQUE PARIAS MORENO</t>
  </si>
  <si>
    <t>https://community.secop.gov.co/Public/Tendering/OpportunityDetail/Index?noticeUID=CO1.NTC.7340501&amp;isFromPublicArea=True&amp;isModal=true&amp;asPopupView=true</t>
  </si>
  <si>
    <t>ANT-CPS-20250411</t>
  </si>
  <si>
    <t>FABIO ALEXIS SALCEDO RODRIGUEZ</t>
  </si>
  <si>
    <t>Prestar servicios de apoyo a la gestión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</si>
  <si>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https://community.secop.gov.co/Public/Tendering/OpportunityDetail/Index?noticeUID=CO1.NTC.7340455&amp;isFromPublicArea=True&amp;isModal=true&amp;asPopupView=true</t>
  </si>
  <si>
    <t>ANT-CPS-20250412</t>
  </si>
  <si>
    <t>DIEGO ALEJANDRO MANCERA ROMERO</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</si>
  <si>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</si>
  <si>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https://community.secop.gov.co/Public/Tendering/OpportunityDetail/Index?noticeUID=CO1.NTC.7343434&amp;isFromPublicArea=True&amp;isModal=true&amp;asPopupView=true</t>
  </si>
  <si>
    <t>ANT-CPS-20250413</t>
  </si>
  <si>
    <t>CRISTIAN FELIPE GOMEZ RIVEROS</t>
  </si>
  <si>
    <t>https://community.secop.gov.co/Public/Tendering/OpportunityDetail/Index?noticeUID=CO1.NTC.7343455&amp;isFromPublicArea=True&amp;isModal=true&amp;asPopupView=true</t>
  </si>
  <si>
    <t>ANT-CPS-20250414</t>
  </si>
  <si>
    <t>MARIA PAULA MORENO MOJICA</t>
  </si>
  <si>
    <t>https://community.secop.gov.co/Public/Tendering/OpportunityDetail/Index?noticeUID=CO1.NTC.7339951&amp;isFromPublicArea=True&amp;isModal=true&amp;asPopupView=true</t>
  </si>
  <si>
    <t>ANT-CPS-20250415</t>
  </si>
  <si>
    <t>ELIANA CAICEDO GARCIA</t>
  </si>
  <si>
    <t>https://community.secop.gov.co/Public/Tendering/OpportunityDetail/Index?noticeUID=CO1.NTC.7342597&amp;isFromPublicArea=True&amp;isModal=true&amp;asPopupView=true</t>
  </si>
  <si>
    <t>ANT-CPS-20250416</t>
  </si>
  <si>
    <t>EDINSON CHRISTIAN STIVE VILLAMIL BECERRA</t>
  </si>
  <si>
    <t>https://community.secop.gov.co/Public/Tendering/OpportunityDetail/Index?noticeUID=CO1.NTC.7343650&amp;isFromPublicArea=True&amp;isModal=true&amp;asPopupView=true</t>
  </si>
  <si>
    <t>ANT-CPS-20250417</t>
  </si>
  <si>
    <t>JOSE ALEJANDRO AYA CASTAÑEDA</t>
  </si>
  <si>
    <t>https://community.secop.gov.co/Public/Tendering/OpportunityDetail/Index?noticeUID=CO1.NTC.7340047&amp;isFromPublicArea=True&amp;isModal=true&amp;asPopupView=true</t>
  </si>
  <si>
    <t>ANT-CPS-20250418</t>
  </si>
  <si>
    <t>JULIAN CAMILO LOPEZ SUAREZ</t>
  </si>
  <si>
    <t>https://community.secop.gov.co/Public/Tendering/OpportunityDetail/Index?noticeUID=CO1.NTC.7340333&amp;isFromPublicArea=True&amp;isModal=true&amp;asPopupView=true</t>
  </si>
  <si>
    <t>ANT-CPS-20250419</t>
  </si>
  <si>
    <t>MARIA ALEJANDRA BELTRAN PINEDA</t>
  </si>
  <si>
    <t>https://community.secop.gov.co/Public/Tendering/OpportunityDetail/Index?noticeUID=CO1.NTC.7340706&amp;isFromPublicArea=True&amp;isModal=true&amp;asPopupView=true</t>
  </si>
  <si>
    <t>ANT-CPS-20250420</t>
  </si>
  <si>
    <t>SEBASTIAN RODRIGUEZ RIVERO</t>
  </si>
  <si>
    <t>https://community.secop.gov.co/Public/Tendering/OpportunityDetail/Index?noticeUID=CO1.NTC.7340576&amp;isFromPublicArea=True&amp;isModal=true&amp;asPopupView=true</t>
  </si>
  <si>
    <t>ANT-CPS-20250421</t>
  </si>
  <si>
    <t>ANYELA LIZETH BLANCO SUAREZ</t>
  </si>
  <si>
    <t>https://community.secop.gov.co/Public/Tendering/OpportunityDetail/Index?noticeUID=CO1.NTC.7341460&amp;isFromPublicArea=True&amp;isModal=true&amp;asPopupView=true</t>
  </si>
  <si>
    <t>ANT-CPS-20250422</t>
  </si>
  <si>
    <t>DIANA ESPERANZA BURBANO MUÑOZ</t>
  </si>
  <si>
    <t>https://community.secop.gov.co/Public/Tendering/OpportunityDetail/Index?noticeUID=CO1.NTC.7343974&amp;isFromPublicArea=True&amp;isModal=true&amp;asPopupView=true</t>
  </si>
  <si>
    <t>ANT-CPS-20250423</t>
  </si>
  <si>
    <t>JUAN DAVID RAMIREZ CAICEDO</t>
  </si>
  <si>
    <t xml:space="preserve">PRESTACIÓN DE SERVICIOS PROFESIONALES PARA LA SUBDIRECCIÓN ADMINISTRATIVA Y FINANCIERA DE LA AGENCIA NACIONAL DE TIERRAS.  </t>
  </si>
  <si>
    <t>https://community.secop.gov.co/Public/Tendering/OpportunityDetail/Index?noticeUID=CO1.NTC.7340382&amp;isFromPublicArea=True&amp;isModal=true&amp;asPopupView=true</t>
  </si>
  <si>
    <t>ANT-CPS-20250424</t>
  </si>
  <si>
    <t>SANDRA MARCELA RIAÑO HERNANDEZ</t>
  </si>
  <si>
    <t>https://community.secop.gov.co/Public/Tendering/OpportunityDetail/Index?noticeUID=CO1.NTC.7342791&amp;isFromPublicArea=True&amp;isModal=true&amp;asPopupView=true</t>
  </si>
  <si>
    <t>ANT-CPS-20250425</t>
  </si>
  <si>
    <t>VALENTINA CARDENAS GOMEZ</t>
  </si>
  <si>
    <t>https://community.secop.gov.co/Public/Tendering/OpportunityDetail/Index?noticeUID=CO1.NTC.7342771&amp;isFromPublicArea=True&amp;isModal=true&amp;asPopupView=true</t>
  </si>
  <si>
    <t>ANT-CPS-20250426</t>
  </si>
  <si>
    <t>INGRID JINETH GOMEZ PAJARITO</t>
  </si>
  <si>
    <t>https://community.secop.gov.co/Public/Tendering/OpportunityDetail/Index?noticeUID=CO1.NTC.7340158&amp;isFromPublicArea=True&amp;isModal=true&amp;asPopupView=true</t>
  </si>
  <si>
    <t>ANT-CPS-20250427</t>
  </si>
  <si>
    <t>RAUL ANDRES MELO DUQUE</t>
  </si>
  <si>
    <t>https://community.secop.gov.co/Public/Tendering/OpportunityDetail/Index?noticeUID=CO1.NTC.7341286&amp;isFromPublicArea=True&amp;isModal=true&amp;asPopupView=true</t>
  </si>
  <si>
    <t>ANT-CPS-20250428</t>
  </si>
  <si>
    <t>LUIS ALBERTO TORRES</t>
  </si>
  <si>
    <t>https://community.secop.gov.co/Public/Tendering/OpportunityDetail/Index?noticeUID=CO1.NTC.7340432&amp;isFromPublicArea=True&amp;isModal=true&amp;asPopupView=true</t>
  </si>
  <si>
    <t>ANT-CPS-20250429</t>
  </si>
  <si>
    <t>GINA CONSTANZA OSPINA JUNCA</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</si>
  <si>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</si>
  <si>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https://community.secop.gov.co/Public/Tendering/OpportunityDetail/Index?noticeUID=CO1.NTC.7341168&amp;isFromPublicArea=True&amp;isModal=true&amp;asPopupView=true</t>
  </si>
  <si>
    <t>ANT-CPS-20250430</t>
  </si>
  <si>
    <t>YINETH ACOSTA BAHAMON</t>
  </si>
  <si>
    <t>https://community.secop.gov.co/Public/Tendering/OpportunityDetail/Index?noticeUID=CO1.NTC.7342707&amp;isFromPublicArea=True&amp;isModal=true&amp;asPopupView=true</t>
  </si>
  <si>
    <t>ANT-CPS-20250431</t>
  </si>
  <si>
    <t>YOELIS SANDRITH FARELO FRAGOSO</t>
  </si>
  <si>
    <t>https://community.secop.gov.co/Public/Tendering/OpportunityDetail/Index?noticeUID=CO1.NTC.7341154&amp;isFromPublicArea=True&amp;isModal=true&amp;asPopupView=true</t>
  </si>
  <si>
    <t>ANT-CPS-20250432</t>
  </si>
  <si>
    <t>NORMAN ROBLEDO RODRÍGUEZ</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</si>
  <si>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</si>
  <si>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https://community.secop.gov.co/Public/Tendering/OpportunityDetail/Index?noticeUID=CO1.NTC.7341356&amp;isFromPublicArea=True&amp;isModal=true&amp;asPopupView=true</t>
  </si>
  <si>
    <t>ANT-CPS-20250433</t>
  </si>
  <si>
    <t>MAIRA ALEJANDRA ORTEGA ARENAS</t>
  </si>
  <si>
    <t xml:space="preserve">Prestar servicios profesionales en el acompañamiento, apoyo y ejecución de las
actividades derivadas de los proyectos, requerimientos y trámites asignados en el
marco de las funciones de la Subdirección de Procesos agrarios y gestión jurídica.
</t>
  </si>
  <si>
    <t>https://community.secop.gov.co/Public/Tendering/OpportunityDetail/Index?noticeUID=CO1.NTC.7341398&amp;isFromPublicArea=True&amp;isModal=true&amp;asPopupView=true</t>
  </si>
  <si>
    <t>ANT-CPS-20250434</t>
  </si>
  <si>
    <t>YEIMMY CAROLINA ÁNGULO POVEDA</t>
  </si>
  <si>
    <t>https://community.secop.gov.co/Public/Tendering/OpportunityDetail/Index?noticeUID=CO1.NTC.7341338&amp;isFromPublicArea=True&amp;isModal=true&amp;asPopupView=true</t>
  </si>
  <si>
    <t>ANT-CPS-20250435</t>
  </si>
  <si>
    <t>JAIRO FELIPE CAMARGO PEREZ</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</si>
  <si>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</si>
  <si>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https://community.secop.gov.co/Public/Tendering/OpportunityDetail/Index?noticeUID=CO1.NTC.7342063&amp;isFromPublicArea=True&amp;isModal=true&amp;asPopupView=true</t>
  </si>
  <si>
    <t>ANT-CPS-20250436</t>
  </si>
  <si>
    <t>PEDRO EVERNEY RINCON HERNANDEZ</t>
  </si>
  <si>
    <t>https://community.secop.gov.co/Public/Tendering/OpportunityDetail/Index?noticeUID=CO1.NTC.7342115&amp;isFromPublicArea=True&amp;isModal=true&amp;asPopupView=true</t>
  </si>
  <si>
    <t>ANT-CPS-20250437</t>
  </si>
  <si>
    <t>RAFAEL EDUARDO GALEANO ARDILA</t>
  </si>
  <si>
    <t>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t>
  </si>
  <si>
    <t>https://community.secop.gov.co/Public/Tendering/OpportunityDetail/Index?noticeUID=CO1.NTC.7342309&amp;isFromPublicArea=True&amp;isModal=true&amp;asPopupView=true</t>
  </si>
  <si>
    <t>ANT-CPS-20250438</t>
  </si>
  <si>
    <t>MARIA CAMILA DUQUE CASTILLO</t>
  </si>
  <si>
    <t>https://community.secop.gov.co/Public/Tendering/OpportunityDetail/Index?noticeUID=CO1.NTC.7343850&amp;isFromPublicArea=True&amp;isModal=true&amp;asPopupView=true</t>
  </si>
  <si>
    <t>ANT-CPS-20250439</t>
  </si>
  <si>
    <t>LIBIA ANDREA BUITRAGO MARTINEZ</t>
  </si>
  <si>
    <t>Prestar servicios de apoyo a la gestión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</si>
  <si>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https://community.secop.gov.co/Public/Tendering/OpportunityDetail/Index?noticeUID=CO1.NTC.7343837&amp;isFromPublicArea=True&amp;isModal=true&amp;asPopupView=true</t>
  </si>
  <si>
    <t>ANT-CPS-20250440</t>
  </si>
  <si>
    <t>RAUL FELIPE ARDILA LADINO</t>
  </si>
  <si>
    <t>https://community.secop.gov.co/Public/Tendering/OpportunityDetail/Index?noticeUID=CO1.NTC.7342129&amp;isFromPublicArea=True&amp;isModal=true&amp;asPopupView=true</t>
  </si>
  <si>
    <t>ANT-CPS-20250441</t>
  </si>
  <si>
    <t>MARLIN YULIANA CARRASCAL ROZO</t>
  </si>
  <si>
    <t>https://community.secop.gov.co/Public/Tendering/OpportunityDetail/Index?noticeUID=CO1.NTC.7344708&amp;isFromPublicArea=True&amp;isModal=true&amp;asPopupView=true</t>
  </si>
  <si>
    <t>ANT-CPS-20250442</t>
  </si>
  <si>
    <t>ROSA EDITH CORREA ROJAS</t>
  </si>
  <si>
    <t>https://community.secop.gov.co/Public/Tendering/OpportunityDetail/Index?noticeUID=CO1.NTC.7342564&amp;isFromPublicArea=True&amp;isModal=true&amp;asPopupView=true</t>
  </si>
  <si>
    <t>ANT-CPS-20250443</t>
  </si>
  <si>
    <t>BRAYAN DAVID HERRERA BETANCOURT</t>
  </si>
  <si>
    <t>https://community.secop.gov.co/Public/Tendering/OpportunityDetail/Index?noticeUID=CO1.NTC.7343580&amp;isFromPublicArea=True&amp;isModal=true&amp;asPopupView=true</t>
  </si>
  <si>
    <t>ANT-CPS-20250444</t>
  </si>
  <si>
    <t>HERNAN DARIO CAMELO PINZON</t>
  </si>
  <si>
    <t>https://community.secop.gov.co/Public/Tendering/OpportunityDetail/Index?noticeUID=CO1.NTC.7342739&amp;isFromPublicArea=True&amp;isModal=true&amp;asPopupView=true</t>
  </si>
  <si>
    <t>ANT-CPS-20250445</t>
  </si>
  <si>
    <t>DIANA PAOLA MANOSALVA MANCHEGO</t>
  </si>
  <si>
    <t>https://community.secop.gov.co/Public/Tendering/OpportunityDetail/Index?noticeUID=CO1.NTC.7348678&amp;isFromPublicArea=True&amp;isModal=true&amp;asPopupView=true</t>
  </si>
  <si>
    <t>ANT-CPS-20250446</t>
  </si>
  <si>
    <t>ANGIE PAOLA TORRES GONZALEZ</t>
  </si>
  <si>
    <t>https://community.secop.gov.co/Public/Tendering/OpportunityDetail/Index?noticeUID=CO1.NTC.7342817&amp;isFromPublicArea=True&amp;isModal=true&amp;asPopupView=true</t>
  </si>
  <si>
    <t>ANT-CPS-20250447</t>
  </si>
  <si>
    <t>LUCY PAOLA AGUIRRE BEJARANO</t>
  </si>
  <si>
    <t>https://community.secop.gov.co/Public/Tendering/OpportunityDetail/Index?noticeUID=CO1.NTC.7345734&amp;isFromPublicArea=True&amp;isModal=true&amp;asPopupView=true</t>
  </si>
  <si>
    <t>ANT-CPS-20250448</t>
  </si>
  <si>
    <t>YINA ALEXA CORDOBA BEDOYA</t>
  </si>
  <si>
    <t>https://community.secop.gov.co/Public/Tendering/OpportunityDetail/Index?noticeUID=CO1.NTC.7347557&amp;isFromPublicArea=True&amp;isModal=true&amp;asPopupView=true</t>
  </si>
  <si>
    <t>ANT-CPS-20250449</t>
  </si>
  <si>
    <t>MATILDE RUEDA PLATA</t>
  </si>
  <si>
    <t>Prestar servicios de apoyo a la gestión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</si>
  <si>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https://community.secop.gov.co/Public/Tendering/OpportunityDetail/Index?noticeUID=CO1.NTC.7344098&amp;isFromPublicArea=True&amp;isModal=true&amp;asPopupView=true</t>
  </si>
  <si>
    <t>ANT-CPS-20250450</t>
  </si>
  <si>
    <t xml:space="preserve">CAROLINA APONTE GOMEZ	</t>
  </si>
  <si>
    <t>https://community.secop.gov.co/Public/Tendering/OpportunityDetail/Index?noticeUID=CO1.NTC.7343934&amp;isFromPublicArea=True&amp;isModal=true&amp;asPopupView=true</t>
  </si>
  <si>
    <t>ANT-CPS-20250451</t>
  </si>
  <si>
    <t>LUISA FERNANDA RODRIGUEZ CALDERON</t>
  </si>
  <si>
    <t>https://community.secop.gov.co/Public/Tendering/OpportunityDetail/Index?noticeUID=CO1.NTC.7349725&amp;isFromPublicArea=True&amp;isModal=true&amp;asPopupView=true</t>
  </si>
  <si>
    <t>ANT-CPS-20250452</t>
  </si>
  <si>
    <t>LUIS HERNAN DIAZ MORENO</t>
  </si>
  <si>
    <t>https://community.secop.gov.co/Public/Tendering/OpportunityDetail/Index?noticeUID=CO1.NTC.7346167&amp;isFromPublicArea=True&amp;isModal=true&amp;asPopupView=true</t>
  </si>
  <si>
    <t>ANT-CPS-20250453</t>
  </si>
  <si>
    <t>DANIEL ALFONSO LOZANO SIERRA</t>
  </si>
  <si>
    <t>https://community.secop.gov.co/Public/Tendering/OpportunityDetail/Index?noticeUID=CO1.NTC.7344506&amp;isFromPublicArea=True&amp;isModal=true&amp;asPopupView=true</t>
  </si>
  <si>
    <t>ANT-CPS-20250454</t>
  </si>
  <si>
    <t>GINA MARÍA VELASCO FORERO</t>
  </si>
  <si>
    <t>https://community.secop.gov.co/Public/Tendering/OpportunityDetail/Index?noticeUID=CO1.NTC.7350535&amp;isFromPublicArea=True&amp;isModal=true&amp;asPopupView=true</t>
  </si>
  <si>
    <t>ANT-CPS-20250455</t>
  </si>
  <si>
    <t>JEIMY ROCIO VARELA SASTRE</t>
  </si>
  <si>
    <t>https://community.secop.gov.co/Public/Tendering/OpportunityDetail/Index?noticeUID=CO1.NTC.7343994&amp;isFromPublicArea=True&amp;isModal=true&amp;asPopupView=true</t>
  </si>
  <si>
    <t>ANT-CPS-20250456</t>
  </si>
  <si>
    <t>LINA MARIA COVALEDA PINTO</t>
  </si>
  <si>
    <t>https://community.secop.gov.co/Public/Tendering/OpportunityDetail/Index?noticeUID=CO1.NTC.7344380&amp;isFromPublicArea=True&amp;isModal=true&amp;asPopupView=true</t>
  </si>
  <si>
    <t>ANT-CPS-20250457</t>
  </si>
  <si>
    <t>NICOLAS ALFONSO BERMUDEZ DUSSAN</t>
  </si>
  <si>
    <t>https://community.secop.gov.co/Public/Tendering/OpportunityDetail/Index?noticeUID=CO1.NTC.7343860&amp;isFromPublicArea=True&amp;isModal=true&amp;asPopupView=true</t>
  </si>
  <si>
    <t>ANT-CPS-20250458</t>
  </si>
  <si>
    <t>DIEGO ALEXANDER BUSTOS PRIETO</t>
  </si>
  <si>
    <t>https://community.secop.gov.co/Public/Tendering/OpportunityDetail/Index?noticeUID=CO1.NTC.7343932&amp;isFromPublicArea=True&amp;isModal=true&amp;asPopupView=true</t>
  </si>
  <si>
    <t>ANT-CPS-20250459</t>
  </si>
  <si>
    <t>TREICY PAOLA GAVIRIA MORENO</t>
  </si>
  <si>
    <t>Prestación de servicios profesionales para la Subdirección  Administrativa y Financiera de la Agencia Nacional de Tierras</t>
  </si>
  <si>
    <t>https://community.secop.gov.co/Public/Tendering/OpportunityDetail/Index?noticeUID=CO1.NTC.7343966&amp;isFromPublicArea=True&amp;isModal=true&amp;asPopupView=true</t>
  </si>
  <si>
    <t>ANT-CPS-20250460</t>
  </si>
  <si>
    <t>DIANA MARCELA HERNANDEZ RODRIGUEZ</t>
  </si>
  <si>
    <t>https://community.secop.gov.co/Public/Tendering/OpportunityDetail/Index?noticeUID=CO1.NTC.7347208&amp;isFromPublicArea=True&amp;isModal=true&amp;asPopupView=true</t>
  </si>
  <si>
    <t>ANT-CPS-20250461</t>
  </si>
  <si>
    <t>CLAUDIA MARCELA NIETO ARROYO</t>
  </si>
  <si>
    <t>https://community.secop.gov.co/Public/Tendering/OpportunityDetail/Index?noticeUID=CO1.NTC.7344703&amp;isFromPublicArea=True&amp;isModal=true&amp;asPopupView=true</t>
  </si>
  <si>
    <t>ANT-CPS-20250462</t>
  </si>
  <si>
    <t>BRESNEIDER ARMANDO PACHÓN RODRÍGUEZ</t>
  </si>
  <si>
    <t>https://community.secop.gov.co/Public/Tendering/OpportunityDetail/Index?noticeUID=CO1.NTC.7344538&amp;isFromPublicArea=True&amp;isModal=true&amp;asPopupView=true</t>
  </si>
  <si>
    <t>ANT-CPS-20250463</t>
  </si>
  <si>
    <t>SHOUNY DAYAN GARCIA BELLO</t>
  </si>
  <si>
    <t>https://community.secop.gov.co/Public/Tendering/OpportunityDetail/Index?noticeUID=CO1.NTC.7346817&amp;isFromPublicArea=True&amp;isModal=true&amp;asPopupView=true</t>
  </si>
  <si>
    <t>ANT-CPS-20250464</t>
  </si>
  <si>
    <t>YANET SELENE GONZALEZ GONZALEZ</t>
  </si>
  <si>
    <t>Prestación de servicios de apoyo a la gestión a la subdirección administrativa y financiera de la agencia nacional de tierras</t>
  </si>
  <si>
    <t>https://community.secop.gov.co/Public/Tendering/OpportunityDetail/Index?noticeUID=CO1.NTC.7347906&amp;isFromPublicArea=True&amp;isModal=true&amp;asPopupView=true</t>
  </si>
  <si>
    <t>ANT-CPS-20250465</t>
  </si>
  <si>
    <t>GUSTAVO ERNESTO TOLEDO JEREZ</t>
  </si>
  <si>
    <t>https://community.secop.gov.co/Public/Tendering/OpportunityDetail/Index?noticeUID=CO1.NTC.7350351&amp;isFromPublicArea=True&amp;isModal=true&amp;asPopupView=true</t>
  </si>
  <si>
    <t>ANT-CPS-20250466</t>
  </si>
  <si>
    <t>MARTHA CECILIA DAGER GARCIA</t>
  </si>
  <si>
    <t>https://community.secop.gov.co/Public/Tendering/OpportunityDetail/Index?noticeUID=CO1.NTC.7352128&amp;isFromPublicArea=True&amp;isModal=true&amp;asPopupView=true</t>
  </si>
  <si>
    <t>ANT-CPS-20250467</t>
  </si>
  <si>
    <t>MIGUEL ANGEL GARCES VILLAMIL</t>
  </si>
  <si>
    <t>https://community.secop.gov.co/Public/Tendering/OpportunityDetail/Index?noticeUID=CO1.NTC.7344047&amp;isFromPublicArea=True&amp;isModal=true&amp;asPopupView=true</t>
  </si>
  <si>
    <t>ANT-CPS-20250468</t>
  </si>
  <si>
    <t>CRISTIAN CAMILO BERMUDEZ VELANDIA</t>
  </si>
  <si>
    <t>https://community.secop.gov.co/Public/Tendering/OpportunityDetail/Index?noticeUID=CO1.NTC.7344475&amp;isFromPublicArea=True&amp;isModal=true&amp;asPopupView=true</t>
  </si>
  <si>
    <t>ANT-CPS-20250469</t>
  </si>
  <si>
    <t>YULI JOHANA ZAMORA FORERO</t>
  </si>
  <si>
    <t>https://community.secop.gov.co/Public/Tendering/OpportunityDetail/Index?noticeUID=CO1.NTC.7344081&amp;isFromPublicArea=True&amp;isModal=true&amp;asPopupView=true</t>
  </si>
  <si>
    <t>ANT-CPS-20250470</t>
  </si>
  <si>
    <t>GINA LISETH CARABALLO MANRIQUE</t>
  </si>
  <si>
    <t>https://community.secop.gov.co/Public/Tendering/OpportunityDetail/Index?noticeUID=CO1.NTC.7344487&amp;isFromPublicArea=True&amp;isModal=true&amp;asPopupView=true</t>
  </si>
  <si>
    <t>ANT-CPS-20250471</t>
  </si>
  <si>
    <t>JORGE ANDRES GUAMAN GALINDO</t>
  </si>
  <si>
    <t>https://community.secop.gov.co/Public/Tendering/OpportunityDetail/Index?noticeUID=CO1.NTC.7346054&amp;isFromPublicArea=True&amp;isModal=true&amp;asPopupView=true</t>
  </si>
  <si>
    <t>ANT-CPS-20250472</t>
  </si>
  <si>
    <t>JUAN DAVID AGUDELO DIAZ</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</si>
  <si>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</si>
  <si>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https://community.secop.gov.co/Public/Tendering/OpportunityDetail/Index?noticeUID=CO1.NTC.7345500&amp;isFromPublicArea=True&amp;isModal=true&amp;asPopupView=true</t>
  </si>
  <si>
    <t>ANT-CPS-20250473</t>
  </si>
  <si>
    <t>SILVIA ABONDANO BENAVIDES</t>
  </si>
  <si>
    <t>https://community.secop.gov.co/Public/Tendering/OpportunityDetail/Index?noticeUID=CO1.NTC.7346957&amp;isFromPublicArea=True&amp;isModal=true&amp;asPopupView=true</t>
  </si>
  <si>
    <t>ANT-CPS-20250474</t>
  </si>
  <si>
    <t>ANGELICA VIVIANA MALAGON CASTAÑEDA</t>
  </si>
  <si>
    <t>Prestar servicios de apoyo a la gestión para el desarrollo de las actividades designadas dentro de la misionalidad de la Dirección de Acceso a Tierras de la Agencia Nacional de Tierras en el marco de la reforma rural integral</t>
  </si>
  <si>
    <t>https://community.secop.gov.co/Public/Tendering/OpportunityDetail/Index?noticeUID=CO1.NTC.7344940&amp;isFromPublicArea=True&amp;isModal=true&amp;asPopupView=true</t>
  </si>
  <si>
    <t>ANT-CPS-20250475</t>
  </si>
  <si>
    <t>HELEN ASTRID MARIA DE LA CONCEPCION JAIMES BETANCOURT</t>
  </si>
  <si>
    <t>https://community.secop.gov.co/Public/Tendering/OpportunityDetail/Index?noticeUID=CO1.NTC.7349064&amp;isFromPublicArea=True&amp;isModal=true&amp;asPopupView=true</t>
  </si>
  <si>
    <t>ANT-CPS-20250476</t>
  </si>
  <si>
    <t>WILLIAM DANILO ALVARADO ZAMORA</t>
  </si>
  <si>
    <t>Prestar servicios profesionales para fortalecer el equipo de Dialogo Social en el cumplimiento de los objetivos misionales de la Agencia Nacional de Tierras para la materialización de la reforma agraria</t>
  </si>
  <si>
    <t>https://community.secop.gov.co/Public/Tendering/OpportunityDetail/Index?noticeUID=CO1.NTC.7346997&amp;isFromPublicArea=True&amp;isModal=true&amp;asPopupView=true</t>
  </si>
  <si>
    <t>ANT-CPS-20250477</t>
  </si>
  <si>
    <t>JHON EDWIN DIAZ CAICEDO</t>
  </si>
  <si>
    <t>https://community.secop.gov.co/Public/Tendering/OpportunityDetail/Index?noticeUID=CO1.NTC.7346965&amp;isFromPublicArea=True&amp;isModal=true&amp;asPopupView=true</t>
  </si>
  <si>
    <t>ANT-CPS-20250478</t>
  </si>
  <si>
    <t>LUIS ANGEL HEREDIA PACHECO</t>
  </si>
  <si>
    <t>https://community.secop.gov.co/Public/Tendering/OpportunityDetail/Index?noticeUID=CO1.NTC.7348416&amp;isFromPublicArea=True&amp;isModal=true&amp;asPopupView=true</t>
  </si>
  <si>
    <t>ANT-CPS-20250479</t>
  </si>
  <si>
    <t>YAINI VALENTINA DUARTE BENAVIDES</t>
  </si>
  <si>
    <t>PRESTACIÓN DE SERVICIOS PROFESIONALES PARA EJERCER ACTIVIDADES DE APOYO EN LA
REPRESENTACION JUDICIAL Y EXTRAJUDICIAL DE LA OFICINA JURIDICA DE LA AGENCIA NACIONAL DE TIERRAS.</t>
  </si>
  <si>
    <t>https://community.secop.gov.co/Public/Tendering/OpportunityDetail/Index?noticeUID=CO1.NTC.7348447&amp;isFromPublicArea=True&amp;isModal=true&amp;asPopupView=true</t>
  </si>
  <si>
    <t>ANT-CPS-20250480</t>
  </si>
  <si>
    <t>JUAN SEBASTIAN HERRERA RINCON</t>
  </si>
  <si>
    <t>https://community.secop.gov.co/Public/Tendering/OpportunityDetail/Index?noticeUID=CO1.NTC.7348628&amp;isFromPublicArea=True&amp;isModal=true&amp;asPopupView=true</t>
  </si>
  <si>
    <t>ANT-CPS-20250481</t>
  </si>
  <si>
    <t>LEONARDO FIDEL GUERRA</t>
  </si>
  <si>
    <t>https://community.secop.gov.co/Public/Tendering/OpportunityDetail/Index?noticeUID=CO1.NTC.7346386&amp;isFromPublicArea=True&amp;isModal=true&amp;asPopupView=true</t>
  </si>
  <si>
    <t>ANT-CPS-20250482</t>
  </si>
  <si>
    <t>JHONATAN DAVID LOPEZ TORRES</t>
  </si>
  <si>
    <t>https://community.secop.gov.co/Public/Tendering/OpportunityDetail/Index?noticeUID=CO1.NTC.7346552&amp;isFromPublicArea=True&amp;isModal=true&amp;asPopupView=true</t>
  </si>
  <si>
    <t>ANT-CPS-20250483</t>
  </si>
  <si>
    <t>HUGO JUNIOR AGUDELO CORTES</t>
  </si>
  <si>
    <t>https://community.secop.gov.co/Public/Tendering/OpportunityDetail/Index?noticeUID=CO1.NTC.7346735&amp;isFromPublicArea=True&amp;isModal=true&amp;asPopupView=true</t>
  </si>
  <si>
    <t>ANT-CPS-20250484</t>
  </si>
  <si>
    <t>LEIDY TATIANA NARANJO GARCIA</t>
  </si>
  <si>
    <t xml:space="preserve">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t>
  </si>
  <si>
    <t>https://community.secop.gov.co/Public/Tendering/OpportunityDetail/Index?noticeUID=CO1.NTC.7347511&amp;isFromPublicArea=True&amp;isModal=true&amp;asPopupView=true</t>
  </si>
  <si>
    <t>ANT-CPS-20250485</t>
  </si>
  <si>
    <t>EZEQUIEL RAMOS BARRIOS</t>
  </si>
  <si>
    <t>https://community.secop.gov.co/Public/Tendering/OpportunityDetail/Index?noticeUID=CO1.NTC.7347095&amp;isFromPublicArea=True&amp;isModal=true&amp;asPopupView=true</t>
  </si>
  <si>
    <t>ANT-CPS-20250486</t>
  </si>
  <si>
    <t>OSCAR EDUARDO MOYANO MONTES</t>
  </si>
  <si>
    <t>https://community.secop.gov.co/Public/Tendering/OpportunityDetail/Index?noticeUID=CO1.NTC.7351577&amp;isFromPublicArea=True&amp;isModal=true&amp;asPopupView=true</t>
  </si>
  <si>
    <t>ANT-CPS-20250487</t>
  </si>
  <si>
    <t>CAMILO ANDRES MONTOYA MORENO</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</si>
  <si>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</si>
  <si>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https://community.secop.gov.co/Public/Tendering/OpportunityDetail/Index?noticeUID=CO1.NTC.7346520&amp;isFromPublicArea=True&amp;isModal=true&amp;asPopupView=true</t>
  </si>
  <si>
    <t>ANT-CPS-20250488</t>
  </si>
  <si>
    <t>LAURA ALEXANDRA GOMEZ GARZON</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</si>
  <si>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</si>
  <si>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https://community.secop.gov.co/Public/Tendering/OpportunityDetail/Index?noticeUID=CO1.NTC.7346391&amp;isFromPublicArea=True&amp;isModal=true&amp;asPopupView=true</t>
  </si>
  <si>
    <t>ANT-CPS-20250489</t>
  </si>
  <si>
    <t>CRISTIAN JAVIER MURCIA BAQUERO</t>
  </si>
  <si>
    <t>https://community.secop.gov.co/Public/Tendering/OpportunityDetail/Index?noticeUID=CO1.NTC.7347471&amp;isFromPublicArea=True&amp;isModal=true&amp;asPopupView=true</t>
  </si>
  <si>
    <t>ANT-CPS-20250490</t>
  </si>
  <si>
    <t>JAVIER ALEJANDRO ROMERO ACHIPIZ</t>
  </si>
  <si>
    <t>https://community.secop.gov.co/Public/Tendering/OpportunityDetail/Index?noticeUID=CO1.NTC.7346536&amp;isFromPublicArea=True&amp;isModal=true&amp;asPopupView=true</t>
  </si>
  <si>
    <t>ANT-CPS-20250491</t>
  </si>
  <si>
    <t>JULIO ANDRÉS COTES GARZÓN</t>
  </si>
  <si>
    <t>https://community.secop.gov.co/Public/Tendering/OpportunityDetail/Index?noticeUID=CO1.NTC.7352599&amp;isFromPublicArea=True&amp;isModal=true&amp;asPopupView=true</t>
  </si>
  <si>
    <t>ANT-CPS-20250492</t>
  </si>
  <si>
    <t>CLAIRE HERNANDEZ RODRIGUEZ</t>
  </si>
  <si>
    <t>PRESTACIÓN DE SERVICIOS
PROFESIONALES PARA EJERCER ACTIVIDADES DE APOYO EN LA
REPRESENTACION JUDICIAL Y EXTRAJUDICIAL DE LA OFICINA JURIDICA DE
LA AGENCIA NACIONAL DE TIERRAS</t>
  </si>
  <si>
    <t>https://community.secop.gov.co/Public/Tendering/OpportunityDetail/Index?noticeUID=CO1.NTC.7346566&amp;isFromPublicArea=True&amp;isModal=true&amp;asPopupView=true</t>
  </si>
  <si>
    <t>ANT-CPS-20250493</t>
  </si>
  <si>
    <t>CAROLINA LOZANO SANDOVAL</t>
  </si>
  <si>
    <t>https://community.secop.gov.co/Public/Tendering/OpportunityDetail/Index?noticeUID=CO1.NTC.7346583&amp;isFromPublicArea=True&amp;isModal=true&amp;asPopupView=true</t>
  </si>
  <si>
    <t>ANT-CPS-20250494</t>
  </si>
  <si>
    <t>OSCAR ALFREDO ALONSO QUINTERO</t>
  </si>
  <si>
    <t>https://community.secop.gov.co/Public/Tendering/OpportunityDetail/Index?noticeUID=CO1.NTC.7346500&amp;isFromPublicArea=True&amp;isModal=true&amp;asPopupView=true</t>
  </si>
  <si>
    <t>ANT-CPS-20250495</t>
  </si>
  <si>
    <t>MARIA ANGELICA ROJAS PEÑA</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</si>
  <si>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</si>
  <si>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https://community.secop.gov.co/Public/Tendering/OpportunityDetail/Index?noticeUID=CO1.NTC.7346882&amp;isFromPublicArea=True&amp;isModal=true&amp;asPopupView=true</t>
  </si>
  <si>
    <t>ANT-CPS-20250496</t>
  </si>
  <si>
    <t>FREDY ALEXANDER CHAVEZ NOVOA</t>
  </si>
  <si>
    <t>https://community.secop.gov.co/Public/Tendering/OpportunityDetail/Index?noticeUID=CO1.NTC.7347070&amp;isFromPublicArea=True&amp;isModal=true&amp;asPopupView=true</t>
  </si>
  <si>
    <t>ANT-CPS-20250497</t>
  </si>
  <si>
    <t>MIGUEL ANGEL LAGUNA CARDOZO</t>
  </si>
  <si>
    <t xml:space="preserve">Prestar servicios profesionales en el acompañamiento, apoyo y ejecución de las actividades derivadas de los proyectos, requerimientos y trámites asignados en el marco de las funciones de la Subdirección de Procesos agrarios y gestión jurídica. </t>
  </si>
  <si>
    <t>https://community.secop.gov.co/Public/Tendering/OpportunityDetail/Index?noticeUID=CO1.NTC.7347066&amp;isFromPublicArea=True&amp;isModal=true&amp;asPopupView=true</t>
  </si>
  <si>
    <t>ANT-CPS-20250498</t>
  </si>
  <si>
    <t>ELIANA PAOLA CASTRO ARRIETA</t>
  </si>
  <si>
    <t>https://community.secop.gov.co/Public/Tendering/OpportunityDetail/Index?noticeUID=CO1.NTC.7347548&amp;isFromPublicArea=True&amp;isModal=true&amp;asPopupView=true</t>
  </si>
  <si>
    <t>ANT-CPS-20250499</t>
  </si>
  <si>
    <t>ANGIE NATALIA PATIÑO SALAZAR</t>
  </si>
  <si>
    <t>https://community.secop.gov.co/Public/Tendering/OpportunityDetail/Index?noticeUID=CO1.NTC.7347495&amp;isFromPublicArea=True&amp;isModal=true&amp;asPopupView=true</t>
  </si>
  <si>
    <t>ANT-CPS-20250500</t>
  </si>
  <si>
    <t>RENE LOZANO MONTAÑA</t>
  </si>
  <si>
    <t>PRESTACIÓN DE SERVICIOS DE APOYO A LA GESTIÓN A LA SUBDIRECCIÓN ADMINISTRATIVA Y FINANCIERA</t>
  </si>
  <si>
    <t>https://community.secop.gov.co/Public/Tendering/OpportunityDetail/Index?noticeUID=CO1.NTC.7347760&amp;isFromPublicArea=True&amp;isModal=true&amp;asPopupView=true</t>
  </si>
  <si>
    <t>ANT-CPS-20250501</t>
  </si>
  <si>
    <t>DIEGO ARMANDO YAÑEZ FORERO</t>
  </si>
  <si>
    <t>Prestar servicios profesionales en el desarrollo de los procesos de la formalización y los procedimientos agrarios que se adelantan en la Dirección de Gestión Jurídica de Tierras de la Agencia Nacional de Tierras”</t>
  </si>
  <si>
    <t>https://community.secop.gov.co/Public/Tendering/OpportunityDetail/Index?noticeUID=CO1.NTC.7350072&amp;isFromPublicArea=True&amp;isModal=true&amp;asPopupView=true</t>
  </si>
  <si>
    <t>ANT-CPS-20250502</t>
  </si>
  <si>
    <t>CARMEN JUDITH TELLO CANIZALES</t>
  </si>
  <si>
    <t>https://community.secop.gov.co/Public/Tendering/OpportunityDetail/Index?noticeUID=CO1.NTC.7348879&amp;isFromPublicArea=True&amp;isModal=true&amp;asPopupView=true</t>
  </si>
  <si>
    <t>ANT-CPS-20250503</t>
  </si>
  <si>
    <t>MARTHA LILIANA URIBE CRUZ</t>
  </si>
  <si>
    <t>https://community.secop.gov.co/Public/Tendering/OpportunityDetail/Index?noticeUID=CO1.NTC.7347849&amp;isFromPublicArea=True&amp;isModal=true&amp;asPopupView=true</t>
  </si>
  <si>
    <t>ANT-CPS-20250504</t>
  </si>
  <si>
    <t>ANGEL ALBERTO ARELLANO RINCON</t>
  </si>
  <si>
    <t>https://community.secop.gov.co/Public/Tendering/OpportunityDetail/Index?noticeUID=CO1.NTC.7347987&amp;isFromPublicArea=True&amp;isModal=true&amp;asPopupView=true</t>
  </si>
  <si>
    <t>ANT-CPS-20250505</t>
  </si>
  <si>
    <t>CRISTIAN SEBASTIAN BERMUDEZ RODRIGUEZ</t>
  </si>
  <si>
    <t>https://community.secop.gov.co/Public/Tendering/OpportunityDetail/Index?noticeUID=CO1.NTC.7349006&amp;isFromPublicArea=True&amp;isModal=true&amp;asPopupView=true</t>
  </si>
  <si>
    <t>ANT-CPS-20250506</t>
  </si>
  <si>
    <t>ELKIN DAMIAN GUZMAN QUINTIN</t>
  </si>
  <si>
    <t>Prestación de servicios de apoyo a la gestión a la Subdirección Administrativa y Financiera de la Agencia Nacional de Tierras</t>
  </si>
  <si>
    <t>https://community.secop.gov.co/Public/Tendering/OpportunityDetail/Index?noticeUID=CO1.NTC.7349223&amp;isFromPublicArea=True&amp;isModal=true&amp;asPopupView=true</t>
  </si>
  <si>
    <t>ANT-CPS-20250507</t>
  </si>
  <si>
    <t>ZOHANNY ARBOLEDA MUTIS</t>
  </si>
  <si>
    <t>Prestar servicios profesionales a la Agencia Nacional de Tierras para Coordinar, planear y gestionar los escenarios de interlocución y negociación de los conflictos, asimismo, liderar espacios de fortalecimiento presentados en las diferentes comunidades, de acuerdo con la competencia de la entidad</t>
  </si>
  <si>
    <t>https://community.secop.gov.co/Public/Tendering/OpportunityDetail/Index?noticeUID=CO1.NTC.7348667&amp;isFromPublicArea=True&amp;isModal=true&amp;asPopupView=true</t>
  </si>
  <si>
    <t>ANT-CPS-20250508</t>
  </si>
  <si>
    <t>YURLEY INES GUERRA VELASQUEZ</t>
  </si>
  <si>
    <t>https://community.secop.gov.co/Public/Tendering/OpportunityDetail/Index?noticeUID=CO1.NTC.7348683&amp;isFromPublicArea=True&amp;isModal=true&amp;asPopupView=true</t>
  </si>
  <si>
    <t>ANT-CPS-20250509</t>
  </si>
  <si>
    <t>CARLOS EDUARDO GÓMEZ PARDO</t>
  </si>
  <si>
    <t>https://community.secop.gov.co/Public/Tendering/OpportunityDetail/Index?noticeUID=CO1.NTC.7349013&amp;isFromPublicArea=True&amp;isModal=true&amp;asPopupView=true</t>
  </si>
  <si>
    <t>ANT-CPS-20250510</t>
  </si>
  <si>
    <t>DAVID ENRIQUE AMED SALAZAR</t>
  </si>
  <si>
    <t>https://community.secop.gov.co/Public/Tendering/OpportunityDetail/Index?noticeUID=CO1.NTC.7348146&amp;isFromPublicArea=True&amp;isModal=true&amp;asPopupView=true</t>
  </si>
  <si>
    <t>ANT-CPS-20250511</t>
  </si>
  <si>
    <t>LINA MARCELA FLOREZ REY</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</si>
  <si>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</si>
  <si>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https://community.secop.gov.co/Public/Tendering/OpportunityDetail/Index?noticeUID=CO1.NTC.7347841&amp;isFromPublicArea=True&amp;isModal=true&amp;asPopupView=true</t>
  </si>
  <si>
    <t>LUIS SEBASTIAN CEPEDA GARCIA</t>
  </si>
  <si>
    <t>ANT-CPS-20250512</t>
  </si>
  <si>
    <t>GABRIELA LUCIA CHAMORRO YELA</t>
  </si>
  <si>
    <t>https://community.secop.gov.co/Public/Tendering/OpportunityDetail/Index?noticeUID=CO1.NTC.7346945&amp;isFromPublicArea=True&amp;isModal=true&amp;asPopupView=true</t>
  </si>
  <si>
    <t>ANT-CPS-20250513</t>
  </si>
  <si>
    <t>JOSE ALBERTO SOCARRAS FARFAN</t>
  </si>
  <si>
    <t xml:space="preserve">Prestación de servicios profesionales para la Subdirección Administrativa y Financiera de la Agencia Nacional de Tierras </t>
  </si>
  <si>
    <t>https://community.secop.gov.co/Public/Tendering/OpportunityDetail/Index?noticeUID=CO1.NTC.7348104&amp;isFromPublicArea=True&amp;isModal=true&amp;asPopupView=true</t>
  </si>
  <si>
    <t>ANT-CPS-20250515</t>
  </si>
  <si>
    <t>CLAUDIA MARCELA MOLANO GONZALEZ</t>
  </si>
  <si>
    <t>PRESTACIÓN DE SERVICIOS DE APOYO A LA GESTIÓN PARA LA SUBDIRECCIÓN ADMINISTRATIVA Y FINANCIERA DE LA AGENCIA NACIONAL DE TIERRAS.</t>
  </si>
  <si>
    <t>https://community.secop.gov.co/Public/Tendering/OpportunityDetail/Index?noticeUID=CO1.NTC.7348698&amp;isFromPublicArea=True&amp;isModal=true&amp;asPopupView=true</t>
  </si>
  <si>
    <t>ANT-CPS-20250516</t>
  </si>
  <si>
    <t>BIBIANA MARCELA LINERO GUIZA</t>
  </si>
  <si>
    <t xml:space="preserve">PRESTAR SERVICIOS PROFESIONALES A LA AGENCIA NACIONAL DE TIERRAS PARA ACOMPAÑAR,
GESTIONAR E IMPULSAR ACTIVIDADES Y PROCESOS MISIONALES A CARGO DE LA SECRETARÍA GENERAL </t>
  </si>
  <si>
    <t>https://community.secop.gov.co/Public/Tendering/OpportunityDetail/Index?noticeUID=CO1.NTC.7346953&amp;isFromPublicArea=True&amp;isModal=true&amp;asPopupView=true</t>
  </si>
  <si>
    <t>ANT-CPS-20250518</t>
  </si>
  <si>
    <t>NIDIA ALEJANDRA TORRES SEPULVEDA</t>
  </si>
  <si>
    <t>https://community.secop.gov.co/Public/Tendering/OpportunityDetail/Index?noticeUID=CO1.NTC.7349253&amp;isFromPublicArea=True&amp;isModal=true&amp;asPopupView=true</t>
  </si>
  <si>
    <t>ANT-CPS-20250519</t>
  </si>
  <si>
    <t>KAREN JOHANNA SALAZAR MONTAÑO</t>
  </si>
  <si>
    <t>https://community.secop.gov.co/Public/Tendering/OpportunityDetail/Index?noticeUID=CO1.NTC.7349508&amp;isFromPublicArea=True&amp;isModal=true&amp;asPopupView=true</t>
  </si>
  <si>
    <t>ANT-CPS-20250520</t>
  </si>
  <si>
    <t>NATALIA DELGADO PUENTES</t>
  </si>
  <si>
    <t>https://community.secop.gov.co/Public/Tendering/OpportunityDetail/Index?noticeUID=CO1.NTC.7349938&amp;isFromPublicArea=True&amp;isModal=true&amp;asPopupView=true</t>
  </si>
  <si>
    <t>ANT-CPS-20250521</t>
  </si>
  <si>
    <t>MARIA PAULA DIAZ ACOSTA</t>
  </si>
  <si>
    <t>https://community.secop.gov.co/Public/Tendering/OpportunityDetail/Index?noticeUID=CO1.NTC.7349236&amp;isFromPublicArea=True&amp;isModal=true&amp;asPopupView=true</t>
  </si>
  <si>
    <t>ANT-CPS-20250522</t>
  </si>
  <si>
    <t>PABLO ALEJANDRO ROA CANISALES</t>
  </si>
  <si>
    <t>https://community.secop.gov.co/Public/Tendering/OpportunityDetail/Index?noticeUID=CO1.NTC.7349001&amp;isFromPublicArea=True&amp;isModal=true&amp;asPopupView=true</t>
  </si>
  <si>
    <t>ANT-CPS-20250523</t>
  </si>
  <si>
    <t>SANDRA LILIANA RODRIGUEZ RODRIGUEZ</t>
  </si>
  <si>
    <t>https://community.secop.gov.co/Public/Tendering/OpportunityDetail/Index?noticeUID=CO1.NTC.7348959&amp;isFromPublicArea=True&amp;isModal=true&amp;asPopupView=true</t>
  </si>
  <si>
    <t>ANT-CPS-20250524</t>
  </si>
  <si>
    <t>BRYAN LUNA MERCADO</t>
  </si>
  <si>
    <t>Prestar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</si>
  <si>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https://community.secop.gov.co/Public/Tendering/OpportunityDetail/Index?noticeUID=CO1.NTC.7348850&amp;isFromPublicArea=True&amp;isModal=true&amp;asPopupView=true</t>
  </si>
  <si>
    <t>ANT-CPS-20250525</t>
  </si>
  <si>
    <t>BREIMER NICOLAS POLANIA PRIETO</t>
  </si>
  <si>
    <t>https://community.secop.gov.co/Public/Tendering/OpportunityDetail/Index?noticeUID=CO1.NTC.7348970&amp;isFromPublicArea=True&amp;isModal=true&amp;asPopupView=true</t>
  </si>
  <si>
    <t>ANT-CPS-20250526</t>
  </si>
  <si>
    <t>JHON JAIRO SEGURA ROMERO</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</si>
  <si>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</si>
  <si>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https://community.secop.gov.co/Public/Tendering/OpportunityDetail/Index?noticeUID=CO1.NTC.7349421&amp;isFromPublicArea=True&amp;isModal=true&amp;asPopupView=true</t>
  </si>
  <si>
    <t>ANT-CPS-20250527</t>
  </si>
  <si>
    <t>LEIDY TATIANA VELANDIA SALAMANCA</t>
  </si>
  <si>
    <t>https://community.secop.gov.co/Public/Tendering/OpportunityDetail/Index?noticeUID=CO1.NTC.7351207&amp;isFromPublicArea=True&amp;isModal=true&amp;asPopupView=true</t>
  </si>
  <si>
    <t>ANT-CPS-20250528</t>
  </si>
  <si>
    <t>ESMERALDA TELLEZ ALBARRACIN</t>
  </si>
  <si>
    <t>https://community.secop.gov.co/Public/Tendering/OpportunityDetail/Index?noticeUID=CO1.NTC.7349461&amp;isFromPublicArea=True&amp;isModal=true&amp;asPopupView=true</t>
  </si>
  <si>
    <t>WILLIAM RICARDO CARMARGO GONZALEZ</t>
  </si>
  <si>
    <t>ANT-CPS-20250529</t>
  </si>
  <si>
    <t>LINA MARIA PABON MELGUIZO</t>
  </si>
  <si>
    <t>https://community.secop.gov.co/Public/Tendering/OpportunityDetail/Index?noticeUID=CO1.NTC.7349801&amp;isFromPublicArea=True&amp;isModal=true&amp;asPopupView=true</t>
  </si>
  <si>
    <t>ANT-CPS-20250530</t>
  </si>
  <si>
    <t>NATHALI ANDREA DIAZ RIVEROS</t>
  </si>
  <si>
    <t>https://community.secop.gov.co/Public/Tendering/OpportunityDetail/Index?noticeUID=CO1.NTC.7349760&amp;isFromPublicArea=True&amp;isModal=true&amp;asPopupView=true</t>
  </si>
  <si>
    <t>ANT-CPS-20250531</t>
  </si>
  <si>
    <t>SERGIO DANIEL CARDOZO BUITRAGO</t>
  </si>
  <si>
    <t>PRESTAR SERVICIOS PROFESIONALES A LA AGENCIA NACIONAL DE TIERRAS PARA COORDINAR, PLANEAR Y GESTIONAR LOS ESCENARIOS DE INTERLOCUCIÓN Y NEGOCIACIÓN DE LOS CONFLICTOS, ASIMISMO, LIDERAR ESPACIOS DE FORTALECIMIENTO PRESENTADOS EN LAS DIFERENTES COMUNIDADES, DE ACUERDO CON LA COMPETENCIA DE LA ENTIDAD</t>
  </si>
  <si>
    <t>https://community.secop.gov.co/Public/Tendering/OpportunityDetail/Index?noticeUID=CO1.NTC.7350717&amp;isFromPublicArea=True&amp;isModal=true&amp;asPopupView=true</t>
  </si>
  <si>
    <t>ANT-CPS-20250532</t>
  </si>
  <si>
    <t>ANGELA CRISTINA MONTOYA BEDOYA</t>
  </si>
  <si>
    <t xml:space="preserve">PRESTAR SERVICIOS PROFESIONALES A LA AGENCIA NACIONAL DE TIERRAS PARA ACOMPAÑAR, GESTIONAR E IMPULSAR ACTIVIDADES Y PROCESOS MISIONALES A CARGO DE LA SECRETARÍA GENERAL </t>
  </si>
  <si>
    <t>https://community.secop.gov.co/Public/Tendering/OpportunityDetail/Index?noticeUID=CO1.NTC.7349632&amp;isFromPublicArea=True&amp;isModal=true&amp;asPopupView=true</t>
  </si>
  <si>
    <t>ANT-CPS-20250533</t>
  </si>
  <si>
    <t>ALEXA VIVIANA SILVA MARTINEZ</t>
  </si>
  <si>
    <t>PRESTACIÓN DE SERVICIOS DE APOYO A LA GESTIÓN A LA SUBDIRECCIÓN ADMINISTRATIVA Y FINANCIERA DE LA AGENCIA NACIONAL DE TIERRAS</t>
  </si>
  <si>
    <t>https://community.secop.gov.co/Public/Tendering/OpportunityDetail/Index?noticeUID=CO1.NTC.7349839&amp;isFromPublicArea=True&amp;isModal=true&amp;asPopupView=true</t>
  </si>
  <si>
    <t>ANT-CPS-20250534</t>
  </si>
  <si>
    <t>ISABEL CRISTINA LAISECA CARRION</t>
  </si>
  <si>
    <t>https://community.secop.gov.co/Public/Tendering/OpportunityDetail/Index?noticeUID=CO1.NTC.7350604&amp;isFromPublicArea=True&amp;isModal=true&amp;asPopupView=true</t>
  </si>
  <si>
    <t>ANT-CPS-20250535</t>
  </si>
  <si>
    <t>YURANY ANDREA BARRERA SALAMANCA</t>
  </si>
  <si>
    <t xml:space="preserve">PRESTAR SERVICIOS PROFESIONALES EN EL ACOMPAÑAMIENTO, APOYO Y EJECUCIÓN DE LAS ACTIVIDADES DERIVADAS DE LOS PROYECTOS, REQUERIMIENTOS Y TRÁMITES  ASIGNADOS EN EL MARCO DE LAS FUNCIONES DE LA SUBDIRECCIÓN DE PROCESOS AGRARIOS Y GESTIÓN JURÍDICA. </t>
  </si>
  <si>
    <t>https://community.secop.gov.co/Public/Tendering/OpportunityDetail/Index?noticeUID=CO1.NTC.7350501&amp;isFromPublicArea=True&amp;isModal=true&amp;asPopupView=true</t>
  </si>
  <si>
    <t>ANT-CPS-20250536</t>
  </si>
  <si>
    <t>LUIS DANIEL VILLADIEGO RIZO</t>
  </si>
  <si>
    <t>https://community.secop.gov.co/Public/Tendering/OpportunityDetail/Index?noticeUID=CO1.NTC.7350662&amp;isFromPublicArea=True&amp;isModal=true&amp;asPopupView=true</t>
  </si>
  <si>
    <t>ANT-CPS-20250537</t>
  </si>
  <si>
    <t>KAROL GIOVANNA SANDOVAL WILCHES</t>
  </si>
  <si>
    <t>https://community.secop.gov.co/Public/Tendering/OpportunityDetail/Index?noticeUID=CO1.NTC.7353207&amp;isFromPublicArea=True&amp;isModal=true&amp;asPopupView=true</t>
  </si>
  <si>
    <t>ANT-CPS-20250538</t>
  </si>
  <si>
    <t>MARIA FERNANDA GARZON TOLOZA</t>
  </si>
  <si>
    <t>https://community.secop.gov.co/Public/Tendering/OpportunityDetail/Index?noticeUID=CO1.NTC.7353239&amp;isFromPublicArea=True&amp;isModal=true&amp;asPopupView=true</t>
  </si>
  <si>
    <t>ANT-CPS-20250539</t>
  </si>
  <si>
    <t>DIANA CAROLINA BEDOYA SALAS</t>
  </si>
  <si>
    <t>https://community.secop.gov.co/Public/Tendering/OpportunityDetail/Index?noticeUID=CO1.NTC.7353279&amp;isFromPublicArea=True&amp;isModal=true&amp;asPopupView=true</t>
  </si>
  <si>
    <t>ANT-CPS-20250540</t>
  </si>
  <si>
    <t>ESTEFANIA MONTOYA DOMINGUEZ</t>
  </si>
  <si>
    <t>Prestar servicios profesionales a la Agencia Nacional de Tierras para Coordinar, planear y gestionar los escenarios de 
interlocución y negociación de los conflictos, asimismo, liderar espacios de fortalecimiento presentados en las diferentes comunidades, de acuerdo con la competencia de la entidad</t>
  </si>
  <si>
    <t>https://community.secop.gov.co/Public/Tendering/OpportunityDetail/Index?noticeUID=CO1.NTC.7352103&amp;isFromPublicArea=True&amp;isModal=true&amp;asPopupView=true</t>
  </si>
  <si>
    <t>ANT-CPS-20250541</t>
  </si>
  <si>
    <t>DANIEL FERNANDO LADINO HERNANDEZ</t>
  </si>
  <si>
    <t>https://community.secop.gov.co/Public/Tendering/OpportunityDetail/Index?noticeUID=CO1.NTC.7352257&amp;isFromPublicArea=True&amp;isModal=true&amp;asPopupView=true</t>
  </si>
  <si>
    <t>ANT-CPS-20250543</t>
  </si>
  <si>
    <t>LUIS ESTEBAN CELY GONZALEZ</t>
  </si>
  <si>
    <t xml:space="preserve">Prestar servicios profesionales en el desarrollo de los procesos de la formalización y
los procedimientos agrarios que se adelantan en la Dirección de Gestión Jurídica de
Tierras de la Agencia Nacional de Tierras
</t>
  </si>
  <si>
    <t>https://community.secop.gov.co/Public/Tendering/OpportunityDetail/Index?noticeUID=CO1.NTC.7352917&amp;isFromPublicArea=True&amp;isModal=true&amp;asPopupView=true</t>
  </si>
  <si>
    <t>ANT-CPS-20250544</t>
  </si>
  <si>
    <t>EDISON FERNANDO VARGAS NIETO</t>
  </si>
  <si>
    <t>https://community.secop.gov.co/Public/Tendering/OpportunityDetail/Index?noticeUID=CO1.NTC.7352898&amp;isFromPublicArea=True&amp;isModal=true&amp;asPopupView=true</t>
  </si>
  <si>
    <t>ANT-CPS-20250545</t>
  </si>
  <si>
    <t>NATALIA CLAVIJO SANCHEZ</t>
  </si>
  <si>
    <t>https://community.secop.gov.co/Public/Tendering/OpportunityDetail/Index?noticeUID=CO1.NTC.7353341&amp;isFromPublicArea=True&amp;isModal=true&amp;asPopupView=true</t>
  </si>
  <si>
    <t>ANT-CPS-20250546</t>
  </si>
  <si>
    <t>SABAS ENRIQUE GUZMAN ECHAVEZ</t>
  </si>
  <si>
    <t>https://community.secop.gov.co/Public/Tendering/OpportunityDetail/Index?noticeUID=CO1.NTC.7352553&amp;isFromPublicArea=True&amp;isModal=true&amp;asPopupView=true</t>
  </si>
  <si>
    <t>ANT-CPS-20250547</t>
  </si>
  <si>
    <t>MARIA ALEJANDRA CONTRERAS ROBAYO</t>
  </si>
  <si>
    <t>https://community.secop.gov.co/Public/Tendering/OpportunityDetail/Index?noticeUID=CO1.NTC.7353406&amp;isFromPublicArea=True&amp;isModal=true&amp;asPopupView=true</t>
  </si>
  <si>
    <t>ANT-CPS-20250548</t>
  </si>
  <si>
    <t>ALVARO NICOLAS AMEZQUITA</t>
  </si>
  <si>
    <t>https://community.secop.gov.co/Public/Tendering/OpportunityDetail/Index?noticeUID=CO1.NTC.7352210&amp;isFromPublicArea=True&amp;isModal=true&amp;asPopupView=true</t>
  </si>
  <si>
    <t>ANT-CPS-20250549</t>
  </si>
  <si>
    <t>JHONATAN PEREZ GUALTERO</t>
  </si>
  <si>
    <t>Prestar servicios de apoyo a la gestión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</si>
  <si>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https://community.secop.gov.co/Public/Tendering/OpportunityDetail/Index?noticeUID=CO1.NTC.7352624&amp;isFromPublicArea=True&amp;isModal=true&amp;asPopupView=true</t>
  </si>
  <si>
    <t>ANT-CPS-20250550</t>
  </si>
  <si>
    <t>MAYERLIS LISSETT MOYA VILLAFAÑE</t>
  </si>
  <si>
    <t>https://community.secop.gov.co/Public/Tendering/OpportunityDetail/Index?noticeUID=CO1.NTC.7352965&amp;isFromPublicArea=True&amp;isModal=true&amp;asPopupView=true</t>
  </si>
  <si>
    <t>ANT-CPS-20250551</t>
  </si>
  <si>
    <t>RAISSA ALEXANDRA MERCHAN CASTAÑEDA</t>
  </si>
  <si>
    <t>https://community.secop.gov.co/Public/Tendering/OpportunityDetail/Index?noticeUID=CO1.NTC.7352614&amp;isFromPublicArea=True&amp;isModal=true&amp;asPopupView=true</t>
  </si>
  <si>
    <t>ANT-CPS-20250552</t>
  </si>
  <si>
    <t>CONSTANZA HILDUARA VELILLA ROMERO</t>
  </si>
  <si>
    <t>https://community.secop.gov.co/Public/Tendering/OpportunityDetail/Index?noticeUID=CO1.NTC.7355282&amp;isFromPublicArea=True&amp;isModal=true&amp;asPopupView=true</t>
  </si>
  <si>
    <t>ANT-CPS-20250553</t>
  </si>
  <si>
    <t>ERNESTO NIEVES MURCIA</t>
  </si>
  <si>
    <t>https://community.secop.gov.co/Public/Tendering/OpportunityDetail/Index?noticeUID=CO1.NTC.7355706&amp;isFromPublicArea=True&amp;isModal=true&amp;asPopupView=true</t>
  </si>
  <si>
    <t>ANT-CPS-20250554</t>
  </si>
  <si>
    <t>MARIA DE LOS ANGELES ACEVEDO CONTRERAS</t>
  </si>
  <si>
    <t>https://community.secop.gov.co/Public/Tendering/OpportunityDetail/Index?noticeUID=CO1.NTC.7355719&amp;isFromPublicArea=True&amp;isModal=true&amp;asPopupView=true</t>
  </si>
  <si>
    <t>ANT-CPS-20250555</t>
  </si>
  <si>
    <t>AUDENAGO RODRIGUEZ RAMIREZ</t>
  </si>
  <si>
    <t>https://community.secop.gov.co/Public/Tendering/OpportunityDetail/Index?noticeUID=CO1.NTC.7355727&amp;isFromPublicArea=True&amp;isModal=true&amp;asPopupView=true</t>
  </si>
  <si>
    <t>ANT-CPS-20250556</t>
  </si>
  <si>
    <t>LUIS FERNANDO MANRIQUE CASTAÑEDA</t>
  </si>
  <si>
    <t>https://community.secop.gov.co/Public/Tendering/OpportunityDetail/Index?noticeUID=CO1.NTC.7353717&amp;isFromPublicArea=True&amp;isModal=true&amp;asPopupView=true</t>
  </si>
  <si>
    <t>ANT-CPS-20250558</t>
  </si>
  <si>
    <t>FABIO ANDRES TOVAR BASTIDAS</t>
  </si>
  <si>
    <t>https://community.secop.gov.co/Public/Tendering/OpportunityDetail/Index?noticeUID=CO1.NTC.7354271&amp;isFromPublicArea=True&amp;isModal=true&amp;asPopupView=true</t>
  </si>
  <si>
    <t>ANT-CPS-20250559</t>
  </si>
  <si>
    <t>AHIDA MERCEDES QUINTERO ALVAREZ</t>
  </si>
  <si>
    <t>https://community.secop.gov.co/Public/Tendering/OpportunityDetail/Index?noticeUID=CO1.NTC.7353803&amp;isFromPublicArea=True&amp;isModal=true&amp;asPopupView=true</t>
  </si>
  <si>
    <t>ANT-CPS-20250560</t>
  </si>
  <si>
    <t>HEYDER GUSTAVO ZAMBRANO VELÁSQUEZ</t>
  </si>
  <si>
    <t xml:space="preserve">PRESTAR SERVICIOS PROFESIONALES A LA AGENCIA NACIONAL DE TIERRAS PARA ACOMPAÑAR, GESTIONAR E IMPULSAR ACTIVIDADES Y PROCESOS MISIONALES A CARGO DE LA SECRETARÍA GENERAL
</t>
  </si>
  <si>
    <t>https://community.secop.gov.co/Public/Tendering/OpportunityDetail/Index?noticeUID=CO1.NTC.7353818&amp;isFromPublicArea=True&amp;isModal=true&amp;asPopupView=true</t>
  </si>
  <si>
    <t>ANT-CPS-20250561</t>
  </si>
  <si>
    <t>ELIAS CLEVES MORENO</t>
  </si>
  <si>
    <t>Prestación de servicios de apoyo a la gestion a la Subdirección Administrativa y Financiera de la Agencia Nacional de Tierras</t>
  </si>
  <si>
    <t>https://community.secop.gov.co/Public/Tendering/OpportunityDetail/Index?noticeUID=CO1.NTC.7353895&amp;isFromPublicArea=True&amp;isModal=true&amp;asPopupView=true</t>
  </si>
  <si>
    <t>ANT-CPS-20250562</t>
  </si>
  <si>
    <t>CRISTIAN ORLANDO BOHÓRQUEZ PEÑA</t>
  </si>
  <si>
    <t>https://community.secop.gov.co/Public/Tendering/OpportunityDetail/Index?noticeUID=CO1.NTC.7354141&amp;isFromPublicArea=True&amp;isModal=true&amp;asPopupView=true</t>
  </si>
  <si>
    <t>ANT-CPS-20250563</t>
  </si>
  <si>
    <t>MARIA LUISA ESCARRIA CASTRO</t>
  </si>
  <si>
    <t>https://community.secop.gov.co/Public/Tendering/OpportunityDetail/Index?noticeUID=CO1.NTC.7365283&amp;isFromPublicArea=True&amp;isModal=true&amp;asPopupView=true</t>
  </si>
  <si>
    <t>ANT-CPS-20250564</t>
  </si>
  <si>
    <t>GERMAN ALBERTO SOLANO BAQUERO</t>
  </si>
  <si>
    <t>https://community.secop.gov.co/Public/Tendering/OpportunityDetail/Index?noticeUID=CO1.NTC.7359734&amp;isFromPublicArea=True&amp;isModal=true&amp;asPopupView=true</t>
  </si>
  <si>
    <t>ANT-CPS-20250565</t>
  </si>
  <si>
    <t>CRISTIAN DANIEL CAMACHO HILARION</t>
  </si>
  <si>
    <t>https://community.secop.gov.co/Public/Tendering/OpportunityDetail/Index?noticeUID=CO1.NTC.7354181&amp;isFromPublicArea=True&amp;isModal=true&amp;asPopupView=true</t>
  </si>
  <si>
    <t>ANT-CPS-20250566</t>
  </si>
  <si>
    <t>EDWIN ANDREY LOPEZ LOPEZ</t>
  </si>
  <si>
    <t>https://community.secop.gov.co/Public/Tendering/OpportunityDetail/Index?noticeUID=CO1.NTC.7354422&amp;isFromPublicArea=True&amp;isModal=true&amp;asPopupView=true</t>
  </si>
  <si>
    <t>ANT-CPS-20250567</t>
  </si>
  <si>
    <t>JHON FREDY CASTRO VEGA</t>
  </si>
  <si>
    <t>https://community.secop.gov.co/Public/Tendering/OpportunityDetail/Index?noticeUID=CO1.NTC.7354452&amp;isFromPublicArea=True&amp;isModal=true&amp;asPopupView=true</t>
  </si>
  <si>
    <t>ANT-CPS-20250568</t>
  </si>
  <si>
    <t>MAGDA CAROLINA FONSECA HIDALGO</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</si>
  <si>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</si>
  <si>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https://community.secop.gov.co/Public/Tendering/OpportunityDetail/Index?noticeUID=CO1.NTC.7354477&amp;isFromPublicArea=True&amp;isModal=true&amp;asPopupView=true</t>
  </si>
  <si>
    <t>ANT-CPS-20250569</t>
  </si>
  <si>
    <t>OSCAR MAURICIO HERNANDEZ CARVAJAL</t>
  </si>
  <si>
    <t>https://community.secop.gov.co/Public/Tendering/OpportunityDetail/Index?noticeUID=CO1.NTC.7353788&amp;isFromPublicArea=True&amp;isModal=true&amp;asPopupView=true</t>
  </si>
  <si>
    <t>ANT-CPS-20250570</t>
  </si>
  <si>
    <t>MILTON LEONARDO ESTUPIÑAN ROJAS</t>
  </si>
  <si>
    <t>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</si>
  <si>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https://community.secop.gov.co/Public/Tendering/OpportunityDetail/Index?noticeUID=CO1.NTC.7354586&amp;isFromPublicArea=True&amp;isModal=true&amp;asPopupView=true</t>
  </si>
  <si>
    <t>ANT-CPS-20250571</t>
  </si>
  <si>
    <t>ANDRÉS FELIPE FORERO GÓMEZ</t>
  </si>
  <si>
    <t>https://community.secop.gov.co/Public/Tendering/OpportunityDetail/Index?noticeUID=CO1.NTC.7355041&amp;isFromPublicArea=True&amp;isModal=true&amp;asPopupView=true</t>
  </si>
  <si>
    <t>ANT-CPS-20250572</t>
  </si>
  <si>
    <t>PAOLA FERNANDA BENITEZ GOMEZ</t>
  </si>
  <si>
    <t>https://community.secop.gov.co/Public/Tendering/OpportunityDetail/Index?noticeUID=CO1.NTC.7355075&amp;isFromPublicArea=True&amp;isModal=true&amp;asPopupView=true</t>
  </si>
  <si>
    <t>ANT-CPS-20250573</t>
  </si>
  <si>
    <t>JULIO CESAR FONSECA PEREZ</t>
  </si>
  <si>
    <t>https://community.secop.gov.co/Public/Tendering/OpportunityDetail/Index?noticeUID=CO1.NTC.7355533&amp;isFromPublicArea=True&amp;isModal=true&amp;asPopupView=true</t>
  </si>
  <si>
    <t>ANT-CPS-20250574</t>
  </si>
  <si>
    <t>MARIA DEL ROSARIO ESTRADA HERNANDEZ</t>
  </si>
  <si>
    <t>https://community.secop.gov.co/Public/Tendering/OpportunityDetail/Index?noticeUID=CO1.NTC.7355564&amp;isFromPublicArea=True&amp;isModal=true&amp;asPopupView=true</t>
  </si>
  <si>
    <t>ANT-CPS-20250575</t>
  </si>
  <si>
    <t>RICARDO MANUEL DE ÁVILA SUAREZ</t>
  </si>
  <si>
    <t>PRESTACIÓN DE SERVICIOS 
PROFESIONALES PARA EJERCER ACTIVIDADES DE APOYO EN LA 
REPRESENTACION JUDICIAL Y EXTRAJUDICIAL DE LA OFICINA JURIDICA DE 
LA AGENCIA NACIONAL DE TIERRAS</t>
  </si>
  <si>
    <t>https://community.secop.gov.co/Public/Tendering/OpportunityDetail/Index?noticeUID=CO1.NTC.7360784&amp;isFromPublicArea=True&amp;isModal=true&amp;asPopupView=true</t>
  </si>
  <si>
    <t>ANT-CPS-20250576</t>
  </si>
  <si>
    <t>MARLIO ANDRES QUINTERO OSORIO</t>
  </si>
  <si>
    <t>https://community.secop.gov.co/Public/Tendering/OpportunityDetail/Index?noticeUID=CO1.NTC.7354828&amp;isFromPublicArea=True&amp;isModal=true&amp;asPopupView=true</t>
  </si>
  <si>
    <t>ANT-CPS-20250577</t>
  </si>
  <si>
    <t>JAIRO ALONSO CONTRERAS GARCIA</t>
  </si>
  <si>
    <t>https://community.secop.gov.co/Public/Tendering/OpportunityDetail/Index?noticeUID=CO1.NTC.7365611&amp;isFromPublicArea=True&amp;isModal=true&amp;asPopupView=true</t>
  </si>
  <si>
    <t>ANT-CPS-20250578</t>
  </si>
  <si>
    <t>HELBERT ANDRES LOZANO MORENO</t>
  </si>
  <si>
    <t>https://community.secop.gov.co/Public/Tendering/OpportunityDetail/Index?noticeUID=CO1.NTC.7360008&amp;isFromPublicArea=True&amp;isModal=true&amp;asPopupView=true</t>
  </si>
  <si>
    <t>ANT-CPS-20250579</t>
  </si>
  <si>
    <t>DIEGO ANDRES CHAUSTRE VILLAMIZAR</t>
  </si>
  <si>
    <t>https://community.secop.gov.co/Public/Tendering/OpportunityDetail/Index?noticeUID=CO1.NTC.7359563&amp;isFromPublicArea=True&amp;isModal=true&amp;asPopupView=true</t>
  </si>
  <si>
    <t>ANT-CPS-20250580</t>
  </si>
  <si>
    <t>JEISSON JAVIER MORENO CARDENAS</t>
  </si>
  <si>
    <t>https://community.secop.gov.co/Public/Tendering/OpportunityDetail/Index?noticeUID=CO1.NTC.7359347&amp;isFromPublicArea=True&amp;isModal=true&amp;asPopupView=true</t>
  </si>
  <si>
    <t>ANT-CPS-20250581</t>
  </si>
  <si>
    <t>PAULA ANDREA MARQUEZ OSORIO</t>
  </si>
  <si>
    <t>https://community.secop.gov.co/Public/Tendering/OpportunityDetail/Index?noticeUID=CO1.NTC.7366158&amp;isFromPublicArea=True&amp;isModal=true&amp;asPopupView=true</t>
  </si>
  <si>
    <t>ANT-CPS-20250582</t>
  </si>
  <si>
    <t>ANTONIO DAVID ROYET DIAZ</t>
  </si>
  <si>
    <t>https://community.secop.gov.co/Public/Tendering/OpportunityDetail/Index?noticeUID=CO1.NTC.7359730&amp;isFromPublicArea=True&amp;isModal=true&amp;asPopupView=true</t>
  </si>
  <si>
    <t>ANT-CPS-20250583</t>
  </si>
  <si>
    <t>MARIA NANCY LOPEZ</t>
  </si>
  <si>
    <t>https://community.secop.gov.co/Public/Tendering/OpportunityDetail/Index?noticeUID=CO1.NTC.7360426&amp;isFromPublicArea=True&amp;isModal=true&amp;asPopupView=true</t>
  </si>
  <si>
    <t>ANT-CPS-20250584</t>
  </si>
  <si>
    <t>CATALINA CURI FORERO</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</si>
  <si>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</si>
  <si>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SUBDIRECCIÓN DE PLANEACIÓN OPERATIVA</t>
  </si>
  <si>
    <t>https://community.secop.gov.co/Public/Tendering/OpportunityDetail/Index?noticeUID=CO1.NTC.7354575&amp;isFromPublicArea=True&amp;isModal=true&amp;asPopupView=true</t>
  </si>
  <si>
    <t>ANT-CPS-20250585</t>
  </si>
  <si>
    <t>RUBEN DARIO BOHORQUEZ</t>
  </si>
  <si>
    <t>https://community.secop.gov.co/Public/Tendering/OpportunityDetail/Index?noticeUID=CO1.NTC.7355420&amp;isFromPublicArea=True&amp;isModal=true&amp;asPopupView=true</t>
  </si>
  <si>
    <t>ANT-CPS-20250586</t>
  </si>
  <si>
    <t>YEISON ALBERTO MARIN PEÑA</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</si>
  <si>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</si>
  <si>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https://community.secop.gov.co/Public/Tendering/OpportunityDetail/Index?noticeUID=CO1.NTC.7362727&amp;isFromPublicArea=True&amp;isModal=true&amp;asPopupView=true</t>
  </si>
  <si>
    <t>ANT-CPS-20250587</t>
  </si>
  <si>
    <t>YIRA LESMES LARA</t>
  </si>
  <si>
    <t>https://community.secop.gov.co/Public/Tendering/OpportunityDetail/Index?noticeUID=CO1.NTC.7362655&amp;isFromPublicArea=True&amp;isModal=true&amp;asPopupView=true</t>
  </si>
  <si>
    <t>ANT-CPS-20250588</t>
  </si>
  <si>
    <t>JUAN DAVID FERRO FALLA</t>
  </si>
  <si>
    <t>https://community.secop.gov.co/Public/Tendering/OpportunityDetail/Index?noticeUID=CO1.NTC.7355430&amp;isFromPublicArea=True&amp;isModal=true&amp;asPopupView=true</t>
  </si>
  <si>
    <t>ANT-CPS-20250589</t>
  </si>
  <si>
    <t>FABIO LUIS PASTRANA MAESTRE</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</si>
  <si>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</si>
  <si>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https://community.secop.gov.co/Public/Tendering/OpportunityDetail/Index?noticeUID=CO1.NTC.7362990&amp;isFromPublicArea=True&amp;isModal=true&amp;asPopupView=true</t>
  </si>
  <si>
    <t>ANT-CPS-20250590</t>
  </si>
  <si>
    <t>ANGEL MAURICIO ALVARADO RINCON</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</si>
  <si>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</si>
  <si>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https://community.secop.gov.co/Public/Tendering/OpportunityDetail/Index?noticeUID=CO1.NTC.7362710&amp;isFromPublicArea=True&amp;isModal=true&amp;asPopupView=true</t>
  </si>
  <si>
    <t>ANT-CPS-20250591</t>
  </si>
  <si>
    <t>ANGIE KATHERINE ORDOÑEZ MORALES</t>
  </si>
  <si>
    <t>https://community.secop.gov.co/Public/Tendering/OpportunityDetail/Index?noticeUID=CO1.NTC.7357102&amp;isFromPublicArea=True&amp;isModal=true&amp;asPopupView=true</t>
  </si>
  <si>
    <t>DIEGO ERNESTO CORTÉS MOYA</t>
  </si>
  <si>
    <t>ANT-CPS-20250592</t>
  </si>
  <si>
    <t>ALCIDES RAFAEL ARAUJO MOLINA</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</si>
  <si>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</si>
  <si>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https://community.secop.gov.co/Public/Tendering/OpportunityDetail/Index?noticeUID=CO1.NTC.7356609&amp;isFromPublicArea=True&amp;isModal=true&amp;asPopupView=true</t>
  </si>
  <si>
    <t>ANT-CPS-20250593</t>
  </si>
  <si>
    <t>HUGO GARAVITO OJEDA</t>
  </si>
  <si>
    <t>https://community.secop.gov.co/Public/Tendering/OpportunityDetail/Index?noticeUID=CO1.NTC.7358142&amp;isFromPublicArea=True&amp;isModal=true&amp;asPopupView=true</t>
  </si>
  <si>
    <t>ANT-CPS-20250594</t>
  </si>
  <si>
    <t>DORIS HELENA BERNAL SANCHEZ</t>
  </si>
  <si>
    <t>PPRESTAR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</si>
  <si>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https://community.secop.gov.co/Public/Tendering/OpportunityDetail/Index?noticeUID=CO1.NTC.7357818&amp;isFromPublicArea=True&amp;isModal=true&amp;asPopupView=true</t>
  </si>
  <si>
    <t>ANT-CPS-20250595</t>
  </si>
  <si>
    <t>YEELDIBETH BERMUDEZ GONZALEZ</t>
  </si>
  <si>
    <t>https://community.secop.gov.co/Public/Tendering/OpportunityDetail/Index?noticeUID=CO1.NTC.7357861&amp;isFromPublicArea=True&amp;isModal=true&amp;asPopupView=true</t>
  </si>
  <si>
    <t>ANT-CPS-20250596</t>
  </si>
  <si>
    <t>HUGO ALEJANDRO JARAMILLO CALVO</t>
  </si>
  <si>
    <t>Prestacion de servicios profesionales para la subdirección administrativa y financiera de la Agencia Nacional de Tierras.</t>
  </si>
  <si>
    <t>https://community.secop.gov.co/Public/Tendering/OpportunityDetail/Index?noticeUID=CO1.NTC.7365223&amp;isFromPublicArea=True&amp;isModal=true&amp;asPopupView=true</t>
  </si>
  <si>
    <t>ANT-CPS-20250597</t>
  </si>
  <si>
    <t>DILIA YELA YELA</t>
  </si>
  <si>
    <t>https://community.secop.gov.co/Public/Tendering/OpportunityDetail/Index?noticeUID=CO1.NTC.7358052&amp;isFromPublicArea=True&amp;isModal=true&amp;asPopupView=true</t>
  </si>
  <si>
    <t>ANT-CPS-20250598</t>
  </si>
  <si>
    <t>RONY VILLAFAÑE ROMERO</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</si>
  <si>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</si>
  <si>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https://community.secop.gov.co/Public/Tendering/OpportunityDetail/Index?noticeUID=CO1.NTC.7358866&amp;isFromPublicArea=True&amp;isModal=true&amp;asPopupView=true</t>
  </si>
  <si>
    <t>ANT-CPS-20250599</t>
  </si>
  <si>
    <t>DEISY JOHANNA MORENO ROMERO</t>
  </si>
  <si>
    <t>https://community.secop.gov.co/Public/Tendering/OpportunityDetail/Index?noticeUID=CO1.NTC.7366137&amp;isFromPublicArea=True&amp;isModal=true&amp;asPopupView=true</t>
  </si>
  <si>
    <t>ANT-CPS-20250600</t>
  </si>
  <si>
    <t>ANGELA TATIANA COY CRUZ</t>
  </si>
  <si>
    <t>https://community.secop.gov.co/Public/Tendering/OpportunityDetail/Index?noticeUID=CO1.NTC.7358116&amp;isFromPublicArea=True&amp;isModal=true&amp;asPopupView=true</t>
  </si>
  <si>
    <t>ANT-CPS-20250601</t>
  </si>
  <si>
    <t>MARIA PAULA ZULUAGA ARANGO</t>
  </si>
  <si>
    <t>https://community.secop.gov.co/Public/Tendering/OpportunityDetail/Index?noticeUID=CO1.NTC.7359708&amp;isFromPublicArea=True&amp;isModal=true&amp;asPopupView=true</t>
  </si>
  <si>
    <t>ANT-CPS-20250602</t>
  </si>
  <si>
    <t>JOSE NILSON ARANA SANCHEZ</t>
  </si>
  <si>
    <t>https://community.secop.gov.co/Public/Tendering/OpportunityDetail/Index?noticeUID=CO1.NTC.7358237&amp;isFromPublicArea=True&amp;isModal=true&amp;asPopupView=true</t>
  </si>
  <si>
    <t>ANT-CPS-20250603</t>
  </si>
  <si>
    <t>KAREN JULIETH LOPEZ GUTIERREZ</t>
  </si>
  <si>
    <t>https://community.secop.gov.co/Public/Tendering/OpportunityDetail/Index?noticeUID=CO1.NTC.7360529&amp;isFromPublicArea=True&amp;isModal=true&amp;asPopupView=true</t>
  </si>
  <si>
    <t>ANT-CPS-20250604</t>
  </si>
  <si>
    <t>JUAN CARLOS LUBO MATALLANA</t>
  </si>
  <si>
    <t>https://community.secop.gov.co/Public/Tendering/OpportunityDetail/Index?noticeUID=CO1.NTC.7358258&amp;isFromPublicArea=True&amp;isModal=true&amp;asPopupView=true</t>
  </si>
  <si>
    <t>ANT-CPS-20250605</t>
  </si>
  <si>
    <t>JOIMAR ANDRES AROCA LONDOÑO</t>
  </si>
  <si>
    <t>https://community.secop.gov.co/Public/Tendering/OpportunityDetail/Index?noticeUID=CO1.NTC.7358792&amp;isFromPublicArea=True&amp;isModal=true&amp;asPopupView=true</t>
  </si>
  <si>
    <t>ANT-CPS-20250606</t>
  </si>
  <si>
    <t>NATALI MARTINEZ GARCIA</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</si>
  <si>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</si>
  <si>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https://community.secop.gov.co/Public/Tendering/OpportunityDetail/Index?noticeUID=CO1.NTC.7360624&amp;isFromPublicArea=True&amp;isModal=true&amp;asPopupView=true</t>
  </si>
  <si>
    <t>ANT-CPS-20250607</t>
  </si>
  <si>
    <t>LEIDY YULIETH VELOZA ALDANA</t>
  </si>
  <si>
    <t>https://community.secop.gov.co/Public/Tendering/OpportunityDetail/Index?noticeUID=CO1.NTC.7361829&amp;isFromPublicArea=True&amp;isModal=true&amp;asPopupView=true</t>
  </si>
  <si>
    <t>ANT-CPS-20250609</t>
  </si>
  <si>
    <t>ISFLENA LADINO COVALEDA</t>
  </si>
  <si>
    <t>https://community.secop.gov.co/Public/Tendering/OpportunityDetail/Index?noticeUID=CO1.NTC.7359464&amp;isFromPublicArea=True&amp;isModal=true&amp;asPopupView=true</t>
  </si>
  <si>
    <t>ANT-CPS-20250611</t>
  </si>
  <si>
    <t>ERIKA DANIELA RAMIREZ HERNANDEZ</t>
  </si>
  <si>
    <t>https://community.secop.gov.co/Public/Tendering/OpportunityDetail/Index?noticeUID=CO1.NTC.7365640&amp;isFromPublicArea=True&amp;isModal=true&amp;asPopupView=true</t>
  </si>
  <si>
    <t>ANT-CPS-20250612</t>
  </si>
  <si>
    <t>RUBE AURORA GARCIA SANCHEZ</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</si>
  <si>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</si>
  <si>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https://community.secop.gov.co/Public/Tendering/OpportunityDetail/Index?noticeUID=CO1.NTC.7359456&amp;isFromPublicArea=True&amp;isModal=true&amp;asPopupView=true</t>
  </si>
  <si>
    <t>ANT-CPS-20250613</t>
  </si>
  <si>
    <t>VICTORIA EUGENIA PEREZ SALAMANCA</t>
  </si>
  <si>
    <t>https://community.secop.gov.co/Public/Tendering/OpportunityDetail/Index?noticeUID=CO1.NTC.7358916&amp;isFromPublicArea=True&amp;isModal=true&amp;asPopupView=true</t>
  </si>
  <si>
    <t>ANT-CPS-20250614</t>
  </si>
  <si>
    <t>LUZ LELLYS MANYOMA MORENO</t>
  </si>
  <si>
    <t xml:space="preserve">PRESTAR SERVICIOS PROFESIONALES PARA EL DESARROLLO DE LAS
ACTIVIDADES DESIGNADAS DENTRO DE LA MISIONALIDAD DE LA AGENCIA
NACIONAL DE TIERRAS EN LAS UNIDADES DE GESTIÓN TERRITORIAL EN EL
MARCO DE LA REFORMA RURAL INTEGRAL </t>
  </si>
  <si>
    <t>UNIDADES DE GESTIÓN TERRITORIAL</t>
  </si>
  <si>
    <t>https://community.secop.gov.co/Public/Tendering/OpportunityDetail/Index?noticeUID=CO1.NTC.7359778&amp;isFromPublicArea=True&amp;isModal=true&amp;asPopupView=true</t>
  </si>
  <si>
    <t>ANT-CPS-20250615</t>
  </si>
  <si>
    <t>MELISSA ALEXANDRA ORTIZ MUÑOZ</t>
  </si>
  <si>
    <t xml:space="preserve">PRESTAR SERVICIOS PROFESIONALES PARA EL DESARROLLO DE LAS
ACTIVIDADES DESIGNADAS DENTRO DE LA MISIONALIDAD DE LA AGENCIA
NACIONAL DE TIERRAS EN LAS UNIDADES DE GESTIÓN TERRITORIAL EN EL
MARCO DE LA REFORMA RURAL INTEGRAL  </t>
  </si>
  <si>
    <t>https://community.secop.gov.co/Public/Tendering/OpportunityDetail/Index?noticeUID=CO1.NTC.7359893&amp;isFromPublicArea=True&amp;isModal=true&amp;asPopupView=true</t>
  </si>
  <si>
    <t>ANT-CPS-20250616</t>
  </si>
  <si>
    <t>JUAN MANUEL RENGIFO ARANA</t>
  </si>
  <si>
    <t xml:space="preserve">Prestar servicios profesionales en el desarrollo de los procesos de la formalización y
los procedimientos agrarios que se adelantan en la Dirección de Gestión Jurídica de
Tierras de la Agencia Nacional de Tierras. </t>
  </si>
  <si>
    <t>https://community.secop.gov.co/Public/Tendering/OpportunityDetail/Index?noticeUID=CO1.NTC.7360925&amp;isFromPublicArea=True&amp;isModal=true&amp;asPopupView=true</t>
  </si>
  <si>
    <t>ANT-CPS-20250617</t>
  </si>
  <si>
    <t>LUISA FERNANDA BUITRAGO ZULUAGA</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</si>
  <si>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</si>
  <si>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https://community.secop.gov.co/Public/Tendering/OpportunityDetail/Index?noticeUID=CO1.NTC.7361197&amp;isFromPublicArea=True&amp;isModal=true&amp;asPopupView=true</t>
  </si>
  <si>
    <t>ANT-CPS-20250618</t>
  </si>
  <si>
    <t>MAIRA ALEJANDRA GONZALEZ PERILLA</t>
  </si>
  <si>
    <t>https://community.secop.gov.co/Public/Tendering/OpportunityDetail/Index?noticeUID=CO1.NTC.7364433&amp;isFromPublicArea=True&amp;isModal=true&amp;asPopupView=true</t>
  </si>
  <si>
    <t>ANT-CPS-20250619</t>
  </si>
  <si>
    <t>EIDER ARMANDO COLINA RUIZ</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</si>
  <si>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</si>
  <si>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https://community.secop.gov.co/Public/Tendering/OpportunityDetail/Index?noticeUID=CO1.NTC.7359271&amp;isFromPublicArea=True&amp;isModal=true&amp;asPopupView=true</t>
  </si>
  <si>
    <t>ANT-CPS-20250620</t>
  </si>
  <si>
    <t>CESAR ANDRES MEJIA CONTENTO</t>
  </si>
  <si>
    <t>https://community.secop.gov.co/Public/Tendering/OpportunityDetail/Index?noticeUID=CO1.NTC.7359293&amp;isFromPublicArea=True&amp;isModal=true&amp;asPopupView=true</t>
  </si>
  <si>
    <t>ANT-CPS-20250621</t>
  </si>
  <si>
    <t>HEIDY JULIETH PEREZ HURTADO</t>
  </si>
  <si>
    <t>https://community.secop.gov.co/Public/Tendering/OpportunityDetail/Index?noticeUID=CO1.NTC.7365363&amp;isFromPublicArea=True&amp;isModal=true&amp;asPopupView=true</t>
  </si>
  <si>
    <t>ANT-CPS-20250622</t>
  </si>
  <si>
    <t>JAVIER TORRES OLIVARES</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</si>
  <si>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</si>
  <si>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https://community.secop.gov.co/Public/Tendering/OpportunityDetail/Index?noticeUID=CO1.NTC.7359722&amp;isFromPublicArea=True&amp;isModal=true&amp;asPopupView=true</t>
  </si>
  <si>
    <t>ANT-CPS-20250624</t>
  </si>
  <si>
    <t>DOUGLAS ENRIQUE LORDUY MONTAÑEZ</t>
  </si>
  <si>
    <t>https://community.secop.gov.co/Public/Tendering/OpportunityDetail/Index?noticeUID=CO1.NTC.7359827&amp;isFromPublicArea=True&amp;isModal=true&amp;asPopupView=true</t>
  </si>
  <si>
    <t>ANT-CPS-20250625</t>
  </si>
  <si>
    <t>KELLY JOHANNA VILLAMIL AHUMADA</t>
  </si>
  <si>
    <t>https://community.secop.gov.co/Public/Tendering/OpportunityDetail/Index?noticeUID=CO1.NTC.7358786&amp;isFromPublicArea=True&amp;isModal=true&amp;asPopupView=true</t>
  </si>
  <si>
    <t>ANT-CPS-20250626</t>
  </si>
  <si>
    <t>ANDRES FELIPE GONZALEZ RIAÑO</t>
  </si>
  <si>
    <t>https://community.secop.gov.co/Public/Tendering/OpportunityDetail/Index?noticeUID=CO1.NTC.7359795&amp;isFromPublicArea=True&amp;isModal=true&amp;asPopupView=true</t>
  </si>
  <si>
    <t>ANT-CPS-20250627</t>
  </si>
  <si>
    <t>FREDY ALEXANDER URREGO ZIPA</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</si>
  <si>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</si>
  <si>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https://community.secop.gov.co/Public/Tendering/OpportunityDetail/Index?noticeUID=CO1.NTC.7359766&amp;isFromPublicArea=True&amp;isModal=true&amp;asPopupView=true</t>
  </si>
  <si>
    <t>ANT-CPS-20250628</t>
  </si>
  <si>
    <t>HELEN DANIELA FONSECA BELTRAN</t>
  </si>
  <si>
    <t>https://community.secop.gov.co/Public/Tendering/OpportunityDetail/Index?noticeUID=CO1.NTC.7359634&amp;isFromPublicArea=True&amp;isModal=true&amp;asPopupView=true</t>
  </si>
  <si>
    <t>ANT-CPS-20250629</t>
  </si>
  <si>
    <t>LAURA PATRICIA LUGO LABRADOR</t>
  </si>
  <si>
    <t>https://community.secop.gov.co/Public/Tendering/OpportunityDetail/Index?noticeUID=CO1.NTC.7359620&amp;isFromPublicArea=True&amp;isModal=true&amp;asPopupView=true</t>
  </si>
  <si>
    <t>ANT-CPS-20250630</t>
  </si>
  <si>
    <t>PEDRO ANDRES CALDERÓN RINCÓN</t>
  </si>
  <si>
    <t xml:space="preserve">PRESTAR SERVICIOS PROFESIONALES PARA EL DESARROLLO DE LAS ACTIVIDADES DESIGNADAS DENTRO DE LA MISIONALIDAD DE LA DIRECCIÓN DE ACCESO A TIERRAS DE LA AGENCIA NACIONAL DE TIERRAS EN EL MARCO DE LA REFORMA RURAL INTEGRAL” </t>
  </si>
  <si>
    <t>https://community.secop.gov.co/Public/Tendering/OpportunityDetail/Index?noticeUID=CO1.NTC.7366929&amp;isFromPublicArea=True&amp;isModal=true&amp;asPopupView=true</t>
  </si>
  <si>
    <t>ANT-CPS-20250631</t>
  </si>
  <si>
    <t>LINA ALEXANDRA PEÑA CELIS</t>
  </si>
  <si>
    <t>https://community.secop.gov.co/Public/Tendering/OpportunityDetail/Index?noticeUID=CO1.NTC.7361122&amp;isFromPublicArea=True&amp;isModal=true&amp;asPopupView=true</t>
  </si>
  <si>
    <t>ANT-CPS-20250632</t>
  </si>
  <si>
    <t>JENNYFER JULIANA DELGADO BARRIOS</t>
  </si>
  <si>
    <t>https://community.secop.gov.co/Public/Tendering/OpportunityDetail/Index?noticeUID=CO1.NTC.7359576&amp;isFromPublicArea=True&amp;isModal=true&amp;asPopupView=true</t>
  </si>
  <si>
    <t>ANT-CPS-20250633</t>
  </si>
  <si>
    <t>LEONARDO FABIAN AGUDELO MERCHAN</t>
  </si>
  <si>
    <t xml:space="preserve">PRESTAR SERVICIOS PROFESIONALES A LA AGENCIA NACIONAL DE TIERRAS, EN LA IMPLEMENTACIÓN Y DESARROLLO DE LOS PROCESOS, PROCEDIMIENTOS MISIONALES Y LAS DIFERENTES ACTUACIONES ADMINISTRATIVAS, QUE SE ADELANTEN EN LA SUBDIRECCIÓN DE ADMINISTRACIÓN DE TIERRAS DE LA NACIÓN. </t>
  </si>
  <si>
    <t>https://community.secop.gov.co/Public/Tendering/OpportunityDetail/Index?noticeUID=CO1.NTC.7360861&amp;isFromPublicArea=True&amp;isModal=true&amp;asPopupView=true</t>
  </si>
  <si>
    <t>ANT-CPS-20250634</t>
  </si>
  <si>
    <t>MARIA ALEJANDRA VILLA MARTINEZ</t>
  </si>
  <si>
    <t>https://community.secop.gov.co/Public/Tendering/OpportunityDetail/Index?noticeUID=CO1.NTC.7361001&amp;isFromPublicArea=True&amp;isModal=true&amp;asPopupView=true</t>
  </si>
  <si>
    <t>ANT-CPS-20250635</t>
  </si>
  <si>
    <t>KARLA YOLIMA BORRERO REYES</t>
  </si>
  <si>
    <t>https://community.secop.gov.co/Public/Tendering/OpportunityDetail/Index?noticeUID=CO1.NTC.7360349&amp;isFromPublicArea=True&amp;isModal=true&amp;asPopupView=true</t>
  </si>
  <si>
    <t>ANT-CPS-20250636</t>
  </si>
  <si>
    <t>JHON JAIRO MARTIN MONDRAGON</t>
  </si>
  <si>
    <t>https://community.secop.gov.co/Public/Tendering/OpportunityDetail/Index?noticeUID=CO1.NTC.7364707&amp;isFromPublicArea=True&amp;isModal=true&amp;asPopupView=true</t>
  </si>
  <si>
    <t>ANT-CPS-20250637</t>
  </si>
  <si>
    <t>EDNA ROCIO RAMOS ROZO</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</si>
  <si>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</si>
  <si>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https://community.secop.gov.co/Public/Tendering/OpportunityDetail/Index?noticeUID=CO1.NTC.7360348&amp;isFromPublicArea=True&amp;isModal=true&amp;asPopupView=true</t>
  </si>
  <si>
    <t>ANT-CPS-20250638</t>
  </si>
  <si>
    <t>EDNA JULIETH PEÑALOSA OLAYA</t>
  </si>
  <si>
    <t>https://community.secop.gov.co/Public/Tendering/OpportunityDetail/Index?noticeUID=CO1.NTC.7360923&amp;isFromPublicArea=True&amp;isModal=true&amp;asPopupView=true</t>
  </si>
  <si>
    <t>ANT-CPS-20250639</t>
  </si>
  <si>
    <t>LAURA INES CASTRO BARREO</t>
  </si>
  <si>
    <t>https://community.secop.gov.co/Public/Tendering/OpportunityDetail/Index?noticeUID=CO1.NTC.7365171&amp;isFromPublicArea=True&amp;isModal=true&amp;asPopupView=true</t>
  </si>
  <si>
    <t>ANT-CPS-20250640</t>
  </si>
  <si>
    <t>ANGEE NORELLY GORDILLO DÍAZ</t>
  </si>
  <si>
    <t>https://community.secop.gov.co/Public/Tendering/OpportunityDetail/Index?noticeUID=CO1.NTC.7360174&amp;isFromPublicArea=True&amp;isModal=true&amp;asPopupView=true</t>
  </si>
  <si>
    <t>ANT-CPS-20250641</t>
  </si>
  <si>
    <t>SANDRA MARITZA OLAYA MORALES</t>
  </si>
  <si>
    <t>Prestación de Servicios Profesionales para la Subdirección Administrativa y Financiera de la Agencia Nacional de Tierras.</t>
  </si>
  <si>
    <t>https://community.secop.gov.co/Public/Tendering/OpportunityDetail/Index?noticeUID=CO1.NTC.7360621&amp;isFromPublicArea=True&amp;isModal=true&amp;asPopupView=true</t>
  </si>
  <si>
    <t>ANT-CPS-20250642</t>
  </si>
  <si>
    <t>CARLOS NICOLAS GONZALEZ MARTINEZ</t>
  </si>
  <si>
    <t>https://community.secop.gov.co/Public/Tendering/OpportunityDetail/Index?noticeUID=CO1.NTC.7361666&amp;isFromPublicArea=True&amp;isModal=true&amp;asPopupView=true</t>
  </si>
  <si>
    <t>ANT-CPS-20250643</t>
  </si>
  <si>
    <t>ISABELA LOAIZA GOMEZ</t>
  </si>
  <si>
    <t>https://community.secop.gov.co/Public/Tendering/OpportunityDetail/Index?noticeUID=CO1.NTC.7361826&amp;isFromPublicArea=True&amp;isModal=true&amp;asPopupView=true</t>
  </si>
  <si>
    <t>ANT-CPS-20250644</t>
  </si>
  <si>
    <t>MAIRA ALEJANDRA NINCO LEON</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</si>
  <si>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</si>
  <si>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https://community.secop.gov.co/Public/Tendering/OpportunityDetail/Index?noticeUID=CO1.NTC.7362109&amp;isFromPublicArea=True&amp;isModal=true&amp;asPopupView=true</t>
  </si>
  <si>
    <t>ANT-CPS-20250645</t>
  </si>
  <si>
    <t>OSCAR ALEJANDRO TRUJILLO LOPEZ</t>
  </si>
  <si>
    <t>https://community.secop.gov.co/Public/Tendering/OpportunityDetail/Index?noticeUID=CO1.NTC.7361610&amp;isFromPublicArea=True&amp;isModal=true&amp;asPopupView=true</t>
  </si>
  <si>
    <t>ANT-CPS-20250646</t>
  </si>
  <si>
    <t>NATHALY XIMENA MORA ALONSO</t>
  </si>
  <si>
    <t>Prestar servicios profesionales a la Oficina de Planeación para el cumplimiento de sus funciones.</t>
  </si>
  <si>
    <t>https://community.secop.gov.co/Public/Tendering/OpportunityDetail/Index?noticeUID=CO1.NTC.7360316&amp;isFromPublicArea=True&amp;isModal=true&amp;asPopupView=true</t>
  </si>
  <si>
    <t>ANT-CPS-20250647</t>
  </si>
  <si>
    <t>LORENA SANTAMARIA GONZALEZ</t>
  </si>
  <si>
    <t>Prestar servicios profesionales en el desarrollo de los procesos de la formalización y
los procedimientos agrarios que se adelantan en la Dirección de Gestión Jurídica de
Tierras de la Agencia Nacional de Tierras”</t>
  </si>
  <si>
    <t>https://community.secop.gov.co/Public/Tendering/OpportunityDetail/Index?noticeUID=CO1.NTC.7360978&amp;isFromPublicArea=True&amp;isModal=true&amp;asPopupView=true</t>
  </si>
  <si>
    <t>ANT-CPS-20250648</t>
  </si>
  <si>
    <t>JULIAN DARIO CASTILLO ORTIZ</t>
  </si>
  <si>
    <t xml:space="preserve">PRESTACIÓN DE SERVICIOS DE APOYO A LA GESTIÓN A LA SUBDIRECCIÓN ADMINISTRATIVA Y FINANCIERA DE LA AGENCIA NACIONAL DE TIERRAS
NOMBRE: ALEX ROBERT BUSTAMENTE CARDENAS </t>
  </si>
  <si>
    <t>https://community.secop.gov.co/Public/Tendering/OpportunityDetail/Index?noticeUID=CO1.NTC.7360413&amp;isFromPublicArea=True&amp;isModal=true&amp;asPopupView=true</t>
  </si>
  <si>
    <t>ANT-CPS-20250649</t>
  </si>
  <si>
    <t>ALEX ROBERT BUSTAMANTE CARDENAS</t>
  </si>
  <si>
    <t>https://community.secop.gov.co/Public/Tendering/OpportunityDetail/Index?noticeUID=CO1.NTC.7360888&amp;isFromPublicArea=True&amp;isModal=true&amp;asPopupView=true</t>
  </si>
  <si>
    <t>ANT-CPS-20250650</t>
  </si>
  <si>
    <t>SORAYA USME ANDRADE</t>
  </si>
  <si>
    <t>https://community.secop.gov.co/Public/Tendering/OpportunityDetail/Index?noticeUID=CO1.NTC.7362316&amp;isFromPublicArea=True&amp;isModal=true&amp;asPopupView=true</t>
  </si>
  <si>
    <t>ANT-CPS-20250651</t>
  </si>
  <si>
    <t>CESAR ARNEY BERNAL GUTIERREZ</t>
  </si>
  <si>
    <t>https://community.secop.gov.co/Public/Tendering/OpportunityDetail/Index?noticeUID=CO1.NTC.7361650&amp;isFromPublicArea=True&amp;isModal=true&amp;asPopupView=true</t>
  </si>
  <si>
    <t>ANT-CPS-20250652</t>
  </si>
  <si>
    <t>DAIAM CAMILO ORTEGA GOMEZ</t>
  </si>
  <si>
    <t>https://community.secop.gov.co/Public/Tendering/OpportunityDetail/Index?noticeUID=CO1.NTC.7361766&amp;isFromPublicArea=True&amp;isModal=true&amp;asPopupView=true</t>
  </si>
  <si>
    <t>ANT-CPS-20250653</t>
  </si>
  <si>
    <t>SONIA NEREYDA ALARCON ROJAS</t>
  </si>
  <si>
    <t>https://community.secop.gov.co/Public/Tendering/OpportunityDetail/Index?noticeUID=CO1.NTC.7365844&amp;isFromPublicArea=True&amp;isModal=true&amp;asPopupView=true</t>
  </si>
  <si>
    <t>ANT-CPS-20250654</t>
  </si>
  <si>
    <t>YENIFER MARCELA OSPINA MURILLO</t>
  </si>
  <si>
    <t>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</si>
  <si>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https://community.secop.gov.co/Public/Tendering/OpportunityDetail/Index?noticeUID=CO1.NTC.7367548&amp;isFromPublicArea=True&amp;isModal=true&amp;asPopupView=true</t>
  </si>
  <si>
    <t>ANT-CPS-20250655</t>
  </si>
  <si>
    <t>JOHANNA MILENA PINTO CABEZAS</t>
  </si>
  <si>
    <t>https://community.secop.gov.co/Public/Tendering/OpportunityDetail/Index?noticeUID=CO1.NTC.7362144&amp;isFromPublicArea=True&amp;isModal=true&amp;asPopupView=true</t>
  </si>
  <si>
    <t>ANT-CPS-20250656</t>
  </si>
  <si>
    <t>YENNY MARLEYDY MONTAÑA SANTOS</t>
  </si>
  <si>
    <t>https://community.secop.gov.co/Public/Tendering/OpportunityDetail/Index?noticeUID=CO1.NTC.7365698&amp;isFromPublicArea=True&amp;isModal=true&amp;asPopupView=true</t>
  </si>
  <si>
    <t>ANT-CPS-20250657</t>
  </si>
  <si>
    <t>YOMAIRA MENDOZA POSADA</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</si>
  <si>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</si>
  <si>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https://community.secop.gov.co/Public/Tendering/OpportunityDetail/Index?noticeUID=CO1.NTC.7367415&amp;isFromPublicArea=True&amp;isModal=true&amp;asPopupView=true</t>
  </si>
  <si>
    <t>ANT-CPS-20250658</t>
  </si>
  <si>
    <t>ANGELA MILENA PINEDA ROJAS</t>
  </si>
  <si>
    <t>https://community.secop.gov.co/Public/Tendering/OpportunityDetail/Index?noticeUID=CO1.NTC.7361831&amp;isFromPublicArea=True&amp;isModal=true&amp;asPopupView=true</t>
  </si>
  <si>
    <t>ANT-CPS-20250659</t>
  </si>
  <si>
    <t>HERNAN FERNEY FERNEY SARAY</t>
  </si>
  <si>
    <t>https://community.secop.gov.co/Public/Tendering/OpportunityDetail/Index?noticeUID=CO1.NTC.7365101&amp;isFromPublicArea=True&amp;isModal=true&amp;asPopupView=true</t>
  </si>
  <si>
    <t>ANT-CPS-20250660</t>
  </si>
  <si>
    <t>CRISTIAN IVAN SOTELO SOTELO</t>
  </si>
  <si>
    <t>https://community.secop.gov.co/Public/Tendering/OpportunityDetail/Index?noticeUID=CO1.NTC.7366492&amp;isFromPublicArea=True&amp;isModal=true&amp;asPopupView=true</t>
  </si>
  <si>
    <t>ANT-CPS-20250661</t>
  </si>
  <si>
    <t>WILLIAM RICARDO TORRES</t>
  </si>
  <si>
    <t>https://community.secop.gov.co/Public/Tendering/OpportunityDetail/Index?noticeUID=CO1.NTC.7361699&amp;isFromPublicArea=True&amp;isModal=true&amp;asPopupView=true</t>
  </si>
  <si>
    <t>ANT-CPS-20250662</t>
  </si>
  <si>
    <t>LIZETH KATERIN ALVAREZ RODRIGUEZ</t>
  </si>
  <si>
    <t>PRESTAR SERVICIOS PROFESIONALES A LA AGENCIA NACIONAL DE TIERRAS, EN LA IMPLEMENTACIÓN Y DESARROLLO DE LOS PROCESOS, PROCEDIMIENTOS MISIONALES Y LAS DIFERENTES ACTUACIONES ADMINISTRATIVAS, QUE SE ADELANTEN EN LA SUBDIRECCIÓN DE</t>
  </si>
  <si>
    <t>https://community.secop.gov.co/Public/Tendering/OpportunityDetail/Index?noticeUID=CO1.NTC.7362836&amp;isFromPublicArea=True&amp;isModal=true&amp;asPopupView=true</t>
  </si>
  <si>
    <t>ANT-CPS-20250663</t>
  </si>
  <si>
    <t>YULY PAOLA TURIZO GUEVARA</t>
  </si>
  <si>
    <t>https://community.secop.gov.co/Public/Tendering/OpportunityDetail/Index?noticeUID=CO1.NTC.7361678&amp;isFromPublicArea=True&amp;isModal=true&amp;asPopupView=true</t>
  </si>
  <si>
    <t>ANT-CPS-20250664</t>
  </si>
  <si>
    <t>JESSICA VALENCIA GUERRERO</t>
  </si>
  <si>
    <t>https://community.secop.gov.co/Public/Tendering/OpportunityDetail/Index?noticeUID=CO1.NTC.7361747&amp;isFromPublicArea=True&amp;isModal=true&amp;asPopupView=true</t>
  </si>
  <si>
    <t>ANT-CPS-20250665</t>
  </si>
  <si>
    <t>DIEGO ALEJANDRO ROJAS RIVEROS</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</si>
  <si>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</si>
  <si>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https://community.secop.gov.co/Public/Tendering/OpportunityDetail/Index?noticeUID=CO1.NTC.7367629&amp;isFromPublicArea=True&amp;isModal=true&amp;asPopupView=true</t>
  </si>
  <si>
    <t>ANT-CPS-20250666</t>
  </si>
  <si>
    <t>LUZ DEISY ALFONSO VARGAS</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</si>
  <si>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</si>
  <si>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https://community.secop.gov.co/Public/Tendering/OpportunityDetail/Index?noticeUID=CO1.NTC.7367651&amp;isFromPublicArea=True&amp;isModal=true&amp;asPopupView=true</t>
  </si>
  <si>
    <t>ANT-CPS-20250667</t>
  </si>
  <si>
    <t>ALEJANDRO ALMANZA MARQUEZ</t>
  </si>
  <si>
    <t>https://community.secop.gov.co/Public/Tendering/OpportunityDetail/Index?noticeUID=CO1.NTC.7370751&amp;isFromPublicArea=True&amp;isModal=true&amp;asPopupView=true</t>
  </si>
  <si>
    <t>ANT-CPS-20250668</t>
  </si>
  <si>
    <t>LAURA CAMILA CAICEDO CRUZ</t>
  </si>
  <si>
    <t>https://community.secop.gov.co/Public/Tendering/OpportunityDetail/Index?noticeUID=CO1.NTC.7376147&amp;isFromPublicArea=True&amp;isModal=true&amp;asPopupView=true</t>
  </si>
  <si>
    <t>ANT-CPS-20250669</t>
  </si>
  <si>
    <t>MELIDA TUMBAJOY ORDOÑEZ</t>
  </si>
  <si>
    <t>https://community.secop.gov.co/Public/Tendering/OpportunityDetail/Index?noticeUID=CO1.NTC.7371248&amp;isFromPublicArea=True&amp;isModal=true&amp;asPopupView=true</t>
  </si>
  <si>
    <t>ANT-CPS-20250670</t>
  </si>
  <si>
    <t>LIZETH MOLINA PEREZ</t>
  </si>
  <si>
    <t>https://community.secop.gov.co/Public/Tendering/OpportunityDetail/Index?noticeUID=CO1.NTC.7371427&amp;isFromPublicArea=True&amp;isModal=true&amp;asPopupView=true</t>
  </si>
  <si>
    <t>ANT-CPS-20250671</t>
  </si>
  <si>
    <t>MARTHA LUCIA GUERRERO GUZMAN</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</si>
  <si>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</si>
  <si>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https://community.secop.gov.co/Public/Tendering/OpportunityDetail/Index?noticeUID=CO1.NTC.7366316&amp;isFromPublicArea=True&amp;isModal=true&amp;asPopupView=true</t>
  </si>
  <si>
    <t>ANT-CPS-20250672</t>
  </si>
  <si>
    <t>DUVAN FELIPE URREA RAMIREZ</t>
  </si>
  <si>
    <t>PRESTACIÓN DE SERVICIOS PROFESIONALES PARA EJERCER ACTIVIDADES DE APOYO EN LA REPRESENTACION JUDICIAL Y EXTRAJUDICIAL DE LA OFICINA JURIDICA DE LA AGENCIA NACIONAL DE TIERRAS.</t>
  </si>
  <si>
    <t>https://community.secop.gov.co/Public/Tendering/OpportunityDetail/Index?noticeUID=CO1.NTC.7364153&amp;isFromPublicArea=True&amp;isModal=true&amp;asPopupView=true</t>
  </si>
  <si>
    <t>ANT-CPS-20250673</t>
  </si>
  <si>
    <t>LESTER FABIAN GARRIDO ARENAS</t>
  </si>
  <si>
    <t>https://community.secop.gov.co/Public/Tendering/OpportunityDetail/Index?noticeUID=CO1.NTC.7362388&amp;isFromPublicArea=True&amp;isModal=true&amp;asPopupView=true</t>
  </si>
  <si>
    <t>ANT-CPS-20250674</t>
  </si>
  <si>
    <t>JULIO CESAR VEGA ANGARITA</t>
  </si>
  <si>
    <t>https://community.secop.gov.co/Public/Tendering/OpportunityDetail/Index?noticeUID=CO1.NTC.7366419&amp;isFromPublicArea=True&amp;isModal=true&amp;asPopupView=true</t>
  </si>
  <si>
    <t>ANT-CPS-20250675</t>
  </si>
  <si>
    <t>ALONSO MEDINA MEDINA</t>
  </si>
  <si>
    <t>https://community.secop.gov.co/Public/Tendering/OpportunityDetail/Index?noticeUID=CO1.NTC.7372475&amp;isFromPublicArea=True&amp;isModal=true&amp;asPopupView=true</t>
  </si>
  <si>
    <t>ANT-CPS-20250676</t>
  </si>
  <si>
    <t>SHIRLEY ANDREA CAMAYO QUINTANA</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</si>
  <si>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</si>
  <si>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https://community.secop.gov.co/Public/Tendering/OpportunityDetail/Index?noticeUID=CO1.NTC.7365914&amp;isFromPublicArea=True&amp;isModal=true&amp;asPopupView=true</t>
  </si>
  <si>
    <t>ANT-CPS-20250677</t>
  </si>
  <si>
    <t>ESTEFANY ALEXANDRA GONZALEZ HERNANDEZ</t>
  </si>
  <si>
    <t>https://community.secop.gov.co/Public/Tendering/OpportunityDetail/Index?noticeUID=CO1.NTC.7362289&amp;isFromPublicArea=True&amp;isModal=true&amp;asPopupView=true</t>
  </si>
  <si>
    <t>ANT-CPS-20250678</t>
  </si>
  <si>
    <t>VICTOR MANUEL MUÑOZ BURBANO</t>
  </si>
  <si>
    <t>Prestar servicios profesionales en el desarrollo de los procesos de la formalización y 
los procedimientos agrarios que se adelantan en la Dirección de Gestión Jurídica de Tierras de la Agencia Nacional de Tierras</t>
  </si>
  <si>
    <t>https://community.secop.gov.co/Public/Tendering/OpportunityDetail/Index?noticeUID=CO1.NTC.7366815&amp;isFromPublicArea=True&amp;isModal=true&amp;asPopupView=true</t>
  </si>
  <si>
    <t>ANT-CPS-20250679</t>
  </si>
  <si>
    <t>MARIO DAVID RAMIREZ ALDANA</t>
  </si>
  <si>
    <t>https://community.secop.gov.co/Public/Tendering/OpportunityDetail/Index?noticeUID=CO1.NTC.7365688&amp;isFromPublicArea=True&amp;isModal=true&amp;asPopupView=true</t>
  </si>
  <si>
    <t>ANT-CPS-20250680</t>
  </si>
  <si>
    <t>DANIEL FELIPE RAMIREZ GONZALEZ</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</si>
  <si>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</si>
  <si>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https://community.secop.gov.co/Public/Tendering/OpportunityDetail/Index?noticeUID=CO1.NTC.7364778&amp;isFromPublicArea=True&amp;isModal=true&amp;asPopupView=true</t>
  </si>
  <si>
    <t>ANT-CPS-20250681</t>
  </si>
  <si>
    <t>MARIA ALEJANDRA RIOS SIABATO</t>
  </si>
  <si>
    <t>https://community.secop.gov.co/Public/Tendering/OpportunityDetail/Index?noticeUID=CO1.NTC.7365550&amp;isFromPublicArea=True&amp;isModal=true&amp;asPopupView=true</t>
  </si>
  <si>
    <t>ANT-CPS-20250682</t>
  </si>
  <si>
    <t>JEIDY TATIANA BUSTOS OLARTE</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</si>
  <si>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</si>
  <si>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https://community.secop.gov.co/Public/Tendering/OpportunityDetail/Index?noticeUID=CO1.NTC.7362894&amp;isFromPublicArea=True&amp;isModal=true&amp;asPopupView=true</t>
  </si>
  <si>
    <t>ANT-CPS-20250684</t>
  </si>
  <si>
    <t>SALLY ZARICH VILLEGAS CASTILLO</t>
  </si>
  <si>
    <t xml:space="preserve">Prestar servicios profesionales a la Agencia Nacional de Tierras, en la 
implementación y desarrollo de los procesos, procedimientos misionales y las 
diferentes actuaciones administrativas, que se adelanten en la Subdirección de 
Administración de Tierras de la Nación
</t>
  </si>
  <si>
    <t>https://community.secop.gov.co/Public/Tendering/OpportunityDetail/Index?noticeUID=CO1.NTC.7366865&amp;isFromPublicArea=True&amp;isModal=true&amp;asPopupView=true</t>
  </si>
  <si>
    <t>ANT-CPS-20250685</t>
  </si>
  <si>
    <t>ANGIE ALEJANDRA SANCHEZ BARRAGAN</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</si>
  <si>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</si>
  <si>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https://community.secop.gov.co/Public/Tendering/OpportunityDetail/Index?noticeUID=CO1.NTC.7363266&amp;isFromPublicArea=True&amp;isModal=true&amp;asPopupView=true</t>
  </si>
  <si>
    <t>ANT-CPS-20250686</t>
  </si>
  <si>
    <t>GABRIEL ANDRES AVILA MACHETA</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</si>
  <si>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</si>
  <si>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https://community.secop.gov.co/Public/Tendering/OpportunityDetail/Index?noticeUID=CO1.NTC.7364237&amp;isFromPublicArea=True&amp;isModal=true&amp;asPopupView=true</t>
  </si>
  <si>
    <t>ANT-CPS-20250687</t>
  </si>
  <si>
    <t>SIMON ANTONIO GOMEZ FREILE</t>
  </si>
  <si>
    <t>https://community.secop.gov.co/Public/Tendering/OpportunityDetail/Index?noticeUID=CO1.NTC.7368306&amp;isFromPublicArea=True&amp;isModal=true&amp;asPopupView=true</t>
  </si>
  <si>
    <t>ANT-CPS-20250688</t>
  </si>
  <si>
    <t>ANA MARIA MALAGON PEREZ</t>
  </si>
  <si>
    <t>https://community.secop.gov.co/Public/Tendering/OpportunityDetail/Index?noticeUID=CO1.NTC.7368308&amp;isFromPublicArea=True&amp;isModal=true&amp;asPopupView=true</t>
  </si>
  <si>
    <t>ANT-CPS-20250689</t>
  </si>
  <si>
    <t>MARIA JOSE ENCISO CASTAÑO</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</si>
  <si>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</si>
  <si>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https://community.secop.gov.co/Public/Tendering/OpportunityDetail/Index?noticeUID=CO1.NTC.7365606&amp;isFromPublicArea=True&amp;isModal=true&amp;asPopupView=true</t>
  </si>
  <si>
    <t>ANT-CPS-20250690</t>
  </si>
  <si>
    <t>ANDREA JULIETH LONDOÑO LÓPEZ</t>
  </si>
  <si>
    <t>https://community.secop.gov.co/Public/Tendering/OpportunityDetail/Index?noticeUID=CO1.NTC.7364081&amp;isFromPublicArea=True&amp;isModal=true&amp;asPopupView=true</t>
  </si>
  <si>
    <t>ANT-CPS-20250691</t>
  </si>
  <si>
    <t>CAMILO ERNESTO CLAVIJO</t>
  </si>
  <si>
    <t>https://community.secop.gov.co/Public/Tendering/OpportunityDetail/Index?noticeUID=CO1.NTC.7364523&amp;isFromPublicArea=True&amp;isModal=true&amp;asPopupView=true</t>
  </si>
  <si>
    <t>ANT-CPS-20250692</t>
  </si>
  <si>
    <t>HELDER ANDREY CASTRO SANABRIA</t>
  </si>
  <si>
    <t>https://community.secop.gov.co/Public/Tendering/OpportunityDetail/Index?noticeUID=CO1.NTC.7364560&amp;isFromPublicArea=True&amp;isModal=true&amp;asPopupView=true</t>
  </si>
  <si>
    <t>ANT-CPS-20250693</t>
  </si>
  <si>
    <t>GIOVANNY ACOSTA JARAMILLO</t>
  </si>
  <si>
    <t>https://community.secop.gov.co/Public/Tendering/OpportunityDetail/Index?noticeUID=CO1.NTC.7364512&amp;isFromPublicArea=True&amp;isModal=true&amp;asPopupView=true</t>
  </si>
  <si>
    <t>ANT-CPS-20250694</t>
  </si>
  <si>
    <t>LAURA DANIELA ARENAS ARCILA</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</si>
  <si>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</si>
  <si>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https://community.secop.gov.co/Public/Tendering/OpportunityDetail/Index?noticeUID=CO1.NTC.7364961&amp;isFromPublicArea=True&amp;isModal=true&amp;asPopupView=true</t>
  </si>
  <si>
    <t>ANT-CPS-20250695</t>
  </si>
  <si>
    <t>MARÍA PAULA MEJÍA ORTIZ</t>
  </si>
  <si>
    <t>https://community.secop.gov.co/Public/Tendering/OpportunityDetail/Index?noticeUID=CO1.NTC.7363854&amp;isFromPublicArea=True&amp;isModal=true&amp;asPopupView=true</t>
  </si>
  <si>
    <t>ANT-CPS-20250696</t>
  </si>
  <si>
    <t>ADIELA VERJAN RAMIREZ</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</si>
  <si>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</si>
  <si>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https://community.secop.gov.co/Public/Tendering/OpportunityDetail/Index?noticeUID=CO1.NTC.7367311&amp;isFromPublicArea=True&amp;isModal=true&amp;asPopupView=true</t>
  </si>
  <si>
    <t>ANT-CPS-20250697</t>
  </si>
  <si>
    <t>DIANA MARCELA MONTOYA MORENO</t>
  </si>
  <si>
    <t>PRESTAR SERVICIOS PROFESIONALES PARA LA SUBDIRECCIÓN DE TALENTO HUMANO DE LA AGENCIA NACIONAL DE TIERRAS</t>
  </si>
  <si>
    <t>SUBDIRECCIÓN DE TALENTO HUMANO</t>
  </si>
  <si>
    <t>https://community.secop.gov.co/Public/Tendering/OpportunityDetail/Index?noticeUID=CO1.NTC.7367801&amp;isFromPublicArea=True&amp;isModal=true&amp;asPopupView=true</t>
  </si>
  <si>
    <t>ANT-CPS-20250698</t>
  </si>
  <si>
    <t>MARLY YURANY GOMEZ GOMEZ</t>
  </si>
  <si>
    <t>Prestar servicios apoyo a la gestión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</si>
  <si>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https://community.secop.gov.co/Public/Tendering/OpportunityDetail/Index?noticeUID=CO1.NTC.7366927&amp;isFromPublicArea=True&amp;isModal=true&amp;asPopupView=true</t>
  </si>
  <si>
    <t>ANT-CPS-20250699</t>
  </si>
  <si>
    <t>VIVIANA CAROLINA GRANADOS SALAMANCA</t>
  </si>
  <si>
    <t>https://community.secop.gov.co/Public/Tendering/OpportunityDetail/Index?noticeUID=CO1.NTC.7366317&amp;isFromPublicArea=True&amp;isModal=true&amp;asPopupView=true</t>
  </si>
  <si>
    <t>ANT-CPS-20250700</t>
  </si>
  <si>
    <t>SERGIO FERNANDO MORENO SILVA</t>
  </si>
  <si>
    <t>https://community.secop.gov.co/Public/Tendering/OpportunityDetail/Index?noticeUID=CO1.NTC.7365233&amp;isFromPublicArea=True&amp;isModal=true&amp;asPopupView=true</t>
  </si>
  <si>
    <t>ANT-CPS-20250701</t>
  </si>
  <si>
    <t>JORGE ALEJANDRO RIVERA DAZA</t>
  </si>
  <si>
    <t>https://community.secop.gov.co/Public/Tendering/OpportunityDetail/Index?noticeUID=CO1.NTC.7366209&amp;isFromPublicArea=True&amp;isModal=true&amp;asPopupView=true</t>
  </si>
  <si>
    <t>ANT-CPS-20250702</t>
  </si>
  <si>
    <t>ESTEPHANY JIMENEZ SANTAMARÍA</t>
  </si>
  <si>
    <t>https://community.secop.gov.co/Public/Tendering/OpportunityDetail/Index?noticeUID=CO1.NTC.7365918&amp;isFromPublicArea=True&amp;isModal=true&amp;asPopupView=true</t>
  </si>
  <si>
    <t>ANT-CPS-20250703</t>
  </si>
  <si>
    <t>LINA MARIA LIZARAZO BECERRA</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</si>
  <si>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</si>
  <si>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https://community.secop.gov.co/Public/Tendering/OpportunityDetail/Index?noticeUID=CO1.NTC.7366396&amp;isFromPublicArea=True&amp;isModal=true&amp;asPopupView=true</t>
  </si>
  <si>
    <t>ANT-CPS-20250704</t>
  </si>
  <si>
    <t>HERNANDO ELÍAS OCHOA DÍAZ</t>
  </si>
  <si>
    <t>https://community.secop.gov.co/Public/Tendering/OpportunityDetail/Index?noticeUID=CO1.NTC.7364993&amp;isFromPublicArea=True&amp;isModal=true&amp;asPopupView=true</t>
  </si>
  <si>
    <t>ANT-CPS-20250705</t>
  </si>
  <si>
    <t>NATALIA ANDREA PEREZ ALONSO</t>
  </si>
  <si>
    <t>https://community.secop.gov.co/Public/Tendering/OpportunityDetail/Index?noticeUID=CO1.NTC.7365325&amp;isFromPublicArea=True&amp;isModal=true&amp;asPopupView=true</t>
  </si>
  <si>
    <t>ANT-CPS-20250706</t>
  </si>
  <si>
    <t>SERGIO ALEJANDRO SIERRA PIÑEROS</t>
  </si>
  <si>
    <t>https://community.secop.gov.co/Public/Tendering/OpportunityDetail/Index?noticeUID=CO1.NTC.7365369&amp;isFromPublicArea=True&amp;isModal=true&amp;asPopupView=true</t>
  </si>
  <si>
    <t>ANT-CPS-20250707</t>
  </si>
  <si>
    <t>SARA ECHAVARRIA VALLEJO</t>
  </si>
  <si>
    <t>https://community.secop.gov.co/Public/Tendering/OpportunityDetail/Index?noticeUID=CO1.NTC.7365157&amp;isFromPublicArea=True&amp;isModal=true&amp;asPopupView=true</t>
  </si>
  <si>
    <t>ANT-CPS-20250708</t>
  </si>
  <si>
    <t>ANDREA MARCELA KATHERIN RIVERA BERNAL</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</si>
  <si>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</si>
  <si>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https://community.secop.gov.co/Public/Tendering/OpportunityDetail/Index?noticeUID=CO1.NTC.7365515&amp;isFromPublicArea=True&amp;isModal=true&amp;asPopupView=true</t>
  </si>
  <si>
    <t>ANT-CPS-20250709</t>
  </si>
  <si>
    <t>YURY ALEJANDRA ARIAS MARTINEZ</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</si>
  <si>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</si>
  <si>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https://community.secop.gov.co/Public/Tendering/OpportunityDetail/Index?noticeUID=CO1.NTC.7365570&amp;isFromPublicArea=True&amp;isModal=true&amp;asPopupView=true</t>
  </si>
  <si>
    <t>ANT-CPS-20250710</t>
  </si>
  <si>
    <t>RAFAEL DIAZ LOMBO</t>
  </si>
  <si>
    <t>https://community.secop.gov.co/Public/Tendering/OpportunityDetail/Index?noticeUID=CO1.NTC.7366001&amp;isFromPublicArea=True&amp;isModal=true&amp;asPopupView=true</t>
  </si>
  <si>
    <t>ANT-CPS-20250711</t>
  </si>
  <si>
    <t>JENNY KATHERINE FLECHAS OCHOA</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</si>
  <si>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</si>
  <si>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https://community.secop.gov.co/Public/Tendering/OpportunityDetail/Index?noticeUID=CO1.NTC.7365988&amp;isFromPublicArea=True&amp;isModal=true&amp;asPopupView=true</t>
  </si>
  <si>
    <t>ANT-CPS-20250712</t>
  </si>
  <si>
    <t>MONICA ALEXANDRA TORRES MOTTA</t>
  </si>
  <si>
    <t>https://community.secop.gov.co/Public/Tendering/OpportunityDetail/Index?noticeUID=CO1.NTC.7366270&amp;isFromPublicArea=True&amp;isModal=true&amp;asPopupView=true</t>
  </si>
  <si>
    <t>ANT-CPS-20250714</t>
  </si>
  <si>
    <t>JUAN PABLO GÓNGORA MEJÍA</t>
  </si>
  <si>
    <t>https://community.secop.gov.co/Public/Tendering/OpportunityDetail/Index?noticeUID=CO1.NTC.7366632&amp;isFromPublicArea=True&amp;isModal=true&amp;asPopupView=true</t>
  </si>
  <si>
    <t>ANT-CPS-20250715</t>
  </si>
  <si>
    <t>JAIME EDUARDO QUEVEDO GONZALEZ</t>
  </si>
  <si>
    <t>https://community.secop.gov.co/Public/Tendering/OpportunityDetail/Index?noticeUID=CO1.NTC.7365976&amp;isFromPublicArea=True&amp;isModal=true&amp;asPopupView=true</t>
  </si>
  <si>
    <t>ANT-CPS-20250716</t>
  </si>
  <si>
    <t>GUILLERMO MONROY BOLIVAR</t>
  </si>
  <si>
    <t>https://community.secop.gov.co/Public/Tendering/OpportunityDetail/Index?noticeUID=CO1.NTC.7366358&amp;isFromPublicArea=True&amp;isModal=true&amp;asPopupView=true</t>
  </si>
  <si>
    <t>ANT-CPS-20250717</t>
  </si>
  <si>
    <t>LORENA JUDITH SUAREZ BLANCO</t>
  </si>
  <si>
    <t>https://community.secop.gov.co/Public/Tendering/OpportunityDetail/Index?noticeUID=CO1.NTC.7366878&amp;isFromPublicArea=True&amp;isModal=true&amp;asPopupView=true</t>
  </si>
  <si>
    <t>ANT-CPS-20250718</t>
  </si>
  <si>
    <t>OSCAR LUIS RIGIBERTO VÁSQUEZ PÉREZ</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</si>
  <si>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</si>
  <si>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https://community.secop.gov.co/Public/Tendering/OpportunityDetail/Index?noticeUID=CO1.NTC.7365312&amp;isFromPublicArea=True&amp;isModal=true&amp;asPopupView=true</t>
  </si>
  <si>
    <t>ANT-CPS-20250719</t>
  </si>
  <si>
    <t>LEYDY JHOANNA PIAMBA CHICA</t>
  </si>
  <si>
    <t>https://community.secop.gov.co/Public/Tendering/OpportunityDetail/Index?noticeUID=CO1.NTC.7367092&amp;isFromPublicArea=True&amp;isModal=true&amp;asPopupView=true</t>
  </si>
  <si>
    <t>ANT-CPS-20250720</t>
  </si>
  <si>
    <t>HERVY JOVANY MONDRAGON PEÑUELA</t>
  </si>
  <si>
    <t>Prestación de servicios profesionales para la Subdirección Administrativa y Financiera de la Agencia Nacional de Tierras.</t>
  </si>
  <si>
    <t>https://community.secop.gov.co/Public/Tendering/OpportunityDetail/Index?noticeUID=CO1.NTC.7365537&amp;isFromPublicArea=True&amp;isModal=true&amp;asPopupView=true</t>
  </si>
  <si>
    <t>ANT-CPS-20250721</t>
  </si>
  <si>
    <t>DEYSI JOHANNA UMAÑA SEGURA</t>
  </si>
  <si>
    <t>https://community.secop.gov.co/Public/Tendering/OpportunityDetail/Index?noticeUID=CO1.NTC.7367034&amp;isFromPublicArea=True&amp;isModal=true&amp;asPopupView=true</t>
  </si>
  <si>
    <t>ANT-CPS-20250722</t>
  </si>
  <si>
    <t>KELLY JOHANA VERGARA ANAYA</t>
  </si>
  <si>
    <t>https://community.secop.gov.co/Public/Tendering/OpportunityDetail/Index?noticeUID=CO1.NTC.7366544&amp;isFromPublicArea=True&amp;isModal=true&amp;asPopupView=true</t>
  </si>
  <si>
    <t>ANT-CPS-20250723</t>
  </si>
  <si>
    <t>JULIET ESPERANZA CADENA ENCISO</t>
  </si>
  <si>
    <t>https://community.secop.gov.co/Public/Tendering/OpportunityDetail/Index?noticeUID=CO1.NTC.7366592&amp;isFromPublicArea=True&amp;isModal=true&amp;asPopupView=true</t>
  </si>
  <si>
    <t>ANT-CPS-20250724</t>
  </si>
  <si>
    <t>DIANA ASTRID MOSCOSO VALENTIN</t>
  </si>
  <si>
    <t>https://community.secop.gov.co/Public/Tendering/OpportunityDetail/Index?noticeUID=CO1.NTC.7367233&amp;isFromPublicArea=True&amp;isModal=true&amp;asPopupView=true</t>
  </si>
  <si>
    <t>ANT-CPS-20250725</t>
  </si>
  <si>
    <t>CRISTIAN JULIAN ABRIL CORTES</t>
  </si>
  <si>
    <t>https://community.secop.gov.co/Public/Tendering/OpportunityDetail/Index?noticeUID=CO1.NTC.7367706&amp;isFromPublicArea=True&amp;isModal=true&amp;asPopupView=true</t>
  </si>
  <si>
    <t>ANT-CPS-20250726</t>
  </si>
  <si>
    <t>MARIA ISABEL HERRERA RUIZ</t>
  </si>
  <si>
    <t>https://community.secop.gov.co/Public/Tendering/OpportunityDetail/Index?noticeUID=CO1.NTC.7367736&amp;isFromPublicArea=True&amp;isModal=true&amp;asPopupView=true</t>
  </si>
  <si>
    <t>ANT-CPS-20250728</t>
  </si>
  <si>
    <t>ALVARO ANDRES MENA ROMANA</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</si>
  <si>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</si>
  <si>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https://community.secop.gov.co/Public/Tendering/OpportunityDetail/Index?noticeUID=CO1.NTC.7367346&amp;isFromPublicArea=True&amp;isModal=true&amp;asPopupView=true</t>
  </si>
  <si>
    <t>ANT-CPS-20250729</t>
  </si>
  <si>
    <t>PABLO CESAR SERRANO AGUDELO</t>
  </si>
  <si>
    <t>https://community.secop.gov.co/Public/Tendering/OpportunityDetail/Index?noticeUID=CO1.NTC.7367532&amp;isFromPublicArea=True&amp;isModal=true&amp;asPopupView=true</t>
  </si>
  <si>
    <t>ANT-CPS-20250730</t>
  </si>
  <si>
    <t>OSCAR AUGUSTO CRUZ CASTRO</t>
  </si>
  <si>
    <t>https://community.secop.gov.co/Public/Tendering/OpportunityDetail/Index?noticeUID=CO1.NTC.7366876&amp;isFromPublicArea=True&amp;isModal=true&amp;asPopupView=true</t>
  </si>
  <si>
    <t>ANT-CPS-20250731</t>
  </si>
  <si>
    <t xml:space="preserve">FABIAN ANDRES DIAZ </t>
  </si>
  <si>
    <t>https://community.secop.gov.co/Public/Tendering/OpportunityDetail/Index?noticeUID=CO1.NTC.7368979&amp;isFromPublicArea=True&amp;isModal=true&amp;asPopupView=true</t>
  </si>
  <si>
    <t>ANT-CPS-20250732</t>
  </si>
  <si>
    <t>OSCAR ANDRES SANTANA ABELLA</t>
  </si>
  <si>
    <t>https://community.secop.gov.co/Public/Tendering/OpportunityDetail/Index?noticeUID=CO1.NTC.7373192&amp;isFromPublicArea=True&amp;isModal=true&amp;asPopupView=true</t>
  </si>
  <si>
    <t>ANT-CPS-20250733</t>
  </si>
  <si>
    <t>LUISA FERNANDA SANTANA CALLEJAS</t>
  </si>
  <si>
    <t>https://community.secop.gov.co/Public/Tendering/OpportunityDetail/Index?noticeUID=CO1.NTC.7369960&amp;isFromPublicArea=True&amp;isModal=true&amp;asPopupView=true</t>
  </si>
  <si>
    <t>ANT-CPS-20250734</t>
  </si>
  <si>
    <t>DAHYAN VIRGINIA CASTRO MORENO</t>
  </si>
  <si>
    <t>https://community.secop.gov.co/Public/Tendering/OpportunityDetail/Index?noticeUID=CO1.NTC.7371140&amp;isFromPublicArea=True&amp;isModal=true&amp;asPopupView=true</t>
  </si>
  <si>
    <t>ANT-CPS-20250735</t>
  </si>
  <si>
    <t>LUZ YOMARI MALAVER POVEDA</t>
  </si>
  <si>
    <t>https://community.secop.gov.co/Public/Tendering/OpportunityDetail/Index?noticeUID=CO1.NTC.7371193&amp;isFromPublicArea=True&amp;isModal=true&amp;asPopupView=true</t>
  </si>
  <si>
    <t>ANT-CPS-20250736</t>
  </si>
  <si>
    <t>CARLOS GABRIEL GIRALDO CHAMORRO</t>
  </si>
  <si>
    <t>https://community.secop.gov.co/Public/Tendering/OpportunityDetail/Index?noticeUID=CO1.NTC.7367586&amp;isFromPublicArea=True&amp;isModal=true&amp;asPopupView=true</t>
  </si>
  <si>
    <t>ANT-CPS-20250738</t>
  </si>
  <si>
    <t>SANTIAGO BELTRAN MEJIA</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</si>
  <si>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</si>
  <si>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https://community.secop.gov.co/Public/Tendering/OpportunityDetail/Index?noticeUID=CO1.NTC.7367032&amp;isFromPublicArea=True&amp;isModal=true&amp;asPopupView=true</t>
  </si>
  <si>
    <t>ANT-CPS-20250739</t>
  </si>
  <si>
    <t>OLGA LORENA PINEDA OLIVEROS</t>
  </si>
  <si>
    <t>https://community.secop.gov.co/Public/Tendering/OpportunityDetail/Index?noticeUID=CO1.NTC.7366948&amp;isFromPublicArea=True&amp;isModal=true&amp;asPopupView=true</t>
  </si>
  <si>
    <t>ANT-CPS-20250740</t>
  </si>
  <si>
    <t>OSCAR EDUARDO ARDILA CASASFRANCO</t>
  </si>
  <si>
    <t>https://community.secop.gov.co/Public/Tendering/OpportunityDetail/Index?noticeUID=CO1.NTC.7368903&amp;isFromPublicArea=True&amp;isModal=true&amp;asPopupView=true</t>
  </si>
  <si>
    <t>ANT-CPS-20250741</t>
  </si>
  <si>
    <t>JENNY ADRIANA ACOSTA VILLALOBOS</t>
  </si>
  <si>
    <t>https://community.secop.gov.co/Public/Tendering/OpportunityDetail/Index?noticeUID=CO1.NTC.7370631&amp;isFromPublicArea=True&amp;isModal=true&amp;asPopupView=true</t>
  </si>
  <si>
    <t>ANT-CPS-20250742</t>
  </si>
  <si>
    <t>LEONARDO ANDRES PLAZAS VERGEL</t>
  </si>
  <si>
    <t>https://community.secop.gov.co/Public/Tendering/OpportunityDetail/Index?noticeUID=CO1.NTC.7367483&amp;isFromPublicArea=True&amp;isModal=true&amp;asPopupView=true</t>
  </si>
  <si>
    <t>ANT-CPS-20250743</t>
  </si>
  <si>
    <t>OSCAR FERNANDO MARTINEZ HERRERA</t>
  </si>
  <si>
    <t>https://community.secop.gov.co/Public/Tendering/OpportunityDetail/Index?noticeUID=CO1.NTC.7367423&amp;isFromPublicArea=True&amp;isModal=true&amp;asPopupView=true</t>
  </si>
  <si>
    <t>ANT-CPS-20250744</t>
  </si>
  <si>
    <t>CARLOS ALBERTO RODRIGUEZ MORALES</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</si>
  <si>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</si>
  <si>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https://community.secop.gov.co/Public/Tendering/OpportunityDetail/Index?noticeUID=CO1.NTC.7367558&amp;isFromPublicArea=True&amp;isModal=true&amp;asPopupView=true</t>
  </si>
  <si>
    <t>ANT-CPS-20250745</t>
  </si>
  <si>
    <t>NICOLAS FERNANDO GALLO CAMPOS</t>
  </si>
  <si>
    <t>https://community.secop.gov.co/Public/Tendering/OpportunityDetail/Index?noticeUID=CO1.NTC.7367572&amp;isFromPublicArea=True&amp;isModal=true&amp;asPopupView=true</t>
  </si>
  <si>
    <t>ANT-CPS-20250746</t>
  </si>
  <si>
    <t>JAVIER FRANCISCO ROJAS MELO</t>
  </si>
  <si>
    <t>https://community.secop.gov.co/Public/Tendering/OpportunityDetail/Index?noticeUID=CO1.NTC.7367581&amp;isFromPublicArea=True&amp;isModal=true&amp;asPopupView=true</t>
  </si>
  <si>
    <t>ANT-CPS-20250747</t>
  </si>
  <si>
    <t>LAURA ISABEL ERAZO HURTADO</t>
  </si>
  <si>
    <t xml:space="preserve">PRESTAR SERVICIOS PROFESIONALES PARA EL CUMPLIMIENTO DE LOS OBJETIVOS MISIONALES Y/O METAS RELACIONADAS CON COMUNIDADES ÉTNICAS CONTENIDOS EN LOS PROYECTOS DE INVERSIÓN 2025, DE CONFORMIDAD CON LAS FUNCIONES ASIGNADAS A LA DIRECCIÓN DE ASUNTOS ÉTNICOS. </t>
  </si>
  <si>
    <t>https://community.secop.gov.co/Public/Tendering/OpportunityDetail/Index?noticeUID=CO1.NTC.7367634&amp;isFromPublicArea=True&amp;isModal=true&amp;asPopupView=true</t>
  </si>
  <si>
    <t>ANT-CPS-20250748</t>
  </si>
  <si>
    <t>AURA LILIANA CAMPOS GOMEZ</t>
  </si>
  <si>
    <t>https://community.secop.gov.co/Public/Tendering/OpportunityDetail/Index?noticeUID=CO1.NTC.7367540&amp;isFromPublicArea=True&amp;isModal=true&amp;asPopupView=true</t>
  </si>
  <si>
    <t>ANT-CPS-20250749</t>
  </si>
  <si>
    <t>KAREN LIZETH GUAÑARITA FIGUEROA</t>
  </si>
  <si>
    <t>https://community.secop.gov.co/Public/Tendering/OpportunityDetail/Index?noticeUID=CO1.NTC.7367507&amp;isFromPublicArea=True&amp;isModal=true&amp;asPopupView=true</t>
  </si>
  <si>
    <t>ANT-CPS-20250750</t>
  </si>
  <si>
    <t>JOSE EDUARDO SUAREZ SUAREZ</t>
  </si>
  <si>
    <t>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</si>
  <si>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https://community.secop.gov.co/Public/Tendering/OpportunityDetail/Index?noticeUID=CO1.NTC.7367590&amp;isFromPublicArea=True&amp;isModal=true&amp;asPopupView=true</t>
  </si>
  <si>
    <t>ANT-CPS-20250751</t>
  </si>
  <si>
    <t>JEEILEN LICETH IBARRA SIERRA</t>
  </si>
  <si>
    <t>https://community.secop.gov.co/Public/Tendering/OpportunityDetail/Index?noticeUID=CO1.NTC.7369013&amp;isFromPublicArea=True&amp;isModal=true&amp;asPopupView=true</t>
  </si>
  <si>
    <t>ANT-CPS-20250752</t>
  </si>
  <si>
    <t>JENNIFER MARIANA GONZALEZ BARONA</t>
  </si>
  <si>
    <t>https://community.secop.gov.co/Public/Tendering/OpportunityDetail/Index?noticeUID=CO1.NTC.7370242&amp;isFromPublicArea=True&amp;isModal=true&amp;asPopupView=true</t>
  </si>
  <si>
    <t>ANT-CPS-20250753</t>
  </si>
  <si>
    <t>JOHAN SEBASTIAN TORRES SEGURA</t>
  </si>
  <si>
    <t>PRESTAR LOS SERVICIOS PROFESIONALES A LA OFICINA DE CONTROL
INTERNO DE LA AGENCIA NACIONAL DE TIERRAS PARA EL CUMPLIMIENTO
Y DESARROLLO DEL PLAN ANUAL DE AUDITORIAS 2025, ASÍ COMO,
REALIZAR LAS ACTIVIDADES ADMINISTRATIVAS ENCOMENDADAS POR EL
SUPERVISOR DEL CONTRATO PARA EL FUNCIONAMIENTO DE LA MISMA</t>
  </si>
  <si>
    <t>OFICINA DE CONTROL INTERNO</t>
  </si>
  <si>
    <t>https://community.secop.gov.co/Public/Tendering/OpportunityDetail/Index?noticeUID=CO1.NTC.7372327&amp;isFromPublicArea=True&amp;isModal=true&amp;asPopupView=true</t>
  </si>
  <si>
    <t>ANT-CPS-20250754</t>
  </si>
  <si>
    <t xml:space="preserve">JOSE WILMER MORALES </t>
  </si>
  <si>
    <t>https://community.secop.gov.co/Public/Tendering/OpportunityDetail/Index?noticeUID=CO1.NTC.7369052&amp;isFromPublicArea=True&amp;isModal=true&amp;asPopupView=true</t>
  </si>
  <si>
    <t>ANT-CPS-20250755</t>
  </si>
  <si>
    <t>DIANA CAROLINA MORALES ROJAS</t>
  </si>
  <si>
    <t xml:space="preserve">Prestar servicios profesionales para el cumplimiento de los objetivos misionales y/o metas relacionadas con comunidades étnicas contenidos en los proyectos de inversión 2025, de conformidad con las funciones asignadas a la dirección de asuntos étnicos.
</t>
  </si>
  <si>
    <t>https://community.secop.gov.co/Public/Tendering/OpportunityDetail/Index?noticeUID=CO1.NTC.7376853&amp;isFromPublicArea=True&amp;isModal=true&amp;asPopupView=true</t>
  </si>
  <si>
    <t>ANT-CPS-20250756</t>
  </si>
  <si>
    <t>ANGIE STEPHANY RAMOS DUARTE</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</si>
  <si>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</si>
  <si>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https://community.secop.gov.co/Public/Tendering/OpportunityDetail/Index?noticeUID=CO1.NTC.7370502&amp;isFromPublicArea=True&amp;isModal=true&amp;asPopupView=true</t>
  </si>
  <si>
    <t>ANT-CPS-20250757</t>
  </si>
  <si>
    <t>ANA MARIA GUTIERREZ</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</si>
  <si>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</si>
  <si>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https://community.secop.gov.co/Public/Tendering/OpportunityDetail/Index?noticeUID=CO1.NTC.7370106&amp;isFromPublicArea=True&amp;isModal=true&amp;asPopupView=true</t>
  </si>
  <si>
    <t>ANT-CPS-20250758</t>
  </si>
  <si>
    <t>MARTHA ISABEL LEGUIZAMON GUERRA</t>
  </si>
  <si>
    <t xml:space="preserve">Prestar servicios profesionales para
fortalecer el equipo de Dialogo Social en el cumplimiento de los objetivos misionales
de la Agencia Nacional de Tierras para la materialización de la reforma agraria
</t>
  </si>
  <si>
    <t>https://community.secop.gov.co/Public/Tendering/OpportunityDetail/Index?noticeUID=CO1.NTC.7368776&amp;isFromPublicArea=True&amp;isModal=true&amp;asPopupView=true</t>
  </si>
  <si>
    <t>ANT-CPS-20250759</t>
  </si>
  <si>
    <t>ANDREA PATRICIA LOPEZ SANDOVAL</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</si>
  <si>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</si>
  <si>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https://community.secop.gov.co/Public/Tendering/OpportunityDetail/Index?noticeUID=CO1.NTC.7370599&amp;isFromPublicArea=True&amp;isModal=true&amp;asPopupView=true</t>
  </si>
  <si>
    <t>ANT-CPS-20250760</t>
  </si>
  <si>
    <t>DEYSI ALEJANDRA MORENO LOPEZ</t>
  </si>
  <si>
    <t>https://community.secop.gov.co/Public/Tendering/OpportunityDetail/Index?noticeUID=CO1.NTC.7371367&amp;isFromPublicArea=True&amp;isModal=true&amp;asPopupView=true</t>
  </si>
  <si>
    <t>ANT-CPS-20250761</t>
  </si>
  <si>
    <t>LEIDY KATHERINE RODRIGUEZ ORTIZ</t>
  </si>
  <si>
    <t>https://community.secop.gov.co/Public/Tendering/OpportunityDetail/Index?noticeUID=CO1.NTC.7372791&amp;isFromPublicArea=True&amp;isModal=true&amp;asPopupView=true</t>
  </si>
  <si>
    <t>ANT-CPS-20250762</t>
  </si>
  <si>
    <t>FABIAN ANDRES QUISABONY CALDERON</t>
  </si>
  <si>
    <t>https://community.secop.gov.co/Public/Tendering/OpportunityDetail/Index?noticeUID=CO1.NTC.7369079&amp;isFromPublicArea=True&amp;isModal=true&amp;asPopupView=true</t>
  </si>
  <si>
    <t>ANT-CPS-20250763</t>
  </si>
  <si>
    <t>DAVID ANDRES RIAÑO PEÑUELA</t>
  </si>
  <si>
    <t>https://community.secop.gov.co/Public/Tendering/OpportunityDetail/Index?noticeUID=CO1.NTC.7370363&amp;isFromPublicArea=True&amp;isModal=true&amp;asPopupView=true</t>
  </si>
  <si>
    <t>ANT-CPS-20250764</t>
  </si>
  <si>
    <t>WILLIAM RAMÍREZ CARREÑO</t>
  </si>
  <si>
    <t>https://community.secop.gov.co/Public/Tendering/OpportunityDetail/Index?noticeUID=CO1.NTC.7369221&amp;isFromPublicArea=True&amp;isModal=true&amp;asPopupView=true</t>
  </si>
  <si>
    <t>ANT-CPS-20250765</t>
  </si>
  <si>
    <t>CLAUDIA PATRICIA ESCORCIA BARSELO</t>
  </si>
  <si>
    <t>https://community.secop.gov.co/Public/Tendering/OpportunityDetail/Index?noticeUID=CO1.NTC.7370982&amp;isFromPublicArea=True&amp;isModal=true&amp;asPopupView=true</t>
  </si>
  <si>
    <t>ANT-CPS-20250766</t>
  </si>
  <si>
    <t>OSCAR IVAN GOMEZ SANCHEZ</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</si>
  <si>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</si>
  <si>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https://community.secop.gov.co/Public/Tendering/OpportunityDetail/Index?noticeUID=CO1.NTC.7369793&amp;isFromPublicArea=True&amp;isModal=true&amp;asPopupView=true</t>
  </si>
  <si>
    <t>ANT-CPS-20250768</t>
  </si>
  <si>
    <t>JAIME ALBERTO CORTES TRIANA</t>
  </si>
  <si>
    <t>https://community.secop.gov.co/Public/Tendering/OpportunityDetail/Index?noticeUID=CO1.NTC.7369832&amp;isFromPublicArea=True&amp;isModal=true&amp;asPopupView=true</t>
  </si>
  <si>
    <t>ANT-CPS-20250769</t>
  </si>
  <si>
    <t>JOSE JOHANDER DAVILA SALAZAR</t>
  </si>
  <si>
    <t>https://community.secop.gov.co/Public/Tendering/OpportunityDetail/Index?noticeUID=CO1.NTC.7369856&amp;isFromPublicArea=True&amp;isModal=true&amp;asPopupView=true</t>
  </si>
  <si>
    <t>ANT-CPS-20250770</t>
  </si>
  <si>
    <t>JULIAN FELIPE CASTRO GIL</t>
  </si>
  <si>
    <t>https://community.secop.gov.co/Public/Tendering/OpportunityDetail/Index?noticeUID=CO1.NTC.7370304&amp;isFromPublicArea=True&amp;isModal=true&amp;asPopupView=true</t>
  </si>
  <si>
    <t>ANT-CPS-20250771</t>
  </si>
  <si>
    <t>JULIANA VANESSA LOAIZA VERGARA</t>
  </si>
  <si>
    <t>https://community.secop.gov.co/Public/Tendering/OpportunityDetail/Index?noticeUID=CO1.NTC.7370348&amp;isFromPublicArea=True&amp;isModal=true&amp;asPopupView=true</t>
  </si>
  <si>
    <t>ANT-CPS-20250772</t>
  </si>
  <si>
    <t>FELIPE ANDRES RUIZ FANDIÑO</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</si>
  <si>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</si>
  <si>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https://community.secop.gov.co/Public/Tendering/OpportunityDetail/Index?noticeUID=CO1.NTC.7370181&amp;isFromPublicArea=True&amp;isModal=true&amp;asPopupView=true</t>
  </si>
  <si>
    <t>ANT-CPS-20250773</t>
  </si>
  <si>
    <t>LUZ ADRIANA CHAPARRO BECERRA</t>
  </si>
  <si>
    <t>https://community.secop.gov.co/Public/Tendering/OpportunityDetail/Index?noticeUID=CO1.NTC.7372800&amp;isFromPublicArea=True&amp;isModal=true&amp;asPopupView=true</t>
  </si>
  <si>
    <t>ANT-CPS-20250774</t>
  </si>
  <si>
    <t xml:space="preserve">JUAN CARLOS BETANCOURT CARVAJAL </t>
  </si>
  <si>
    <t xml:space="preserve">Prestar servicios profesionales para el cumplimiento de los objetivos misionales y/o metas relacionadas con comunidades étnicas contenidos en los proyectos de inversión 2025, de conformidad con las funciones asignadas a la Dirección de Asuntos Étnicos. </t>
  </si>
  <si>
    <t>https://community.secop.gov.co/Public/Tendering/OpportunityDetail/Index?noticeUID=CO1.NTC.7372016&amp;isFromPublicArea=True&amp;isModal=true&amp;asPopupView=true</t>
  </si>
  <si>
    <t>ANT-CPS-20250775</t>
  </si>
  <si>
    <t>JENNY CAROLINA PATIÑO MARTINEZ</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</si>
  <si>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</si>
  <si>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https://community.secop.gov.co/Public/Tendering/OpportunityDetail/Index?noticeUID=CO1.NTC.7371317&amp;isFromPublicArea=True&amp;isModal=true&amp;asPopupView=true</t>
  </si>
  <si>
    <t>ANT-CPS-20250776</t>
  </si>
  <si>
    <t>LAURA MELISSA MANRIQUE CHACON</t>
  </si>
  <si>
    <t>https://community.secop.gov.co/Public/Tendering/OpportunityDetail/Index?noticeUID=CO1.NTC.7377818&amp;isFromPublicArea=True&amp;isModal=true&amp;asPopupView=true</t>
  </si>
  <si>
    <t>ANT-CPS-20250777</t>
  </si>
  <si>
    <t>CANDELARIA ISABEL ROMERO ATENCIA</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</si>
  <si>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</si>
  <si>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https://community.secop.gov.co/Public/Tendering/OpportunityDetail/Index?noticeUID=CO1.NTC.7371452&amp;isFromPublicArea=True&amp;isModal=true&amp;asPopupView=true</t>
  </si>
  <si>
    <t>ANT-CPS-20250778</t>
  </si>
  <si>
    <t>DANCELLY ANGELICA MURILLO DURAN</t>
  </si>
  <si>
    <t>https://community.secop.gov.co/Public/Tendering/OpportunityDetail/Index?noticeUID=CO1.NTC.7371616&amp;isFromPublicArea=True&amp;isModal=true&amp;asPopupView=true</t>
  </si>
  <si>
    <t>ANT-CPS-20250779</t>
  </si>
  <si>
    <t>NAREN DE JESUS HERRERA LINERO</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</si>
  <si>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</si>
  <si>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https://community.secop.gov.co/Public/Tendering/OpportunityDetail/Index?noticeUID=CO1.NTC.7370971&amp;isFromPublicArea=True&amp;isModal=true&amp;asPopupView=true</t>
  </si>
  <si>
    <t>ANT-CPS-20250780</t>
  </si>
  <si>
    <t>INGRID PAOLA ORTIZ RODRIGUEZ</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</si>
  <si>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</si>
  <si>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https://community.secop.gov.co/Public/Tendering/OpportunityDetail/Index?noticeUID=CO1.NTC.7371319&amp;isFromPublicArea=True&amp;isModal=true&amp;asPopupView=true</t>
  </si>
  <si>
    <t>ANT-CPS-20250781</t>
  </si>
  <si>
    <t>HENRY ALEJANDRO MORENO MORENO</t>
  </si>
  <si>
    <t>Prestar servicios de apoyo a la gestión para el desarrollo de las actividades designadas dentro de la misionalidad de la Dirección de Acceso a Tierras de la Agencia Nacional de Tierras en el marco de la reforma rural integra</t>
  </si>
  <si>
    <t>https://community.secop.gov.co/Public/Tendering/OpportunityDetail/Index?noticeUID=CO1.NTC.7374838&amp;isFromPublicArea=True&amp;isModal=true&amp;asPopupView=true</t>
  </si>
  <si>
    <t>ANT-CPS-20250782</t>
  </si>
  <si>
    <t>CARLOS CHINDOY JACANAMIJOY</t>
  </si>
  <si>
    <t>https://community.secop.gov.co/Public/Tendering/OpportunityDetail/Index?noticeUID=CO1.NTC.7373611&amp;isFromPublicArea=True&amp;isModal=true&amp;asPopupView=true</t>
  </si>
  <si>
    <t>ANT-CPS-20250783</t>
  </si>
  <si>
    <t>HAROLD ASDRUBAL NORIEGA ACOSTA</t>
  </si>
  <si>
    <t>https://community.secop.gov.co/Public/Tendering/OpportunityDetail/Index?noticeUID=CO1.NTC.7371992&amp;isFromPublicArea=True&amp;isModal=true&amp;asPopupView=true</t>
  </si>
  <si>
    <t>ANT-CPS-20250784</t>
  </si>
  <si>
    <t>AURA VANESSA MONTES MORENO</t>
  </si>
  <si>
    <t>https://community.secop.gov.co/Public/Tendering/OpportunityDetail/Index?noticeUID=CO1.NTC.7375430&amp;isFromPublicArea=True&amp;isModal=true&amp;asPopupView=true</t>
  </si>
  <si>
    <t>ANT-CPS-20250785</t>
  </si>
  <si>
    <t>LUISA FERNANDA LASSO</t>
  </si>
  <si>
    <t>https://community.secop.gov.co/Public/Tendering/OpportunityDetail/Index?noticeUID=CO1.NTC.7372522&amp;isFromPublicArea=True&amp;isModal=true&amp;asPopupView=true</t>
  </si>
  <si>
    <t>ANT-CPS-20250786</t>
  </si>
  <si>
    <t>YINETH VIVIANA BELTRAN RODRIGUEZ</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</si>
  <si>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</si>
  <si>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https://community.secop.gov.co/Public/Tendering/OpportunityDetail/Index?noticeUID=CO1.NTC.7372567&amp;isFromPublicArea=True&amp;isModal=true&amp;asPopupView=true</t>
  </si>
  <si>
    <t>ANT-CPS-20250788</t>
  </si>
  <si>
    <t>MARIA ALEJANDRA LARA BENITEZ</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</si>
  <si>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</si>
  <si>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https://community.secop.gov.co/Public/Tendering/OpportunityDetail/Index?noticeUID=CO1.NTC.7371964&amp;isFromPublicArea=True&amp;isModal=true&amp;asPopupView=true</t>
  </si>
  <si>
    <t>ANT-CPS-20250789</t>
  </si>
  <si>
    <t>DAIRO ENRIQUE ORTIZ CAMARGO</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</si>
  <si>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</si>
  <si>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https://community.secop.gov.co/Public/Tendering/OpportunityDetail/Index?noticeUID=CO1.NTC.7373833&amp;isFromPublicArea=True&amp;isModal=true&amp;asPopupView=true</t>
  </si>
  <si>
    <t>ANT-CPS-20250790</t>
  </si>
  <si>
    <t>LIZZA DAYANA MUÑOZ CASTAÑEDA</t>
  </si>
  <si>
    <t>https://community.secop.gov.co/Public/Tendering/OpportunityDetail/Index?noticeUID=CO1.NTC.7374337&amp;isFromPublicArea=True&amp;isModal=true&amp;asPopupView=true</t>
  </si>
  <si>
    <t>ANT-CPS-20250791</t>
  </si>
  <si>
    <t>PATRICIA HELENA BOBADILLA MARTINEZ</t>
  </si>
  <si>
    <t>https://community.secop.gov.co/Public/Tendering/OpportunityDetail/Index?noticeUID=CO1.NTC.7372110&amp;isFromPublicArea=True&amp;isModal=true&amp;asPopupView=true</t>
  </si>
  <si>
    <t>ANT-CPS-20250792</t>
  </si>
  <si>
    <t>DANIELA PATIÑO BEDOYA</t>
  </si>
  <si>
    <t>https://community.secop.gov.co/Public/Tendering/OpportunityDetail/Index?noticeUID=CO1.NTC.7372103&amp;isFromPublicArea=True&amp;isModal=true&amp;asPopupView=true</t>
  </si>
  <si>
    <t>ANT-CPS-20250793</t>
  </si>
  <si>
    <t>CARLOS FERNANDO DOMINGUEZ GIRALDO</t>
  </si>
  <si>
    <t>PRESTAR SERVICIOS PROFESIONALES PARA REALIZAR Y DESARROLLAR ACTIVIDADES DE COMPETENCIA DE LA SUBDIRECCIÓN DE ACCESO A TIERRAS POR DEMANDA Y DESCONGESTIÓN, PARA EL CUMPLIMIENTO DE LAS METAS 2025</t>
  </si>
  <si>
    <t>SUBDIRECCIÓN DE ACCESO A TIERRAS POR DEMANDA Y DESCONGESTIÓN</t>
  </si>
  <si>
    <t>https://community.secop.gov.co/Public/Tendering/OpportunityDetail/Index?noticeUID=CO1.NTC.7373170&amp;isFromPublicArea=True&amp;isModal=true&amp;asPopupView=true</t>
  </si>
  <si>
    <t>ANT-CPS-20250794</t>
  </si>
  <si>
    <t>PAOLA ANDREA MORALES CONTRERAS</t>
  </si>
  <si>
    <t>https://community.secop.gov.co/Public/Tendering/OpportunityDetail/Index?noticeUID=CO1.NTC.7371961&amp;isFromPublicArea=True&amp;isModal=true&amp;asPopupView=true</t>
  </si>
  <si>
    <t>ANT-CPS-20250795</t>
  </si>
  <si>
    <t>GINNA PAOLA JOYA SUAREZ</t>
  </si>
  <si>
    <t>https://community.secop.gov.co/Public/Tendering/OpportunityDetail/Index?noticeUID=CO1.NTC.7372161&amp;isFromPublicArea=True&amp;isModal=true&amp;asPopupView=true</t>
  </si>
  <si>
    <t>ANT-CPS-20250796</t>
  </si>
  <si>
    <t>JORGE YOBANI MARTIN ROA</t>
  </si>
  <si>
    <t>PRESTAR LOS SERVICIOS PROFESIONALES A LA OFICINA DE CONTROL INTERNO DE LA AGENCIA NACIONAL DE TIERRAS PARA EL CUMPLIMIENTO Y DESARROLLO DEL PLAN ANUAL DE AUDITORIAS 2025, ASÍ COMO, REALIZAR LAS ACTIVIDADES ADMINISTRATIVAS ENCOMENDADAS POR EL SUPERVISOR DEL CONTRATO PARA EL FUNCIONAMIENTO DE LA MISMA</t>
  </si>
  <si>
    <t>https://community.secop.gov.co/Public/Tendering/OpportunityDetail/Index?noticeUID=CO1.NTC.7374458&amp;isFromPublicArea=True&amp;isModal=true&amp;asPopupView=true</t>
  </si>
  <si>
    <t>ANT-CPS-20250797</t>
  </si>
  <si>
    <t>YARLEDIS MARIA GARAVITO GAIBAO</t>
  </si>
  <si>
    <t>https://community.secop.gov.co/Public/Tendering/OpportunityDetail/Index?noticeUID=CO1.NTC.7374196&amp;isFromPublicArea=True&amp;isModal=true&amp;asPopupView=true</t>
  </si>
  <si>
    <t>ANT-CPS-20250798</t>
  </si>
  <si>
    <t>SARAY DANIELA MARQUEZ GOMEZ</t>
  </si>
  <si>
    <t>PRESTAR SERVICIOS PROFESIONALES PARA DESARROLLO DE LAS ACTIVIDADES DESIGNADAS DENTRO DE LA MISIONALIDAD DE LA AGENCIA</t>
  </si>
  <si>
    <t>https://community.secop.gov.co/Public/Tendering/OpportunityDetail/Index?noticeUID=CO1.NTC.7372984&amp;isFromPublicArea=True&amp;isModal=true&amp;asPopupView=true</t>
  </si>
  <si>
    <t>ANT-CPS-20250799</t>
  </si>
  <si>
    <t>LIZETH PAOLA RAMIREZ MACIAS</t>
  </si>
  <si>
    <t>NACIONAL DE TIERRAS EN LAS UNIDADES DE GESTIÓN TERRITORIAL EN EL MARCO DE LA REFORMA RURAL INTEGRAL</t>
  </si>
  <si>
    <t>https://community.secop.gov.co/Public/Tendering/OpportunityDetail/Index?noticeUID=CO1.NTC.7377623&amp;isFromPublicArea=True&amp;isModal=true&amp;asPopupView=true</t>
  </si>
  <si>
    <t>ANT-CPS-20250800</t>
  </si>
  <si>
    <t>PAULA HELENA CAROL MORALES BORRERO</t>
  </si>
  <si>
    <t>https://community.secop.gov.co/Public/Tendering/OpportunityDetail/Index?noticeUID=CO1.NTC.7374267&amp;isFromPublicArea=True&amp;isModal=true&amp;asPopupView=true</t>
  </si>
  <si>
    <t>ANT-CPS-20250801</t>
  </si>
  <si>
    <t>LINA MARCELA POVEDA</t>
  </si>
  <si>
    <t>https://community.secop.gov.co/Public/Tendering/OpportunityDetail/Index?noticeUID=CO1.NTC.7376051&amp;isFromPublicArea=True&amp;isModal=true&amp;asPopupView=true</t>
  </si>
  <si>
    <t>ANT-CPS-20250802</t>
  </si>
  <si>
    <t>JOSE JULIAN NIETO MARIN</t>
  </si>
  <si>
    <t xml:space="preserve">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
</t>
  </si>
  <si>
    <t>https://community.secop.gov.co/Public/Tendering/OpportunityDetail/Index?noticeUID=CO1.NTC.7375143&amp;isFromPublicArea=True&amp;isModal=true&amp;asPopupView=true</t>
  </si>
  <si>
    <t>ANT-CPS-20250803</t>
  </si>
  <si>
    <t>ANGIE TATIANA SANCHEZ SALAZAR</t>
  </si>
  <si>
    <t>https://community.secop.gov.co/Public/Tendering/OpportunityDetail/Index?noticeUID=CO1.NTC.7379575&amp;isFromPublicArea=True&amp;isModal=true&amp;asPopupView=true</t>
  </si>
  <si>
    <t>ANT-CPS-20250804</t>
  </si>
  <si>
    <t>MARIA CAMILA SOTELO VEGA</t>
  </si>
  <si>
    <t>https://community.secop.gov.co/Public/Tendering/OpportunityDetail/Index?noticeUID=CO1.NTC.7380153&amp;isFromPublicArea=True&amp;isModal=true&amp;asPopupView=true</t>
  </si>
  <si>
    <t>ANT-CPS-20250805</t>
  </si>
  <si>
    <t>YINETH KARINA TOVAR OCHOA</t>
  </si>
  <si>
    <t>PRESTACIÓN DE SERVICIOS PROFESIONALES PARA EJERCER ACTIVIDADES DE APOYO EN LA
REPRESENTACION JUDICIAL Y EXTRAJUDICIAL DE LA OFICINA JURIDICA DE LA AGENCIA NACIONAL DE TIERRAS</t>
  </si>
  <si>
    <t>https://community.secop.gov.co/Public/Tendering/OpportunityDetail/Index?noticeUID=CO1.NTC.7380190&amp;isFromPublicArea=True&amp;isModal=true&amp;asPopupView=true</t>
  </si>
  <si>
    <t>ANT-CPS-20250806</t>
  </si>
  <si>
    <t>PAOLA ANDREA ZARATE GUERRA</t>
  </si>
  <si>
    <t>https://community.secop.gov.co/Public/Tendering/OpportunityDetail/Index?noticeUID=CO1.NTC.7380610&amp;isFromPublicArea=True&amp;isModal=true&amp;asPopupView=true</t>
  </si>
  <si>
    <t>ANT-CPS-20250807</t>
  </si>
  <si>
    <t>JUAN CAMILO ROJAS VACA</t>
  </si>
  <si>
    <t>PRESTACION DE SERVICIOS DE APOYO A LA GESTIÓN PARA LA OFICINA JURIDICA DE LA AGENCIA NACIONAL DE TIERRAS.</t>
  </si>
  <si>
    <t>https://community.secop.gov.co/Public/Tendering/OpportunityDetail/Index?noticeUID=CO1.NTC.7380651&amp;isFromPublicArea=True&amp;isModal=true&amp;asPopupView=true</t>
  </si>
  <si>
    <t>ANT-CPS-20250808</t>
  </si>
  <si>
    <t>LISBETH JULIETH MOLANO RODRIGUEZ</t>
  </si>
  <si>
    <t>https://community.secop.gov.co/Public/Tendering/OpportunityDetail/Index?noticeUID=CO1.NTC.7375620&amp;isFromPublicArea=True&amp;isModal=true&amp;asPopupView=true</t>
  </si>
  <si>
    <t>ANT-CPS-20250809</t>
  </si>
  <si>
    <t>LERYI VANESSA PRIETO ROCHA</t>
  </si>
  <si>
    <t>https://community.secop.gov.co/Public/Tendering/OpportunityDetail/Index?noticeUID=CO1.NTC.7373536&amp;isFromPublicArea=True&amp;isModal=true&amp;asPopupView=true</t>
  </si>
  <si>
    <t>ANT-CPS-20250810</t>
  </si>
  <si>
    <t>DERLY DAYANNA ESPINEL SAENZ</t>
  </si>
  <si>
    <t>Prestar los servicios de apoyo a la gestión a la Dirección General de la Agencia Nacional
de Tierras en el seguimiento de las actividades asociadas con la estrategia de
Comunicaciones para el desarrollo de los objetivos misionales</t>
  </si>
  <si>
    <t>https://community.secop.gov.co/Public/Tendering/OpportunityDetail/Index?noticeUID=CO1.NTC.7374228&amp;isFromPublicArea=True&amp;isModal=true&amp;asPopupView=true</t>
  </si>
  <si>
    <t>ANT-CPS-20250811</t>
  </si>
  <si>
    <t>OSCAR BETANCOURT CAICEO</t>
  </si>
  <si>
    <t>https://community.secop.gov.co/Public/Tendering/OpportunityDetail/Index?noticeUID=CO1.NTC.7378277&amp;isFromPublicArea=True&amp;isModal=true&amp;asPopupView=true</t>
  </si>
  <si>
    <t>ANT-CPS-20250812</t>
  </si>
  <si>
    <t>CRISTHIAN CAMILO CONTRERAS GONZÁLEZ</t>
  </si>
  <si>
    <t>https://community.secop.gov.co/Public/Tendering/OpportunityDetail/Index?noticeUID=CO1.NTC.7373073&amp;isFromPublicArea=True&amp;isModal=true&amp;asPopupView=true</t>
  </si>
  <si>
    <t>ANT-CPS-20250813</t>
  </si>
  <si>
    <t>ANDRES FELIPE SALAMANCA MORENO</t>
  </si>
  <si>
    <t>https://community.secop.gov.co/Public/Tendering/OpportunityDetail/Index?noticeUID=CO1.NTC.7373665&amp;isFromPublicArea=True&amp;isModal=true&amp;asPopupView=true</t>
  </si>
  <si>
    <t>ANT-CPS-20250814</t>
  </si>
  <si>
    <t>BREDA CECILIA MOJICA GALINDO</t>
  </si>
  <si>
    <t xml:space="preserve">PRESTAR SERVICIOS PROFESIONALES PARA EL DESARROLLO DE LAS ACTIVIDADES DESIGNADAS 	DENTRO DE LA MISIONALIDAD DE LA AGENCIA NACIONAL DE TIERRAS EN LAS UNIDADES DE GESTIÓN TERRITORIAL EN EL MARCO DE LA REFORMA RURAL INTEGRAL. </t>
  </si>
  <si>
    <t>https://community.secop.gov.co/Public/Tendering/OpportunityDetail/Index?noticeUID=CO1.NTC.7373208&amp;isFromPublicArea=True&amp;isModal=true&amp;asPopupView=true</t>
  </si>
  <si>
    <t>ANT-CPS-20250815</t>
  </si>
  <si>
    <t>ALEXANDRA MENDEZ PEÑA</t>
  </si>
  <si>
    <t>https://community.secop.gov.co/Public/Tendering/OpportunityDetail/Index?noticeUID=CO1.NTC.7378838&amp;isFromPublicArea=True&amp;isModal=true&amp;asPopupView=true</t>
  </si>
  <si>
    <t>ANT-CPS-20250817</t>
  </si>
  <si>
    <t>ANGIE CAROLINA LADINO ACEVEDO</t>
  </si>
  <si>
    <t>https://community.secop.gov.co/Public/Tendering/OpportunityDetail/Index?noticeUID=CO1.NTC.7381086&amp;isFromPublicArea=True&amp;isModal=true&amp;asPopupView=true</t>
  </si>
  <si>
    <t>ANT-CPS-20250818</t>
  </si>
  <si>
    <t>LUZ HELIDA HINCAPIE DAVID</t>
  </si>
  <si>
    <t>https://community.secop.gov.co/Public/Tendering/OpportunityDetail/Index?noticeUID=CO1.NTC.7381514&amp;isFromPublicArea=True&amp;isModal=true&amp;asPopupView=true</t>
  </si>
  <si>
    <t>ANT-CPS-20250819</t>
  </si>
  <si>
    <t>PAULA VIVIANA RODRIGUEZ PORRAS</t>
  </si>
  <si>
    <t xml:space="preserve">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</si>
  <si>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https://community.secop.gov.co/Public/Tendering/OpportunityDetail/Index?noticeUID=CO1.NTC.7385230&amp;isFromPublicArea=True&amp;isModal=true&amp;asPopupView=true</t>
  </si>
  <si>
    <t>ANT-CPS-20250820</t>
  </si>
  <si>
    <t>EDISON GIOVANNY LEON SAVOGAL</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</si>
  <si>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</si>
  <si>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https://community.secop.gov.co/Public/Tendering/OpportunityDetail/Index?noticeUID=CO1.NTC.7377212&amp;isFromPublicArea=True&amp;isModal=true&amp;asPopupView=true</t>
  </si>
  <si>
    <t>ANT-CPS-20250822</t>
  </si>
  <si>
    <t>ANUAR YASIR GAMEZ PERALTA</t>
  </si>
  <si>
    <t>https://community.secop.gov.co/Public/Tendering/OpportunityDetail/Index?noticeUID=CO1.NTC.7378991&amp;isFromPublicArea=True&amp;isModal=true&amp;asPopupView=true</t>
  </si>
  <si>
    <t>ANT-CPS-20250823</t>
  </si>
  <si>
    <t>ANGELICA NORIEGA TOUS</t>
  </si>
  <si>
    <t>https://community.secop.gov.co/Public/Tendering/OpportunityDetail/Index?noticeUID=CO1.NTC.7379856&amp;isFromPublicArea=True&amp;isModal=true&amp;asPopupView=true</t>
  </si>
  <si>
    <t>ANT-CPS-20250824</t>
  </si>
  <si>
    <t>JESYKA ALEJANDRA CASCAVITA VELASQUEZ</t>
  </si>
  <si>
    <t>https://community.secop.gov.co/Public/Tendering/OpportunityDetail/Index?noticeUID=CO1.NTC.7375118&amp;isFromPublicArea=True&amp;isModal=true&amp;asPopupView=true</t>
  </si>
  <si>
    <t>ANT-CPS-20250825</t>
  </si>
  <si>
    <t>JUAN SEBASTIAN ALONSO RENTERIA</t>
  </si>
  <si>
    <t>https://community.secop.gov.co/Public/Tendering/OpportunityDetail/Index?noticeUID=CO1.NTC.7377183&amp;isFromPublicArea=True&amp;isModal=true&amp;asPopupView=true</t>
  </si>
  <si>
    <t>ANT-CPS-20250826</t>
  </si>
  <si>
    <t>JULIETH ANDREA LOPEZ DUQUE</t>
  </si>
  <si>
    <t>https://community.secop.gov.co/Public/Tendering/OpportunityDetail/Index?noticeUID=CO1.NTC.7377869&amp;isFromPublicArea=True&amp;isModal=true&amp;asPopupView=true</t>
  </si>
  <si>
    <t>ANT-CPS-20250827</t>
  </si>
  <si>
    <t>ALVARO MIGUEL ORTEGA PICO</t>
  </si>
  <si>
    <t>https://community.secop.gov.co/Public/Tendering/OpportunityDetail/Index?noticeUID=CO1.NTC.7376659&amp;isFromPublicArea=True&amp;isModal=true&amp;asPopupView=true</t>
  </si>
  <si>
    <t>ANT-CPS-20250828</t>
  </si>
  <si>
    <t>JEYSON RAUL BERMUDEZ ECHEVERRI</t>
  </si>
  <si>
    <t>https://community.secop.gov.co/Public/Tendering/OpportunityDetail/Index?noticeUID=CO1.NTC.7375142&amp;isFromPublicArea=True&amp;isModal=true&amp;asPopupView=true</t>
  </si>
  <si>
    <t>ANT-CPS-20250829</t>
  </si>
  <si>
    <t>SERGIO ESTEBAN VALCARCEL USAQUEN</t>
  </si>
  <si>
    <t xml:space="preserve">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</si>
  <si>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https://community.secop.gov.co/Public/Tendering/OpportunityDetail/Index?noticeUID=CO1.NTC.7378214&amp;isFromPublicArea=True&amp;isModal=true&amp;asPopupView=true</t>
  </si>
  <si>
    <t>ANT-CPS-20250830</t>
  </si>
  <si>
    <t>ERICK ALBERTO CANTILLO CORDERO</t>
  </si>
  <si>
    <t>https://community.secop.gov.co/Public/Tendering/OpportunityDetail/Index?noticeUID=CO1.NTC.7377681&amp;isFromPublicArea=True&amp;isModal=true&amp;asPopupView=true</t>
  </si>
  <si>
    <t>ANT-CPS-20250831</t>
  </si>
  <si>
    <t>STEPHANNY VANESSA CHISCO LOPEZ</t>
  </si>
  <si>
    <t>PRESTACIÓN DE SERVICIOS PROFESIONALES PARA EJERCER ACTIVIDADES DE APOYO EN LA 
REPRESENTACION JUDICIAL Y EXTRAJUDICIAL DE LA OFICINA JURIDICA DE LA AGENCIA NACIONAL DE TIERRAS</t>
  </si>
  <si>
    <t>https://community.secop.gov.co/Public/Tendering/OpportunityDetail/Index?noticeUID=CO1.NTC.7375485&amp;isFromPublicArea=True&amp;isModal=true&amp;asPopupView=true</t>
  </si>
  <si>
    <t>ANT-CPS-20250832</t>
  </si>
  <si>
    <t>YENIFER URUEÑA QUINTERO</t>
  </si>
  <si>
    <t>https://community.secop.gov.co/Public/Tendering/OpportunityDetail/Index?noticeUID=CO1.NTC.7378245&amp;isFromPublicArea=True&amp;isModal=true&amp;asPopupView=true</t>
  </si>
  <si>
    <t>ANT-CPS-20250833</t>
  </si>
  <si>
    <t>BRANDON SEBASTIAN RODRIGUEZ GUTIERREZ</t>
  </si>
  <si>
    <t>https://community.secop.gov.co/Public/Tendering/OpportunityDetail/Index?noticeUID=CO1.NTC.7375083&amp;isFromPublicArea=True&amp;isModal=true&amp;asPopupView=true</t>
  </si>
  <si>
    <t>ANT-CPS-20250834</t>
  </si>
  <si>
    <t>CARLOS ALBERTO ARIZA CONTRERAS</t>
  </si>
  <si>
    <t>https://community.secop.gov.co/Public/Tendering/OpportunityDetail/Index?noticeUID=CO1.NTC.7375741&amp;isFromPublicArea=True&amp;isModal=true&amp;asPopupView=true</t>
  </si>
  <si>
    <t>ANT-CPS-20250835</t>
  </si>
  <si>
    <t>JESSICA TATIANA PABON BELTRAN</t>
  </si>
  <si>
    <t>https://community.secop.gov.co/Public/Tendering/OpportunityDetail/Index?noticeUID=CO1.NTC.7375796&amp;isFromPublicArea=True&amp;isModal=true&amp;asPopupView=true</t>
  </si>
  <si>
    <t>ANT-CPS-20250836</t>
  </si>
  <si>
    <t>JULIETTE CAROLYN RIAÑO MORENO</t>
  </si>
  <si>
    <t>https://community.secop.gov.co/Public/Tendering/OpportunityDetail/Index?noticeUID=CO1.NTC.7377562&amp;isFromPublicArea=True&amp;isModal=true&amp;asPopupView=true</t>
  </si>
  <si>
    <t>ANT-CPS-20250837</t>
  </si>
  <si>
    <t>CRISTIAN DAVID ROJAS RAMIREZ</t>
  </si>
  <si>
    <t>https://community.secop.gov.co/Public/Tendering/OpportunityDetail/Index?noticeUID=CO1.NTC.7385514&amp;isFromPublicArea=True&amp;isModal=true&amp;asPopupView=true</t>
  </si>
  <si>
    <t>ANT-CPS-20250838</t>
  </si>
  <si>
    <t>KAREM PAOLA GARCIA BLANCO</t>
  </si>
  <si>
    <t>https://community.secop.gov.co/Public/Tendering/OpportunityDetail/Index?noticeUID=CO1.NTC.7378620&amp;isFromPublicArea=True&amp;isModal=true&amp;asPopupView=true</t>
  </si>
  <si>
    <t>ANT-CPS-20250839</t>
  </si>
  <si>
    <t>MELISSA KATHERINE GARCIA MONROY</t>
  </si>
  <si>
    <t>https://community.secop.gov.co/Public/Tendering/OpportunityDetail/Index?noticeUID=CO1.NTC.7375301&amp;isFromPublicArea=True&amp;isModal=true&amp;asPopupView=true</t>
  </si>
  <si>
    <t>ANT-CPS-20250840</t>
  </si>
  <si>
    <t xml:space="preserve">YULEIMA BARRERO DUEÑAS </t>
  </si>
  <si>
    <t xml:space="preserve">PRESTACIÓN DE SERVICIOS PROFESIONALES PARA LA SUBDIRECCIÓN ADMINISTRATIVA Y FINANCIERA DE LA AGENCIA NACIONAL DE TIERRAS. </t>
  </si>
  <si>
    <t>https://community.secop.gov.co/Public/Tendering/OpportunityDetail/Index?noticeUID=CO1.NTC.7375304&amp;isFromPublicArea=True&amp;isModal=true&amp;asPopupView=true</t>
  </si>
  <si>
    <t>ANT-CPS-20250841</t>
  </si>
  <si>
    <t>JORGE ENRIQUE OROZCO HENAO</t>
  </si>
  <si>
    <t>https://community.secop.gov.co/Public/Tendering/OpportunityDetail/Index?noticeUID=CO1.NTC.7376509&amp;isFromPublicArea=True&amp;isModal=true&amp;asPopupView=true</t>
  </si>
  <si>
    <t>ANT-CPS-20250842</t>
  </si>
  <si>
    <t>IBAMA CAROLINA LEYTON CANTOR</t>
  </si>
  <si>
    <t>https://community.secop.gov.co/Public/Tendering/OpportunityDetail/Index?noticeUID=CO1.NTC.7380222&amp;isFromPublicArea=True&amp;isModal=true&amp;asPopupView=true</t>
  </si>
  <si>
    <t>ANT-CPS-20250843</t>
  </si>
  <si>
    <t>SUSAN YISED GARCIA AMAYA</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</si>
  <si>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</si>
  <si>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https://community.secop.gov.co/Public/Tendering/OpportunityDetail/Index?noticeUID=CO1.NTC.7375621&amp;isFromPublicArea=True&amp;isModal=true&amp;asPopupView=true</t>
  </si>
  <si>
    <t>ANT-CPS-20250844</t>
  </si>
  <si>
    <t>MARTHA EULALIA SANABRIA LUCAS</t>
  </si>
  <si>
    <t>https://community.secop.gov.co/Public/Tendering/OpportunityDetail/Index?noticeUID=CO1.NTC.7375164&amp;isFromPublicArea=True&amp;isModal=true&amp;asPopupView=true</t>
  </si>
  <si>
    <t>ANT-CPS-20250845</t>
  </si>
  <si>
    <t>XIMENA CAROLINA RODRIGUEZ SEPULVEDA</t>
  </si>
  <si>
    <t>https://community.secop.gov.co/Public/Tendering/OpportunityDetail/Index?noticeUID=CO1.NTC.7379906&amp;isFromPublicArea=True&amp;isModal=true&amp;asPopupView=true</t>
  </si>
  <si>
    <t>ANT-CPS-20250846</t>
  </si>
  <si>
    <t>CARLOS EDUARDO CASTELLANOS FANDIÑO</t>
  </si>
  <si>
    <t>https://community.secop.gov.co/Public/Tendering/OpportunityDetail/Index?noticeUID=CO1.NTC.7379925&amp;isFromPublicArea=True&amp;isModal=true&amp;asPopupView=true</t>
  </si>
  <si>
    <t>ANT-CPS-20250847</t>
  </si>
  <si>
    <t>DEISY DANELY ROMERO ACOSTA</t>
  </si>
  <si>
    <t>https://community.secop.gov.co/Public/Tendering/OpportunityDetail/Index?noticeUID=CO1.NTC.7379993&amp;isFromPublicArea=True&amp;isModal=true&amp;asPopupView=true</t>
  </si>
  <si>
    <t>ANT-CPS-20250848</t>
  </si>
  <si>
    <t>NILLY LORENA GAVILAN BOTERO</t>
  </si>
  <si>
    <t>https://community.secop.gov.co/Public/Tendering/OpportunityDetail/Index?noticeUID=CO1.NTC.7380531&amp;isFromPublicArea=True&amp;isModal=true&amp;asPopupView=true</t>
  </si>
  <si>
    <t>ANT-CPS-20250849</t>
  </si>
  <si>
    <t>BRIAN LEANDRO DIAZ QUIÑONEZ</t>
  </si>
  <si>
    <t>https://community.secop.gov.co/Public/Tendering/OpportunityDetail/Index?noticeUID=CO1.NTC.7381933&amp;isFromPublicArea=True&amp;isModal=true&amp;asPopupView=true</t>
  </si>
  <si>
    <t>ANT-CPS-20250850</t>
  </si>
  <si>
    <t>MARCELA PAOLA BLANCO NUÑEZ</t>
  </si>
  <si>
    <t>https://community.secop.gov.co/Public/Tendering/OpportunityDetail/Index?noticeUID=CO1.NTC.7379669&amp;isFromPublicArea=True&amp;isModal=true&amp;asPopupView=true</t>
  </si>
  <si>
    <t>ANT-CPS-20250851</t>
  </si>
  <si>
    <t>JULIAN DAVID MALAGON RAMIREZ</t>
  </si>
  <si>
    <t>https://community.secop.gov.co/Public/Tendering/OpportunityDetail/Index?noticeUID=CO1.NTC.7379691&amp;isFromPublicArea=True&amp;isModal=true&amp;asPopupView=true</t>
  </si>
  <si>
    <t>ANT-CPS-20250852</t>
  </si>
  <si>
    <t>JUAN ANTONIO GUITIERREZ DIAZ</t>
  </si>
  <si>
    <t>https://community.secop.gov.co/Public/Tendering/OpportunityDetail/Index?noticeUID=CO1.NTC.7380213&amp;isFromPublicArea=True&amp;isModal=true&amp;asPopupView=true</t>
  </si>
  <si>
    <t>MARIO ALBERTO RODRIGUEZ GARZÓN</t>
  </si>
  <si>
    <t>ANT-CPS-20250853</t>
  </si>
  <si>
    <t>JORGE ANDRES MERIZALDE MALDONADO</t>
  </si>
  <si>
    <t>https://community.secop.gov.co/Public/Tendering/OpportunityDetail/Index?noticeUID=CO1.NTC.7380239&amp;isFromPublicArea=True&amp;isModal=true&amp;asPopupView=true</t>
  </si>
  <si>
    <t>ANT-CPS-20250854</t>
  </si>
  <si>
    <t>INGE RODRIGUEZ PESTANA</t>
  </si>
  <si>
    <t>https://community.secop.gov.co/Public/Tendering/OpportunityDetail/Index?noticeUID=CO1.NTC.7375530&amp;isFromPublicArea=True&amp;isModal=true&amp;asPopupView=true</t>
  </si>
  <si>
    <t>ANT-CPS-20250855</t>
  </si>
  <si>
    <t>YENNY VIVIANA SANCHEZ ALCALA</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</si>
  <si>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</si>
  <si>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https://community.secop.gov.co/Public/Tendering/OpportunityDetail/Index?noticeUID=CO1.NTC.7375618&amp;isFromPublicArea=True&amp;isModal=true&amp;asPopupView=true</t>
  </si>
  <si>
    <t>ANT-CPS-20250856</t>
  </si>
  <si>
    <t>MARTHA ISABEL VIASUS SANCHEZ</t>
  </si>
  <si>
    <t>https://community.secop.gov.co/Public/Tendering/OpportunityDetail/Index?noticeUID=CO1.NTC.7389084&amp;isFromPublicArea=True&amp;isModal=true&amp;asPopupView=true</t>
  </si>
  <si>
    <t>ANT-CPS-20250857</t>
  </si>
  <si>
    <t>ANA JULIETH ORTEGA PEREA</t>
  </si>
  <si>
    <t>https://community.secop.gov.co/Public/Tendering/OpportunityDetail/Index?noticeUID=CO1.NTC.7389845&amp;isFromPublicArea=True&amp;isModal=true&amp;asPopupView=true</t>
  </si>
  <si>
    <t>ANT-CPS-20250858</t>
  </si>
  <si>
    <t>DIANA MARCELA QUINTERO MARIN</t>
  </si>
  <si>
    <t>https://community.secop.gov.co/Public/Tendering/OpportunityDetail/Index?noticeUID=CO1.NTC.7380290&amp;isFromPublicArea=True&amp;isModal=true&amp;asPopupView=true</t>
  </si>
  <si>
    <t>ANT-CPS-20250859</t>
  </si>
  <si>
    <t>VIVIANA PAOLA GRAU CARO</t>
  </si>
  <si>
    <t xml:space="preserve"> 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</si>
  <si>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https://community.secop.gov.co/Public/Tendering/OpportunityDetail/Index?noticeUID=CO1.NTC.7376652&amp;isFromPublicArea=True&amp;isModal=true&amp;asPopupView=true</t>
  </si>
  <si>
    <t>ANT-CPS-20250860</t>
  </si>
  <si>
    <t>LIZETH DANIELA ROZO MORA</t>
  </si>
  <si>
    <t>Prestar servicios profesionales a la Dirección General de la Agencia Nacional de
Tierras en el seguimiento y puesta en marcha de las actividades del Grupo de
Comunicaciones para el desarrollo de los objetivos misionales.</t>
  </si>
  <si>
    <t>https://community.secop.gov.co/Public/Tendering/OpportunityDetail/Index?noticeUID=CO1.NTC.7376979&amp;isFromPublicArea=True&amp;isModal=true&amp;asPopupView=true</t>
  </si>
  <si>
    <t>ANT-CPS-20250861</t>
  </si>
  <si>
    <t>KEVYN SNAYDER VERGEL PACHECO</t>
  </si>
  <si>
    <t>https://community.secop.gov.co/Public/Tendering/OpportunityDetail/Index?noticeUID=CO1.NTC.7376575&amp;isFromPublicArea=True&amp;isModal=true&amp;asPopupView=true</t>
  </si>
  <si>
    <t>ANT-CPS-20250862</t>
  </si>
  <si>
    <t>SARA INES CERVANTES MARTINEZ</t>
  </si>
  <si>
    <t>https://community.secop.gov.co/Public/Tendering/OpportunityDetail/Index?noticeUID=CO1.NTC.7375804&amp;isFromPublicArea=True&amp;isModal=true&amp;asPopupView=true</t>
  </si>
  <si>
    <t>ANT-CPS-20250863</t>
  </si>
  <si>
    <t>MARIA ALEJANDRA ESPINOSA MONTES</t>
  </si>
  <si>
    <t>https://community.secop.gov.co/Public/Tendering/OpportunityDetail/Index?noticeUID=CO1.NTC.7375883&amp;isFromPublicArea=True&amp;isModal=true&amp;asPopupView=true</t>
  </si>
  <si>
    <t>ANT-CPS-20250864</t>
  </si>
  <si>
    <t>SANTIAGO WILLS WIESNER</t>
  </si>
  <si>
    <t>https://community.secop.gov.co/Public/Tendering/OpportunityDetail/Index?noticeUID=CO1.NTC.7376276&amp;isFromPublicArea=True&amp;isModal=true&amp;asPopupView=true</t>
  </si>
  <si>
    <t>ANT-CPS-20250865</t>
  </si>
  <si>
    <t>NATALIA FERNANDEZ HUERTAS</t>
  </si>
  <si>
    <t>https://community.secop.gov.co/Public/Tendering/OpportunityDetail/Index?noticeUID=CO1.NTC.7376678&amp;isFromPublicArea=True&amp;isModal=true&amp;asPopupView=true</t>
  </si>
  <si>
    <t>ANT-CPS-20250866</t>
  </si>
  <si>
    <t>SAMIRA ASTRID VELEZ GARCIA</t>
  </si>
  <si>
    <t>https://community.secop.gov.co/Public/Tendering/OpportunityDetail/Index?noticeUID=CO1.NTC.7376963&amp;isFromPublicArea=True&amp;isModal=true&amp;asPopupView=true</t>
  </si>
  <si>
    <t>ANT-CPS-20250867</t>
  </si>
  <si>
    <t>SEBASTIAN MONTENEGRO VARGAS</t>
  </si>
  <si>
    <t>PPRESTAR LOS SERVICIOS PROFESIONALES A LA OFICINA DE CONTROL INTERNO DE LA AGENCIA NACIONAL DE TIERRAS PARA EL CUMPLIMIENTO Y DESARROLLO DEL PLAN ANUAL DE AUDITORIAS 2025, ASÍ COMO, REALIZAR LAS ACTIVIDADES ADMINISTRATIVAS ENCOMENDADAS POR EL SUPERVISOR DEL CONTRATO PARA EL FUNCIONAMIENTO DE LA MISMA</t>
  </si>
  <si>
    <t>https://community.secop.gov.co/Public/Tendering/OpportunityDetail/Index?noticeUID=CO1.NTC.7376441&amp;isFromPublicArea=True&amp;isModal=true&amp;asPopupView=true</t>
  </si>
  <si>
    <t>ANT-CPS-20250868</t>
  </si>
  <si>
    <t>WILMER RICARDO MAYORGA DIAZ</t>
  </si>
  <si>
    <t>https://community.secop.gov.co/Public/Tendering/OpportunityDetail/Index?noticeUID=CO1.NTC.7377857&amp;isFromPublicArea=True&amp;isModal=true&amp;asPopupView=true</t>
  </si>
  <si>
    <t>ANT-CPS-20250869</t>
  </si>
  <si>
    <t>IVAN NARVAEZ FORERO</t>
  </si>
  <si>
    <t>PRESTACIÓN DE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</si>
  <si>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https://community.secop.gov.co/Public/Tendering/OpportunityDetail/Index?noticeUID=CO1.NTC.7377155&amp;isFromPublicArea=True&amp;isModal=true&amp;asPopupView=true</t>
  </si>
  <si>
    <t>ANT-CPS-20250870</t>
  </si>
  <si>
    <t>REINALDO ROA TRUJILLO</t>
  </si>
  <si>
    <t>https://community.secop.gov.co/Public/Tendering/OpportunityDetail/Index?noticeUID=CO1.NTC.7377158&amp;isFromPublicArea=True&amp;isModal=true&amp;asPopupView=true</t>
  </si>
  <si>
    <t>ANT-CPS-20250872</t>
  </si>
  <si>
    <t>EDUARDO ROJAS GUTIERREZ</t>
  </si>
  <si>
    <t>https://community.secop.gov.co/Public/Tendering/OpportunityDetail/Index?noticeUID=CO1.NTC.7377668&amp;isFromPublicArea=True&amp;isModal=true&amp;asPopupView=true</t>
  </si>
  <si>
    <t>ANT-CPS-20250873</t>
  </si>
  <si>
    <t>ANGGI PAOLA PARRADO RODRIGUEZ</t>
  </si>
  <si>
    <t xml:space="preserve">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t>
  </si>
  <si>
    <t>https://community.secop.gov.co/Public/Tendering/OpportunityDetail/Index?noticeUID=CO1.NTC.7378072&amp;isFromPublicArea=True&amp;isModal=true&amp;asPopupView=true</t>
  </si>
  <si>
    <t>ANT-CPS-20250874</t>
  </si>
  <si>
    <t>DIANA CRISTINA SOLANO MARTINEZ</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</si>
  <si>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</si>
  <si>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https://community.secop.gov.co/Public/Tendering/OpportunityDetail/Index?noticeUID=CO1.NTC.7377237&amp;isFromPublicArea=True&amp;isModal=true&amp;asPopupView=true</t>
  </si>
  <si>
    <t>ANT-CPS-20250875</t>
  </si>
  <si>
    <t>LAURA TATIANA BAUTISTA SUAREZ</t>
  </si>
  <si>
    <t xml:space="preserve">Prestar servicios profesionales en el acompañamiento, apoyo y ejecución de las 
actividades derivadas de los proyectos, requerimientos y trámites asignados en el 
marco de las funciones de la Subdirección de Procesos agrarios y gestión jurídica
</t>
  </si>
  <si>
    <t>https://community.secop.gov.co/Public/Tendering/OpportunityDetail/Index?noticeUID=CO1.NTC.7377374&amp;isFromPublicArea=True&amp;isModal=true&amp;asPopupView=true</t>
  </si>
  <si>
    <t>ANT-CPS-20250876</t>
  </si>
  <si>
    <t>LAURA FERNANDA SALAZAR LEON</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</si>
  <si>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</si>
  <si>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https://community.secop.gov.co/Public/Tendering/OpportunityDetail/Index?noticeUID=CO1.NTC.7376961&amp;isFromPublicArea=True&amp;isModal=true&amp;asPopupView=true</t>
  </si>
  <si>
    <t>ANT-CPS-20250877</t>
  </si>
  <si>
    <t>SARA ALEJANDRA ORTIZ FIGUERÓA</t>
  </si>
  <si>
    <t>https://community.secop.gov.co/Public/Tendering/OpportunityDetail/Index?noticeUID=CO1.NTC.7377240&amp;isFromPublicArea=True&amp;isModal=true&amp;asPopupView=true</t>
  </si>
  <si>
    <t>ANT-CPS-20250878</t>
  </si>
  <si>
    <t>NIDIA MARITZA REINA RODRIGUEZ</t>
  </si>
  <si>
    <t>Prestar servicios de apoyo a la gestión en el desarrollo de los procesos de la
formalización y los procedimientos agrarios que se adelantan en la Dirección de
Gestión Jurídica de Tierras de la Agencia Nacional de Tierras</t>
  </si>
  <si>
    <t>https://community.secop.gov.co/Public/Tendering/OpportunityDetail/Index?noticeUID=CO1.NTC.7378619&amp;isFromPublicArea=True&amp;isModal=true&amp;asPopupView=true</t>
  </si>
  <si>
    <t>ANT-CPS-20250879</t>
  </si>
  <si>
    <t>LEONARDO BELTRAN RAMIREZ</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</si>
  <si>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</si>
  <si>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https://community.secop.gov.co/Public/Tendering/OpportunityDetail/Index?noticeUID=CO1.NTC.7378641&amp;isFromPublicArea=True&amp;isModal=true&amp;asPopupView=true</t>
  </si>
  <si>
    <t>ANT-CPS-20250880</t>
  </si>
  <si>
    <t>JOSE JULIAN CHIA MATALLANA</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</si>
  <si>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</si>
  <si>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https://community.secop.gov.co/Public/Tendering/OpportunityDetail/Index?noticeUID=CO1.NTC.7378965&amp;isFromPublicArea=True&amp;isModal=true&amp;asPopupView=true</t>
  </si>
  <si>
    <t>ANT-CPS-20250881</t>
  </si>
  <si>
    <t>DIANA MARCELA VALENCIA ESCARPETA</t>
  </si>
  <si>
    <t>https://community.secop.gov.co/Public/Tendering/OpportunityDetail/Index?noticeUID=CO1.NTC.7380535&amp;isFromPublicArea=True&amp;isModal=true&amp;asPopupView=true</t>
  </si>
  <si>
    <t>ANT-CPS-20250882</t>
  </si>
  <si>
    <t>EDWIN HORACIO VASQUEZ JIMENEZ</t>
  </si>
  <si>
    <t>https://community.secop.gov.co/Public/Tendering/OpportunityDetail/Index?noticeUID=CO1.NTC.7380657&amp;isFromPublicArea=True&amp;isModal=true&amp;asPopupView=true</t>
  </si>
  <si>
    <t>ANT-CPS-20250883</t>
  </si>
  <si>
    <t>GABRIEL HERNAN GONZALEZ BUITRAGO</t>
  </si>
  <si>
    <t>https://community.secop.gov.co/Public/Tendering/OpportunityDetail/Index?noticeUID=CO1.NTC.7382034&amp;isFromPublicArea=True&amp;isModal=true&amp;asPopupView=true</t>
  </si>
  <si>
    <t>ANT-CPS-20250884</t>
  </si>
  <si>
    <t>ANA VICTORIA BARRERA HERRERA</t>
  </si>
  <si>
    <t>https://community.secop.gov.co/Public/Tendering/OpportunityDetail/Index?noticeUID=CO1.NTC.7390615&amp;isFromPublicArea=True&amp;isModal=true&amp;asPopupView=true</t>
  </si>
  <si>
    <t>ANT-CPS-20250885</t>
  </si>
  <si>
    <t>EDGAR ALEXANDER MONTAÑA SANTOS</t>
  </si>
  <si>
    <t>PRESTAR SERVICIOS PROFESIONALES PARA EL DESARROLLO DE LAS ACTIVIDADES DESIGNADAS DENTRO DE LA MISIONALIDAD DE LA DIRECCIÓN DE ACCESO A TIERRAS DE LA AGENCIA NACIONAL DE TIERRAS EN EL MARCO DE LA REFORMA RURAL INTEGRA.</t>
  </si>
  <si>
    <t>https://community.secop.gov.co/Public/Tendering/OpportunityDetail/Index?noticeUID=CO1.NTC.7387212&amp;isFromPublicArea=True&amp;isModal=true&amp;asPopupView=true</t>
  </si>
  <si>
    <t>ANT-CPS-20250886</t>
  </si>
  <si>
    <t>JUAN PABLO HERNANDEZ ROJAS</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</si>
  <si>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</si>
  <si>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https://community.secop.gov.co/Public/Tendering/OpportunityDetail/Index?noticeUID=CO1.NTC.7391032&amp;isFromPublicArea=True&amp;isModal=true&amp;asPopupView=true</t>
  </si>
  <si>
    <t>ANT-CPS-20250887</t>
  </si>
  <si>
    <t>YOHANNA RENZA PEDROZA</t>
  </si>
  <si>
    <t>https://community.secop.gov.co/Public/Tendering/OpportunityDetail/Index?noticeUID=CO1.NTC.7380166&amp;isFromPublicArea=True&amp;isModal=true&amp;asPopupView=true</t>
  </si>
  <si>
    <t>ANT-CPS-20250888</t>
  </si>
  <si>
    <t xml:space="preserve">JUAN DAVID DUQUE ACOSTA </t>
  </si>
  <si>
    <t>https://community.secop.gov.co/Public/Tendering/OpportunityDetail/Index?noticeUID=CO1.NTC.7379132&amp;isFromPublicArea=True&amp;isModal=true&amp;asPopupView=true</t>
  </si>
  <si>
    <t>ANT-CPS-20250890</t>
  </si>
  <si>
    <t>NATALIA MORENO ORTIZ</t>
  </si>
  <si>
    <t>PRESTAR SERVICIOS PROFESIONALES ESPECIALIZADOS PARA REALIZAR Y
DESARROLLAR ACTIVIDADES DE COMPETENCIA DE LA SUBDIRECCIÓN DE
ACCESO A TIERRAS POR DEMANDA Y DESCONGESTIÓN, PARA EL
CUMPLIMIENTO DE LAS METAS 2025</t>
  </si>
  <si>
    <t>https://community.secop.gov.co/Public/Tendering/OpportunityDetail/Index?noticeUID=CO1.NTC.7379031&amp;isFromPublicArea=True&amp;isModal=true&amp;asPopupView=true</t>
  </si>
  <si>
    <t>ANT-CPS-20250891</t>
  </si>
  <si>
    <t>CESAR ALBERTO GOMEZ LOZANO</t>
  </si>
  <si>
    <t>https://community.secop.gov.co/Public/Tendering/OpportunityDetail/Index?noticeUID=CO1.NTC.7385864&amp;isFromPublicArea=True&amp;isModal=true&amp;asPopupView=true</t>
  </si>
  <si>
    <t>ANT-CPS-20250892</t>
  </si>
  <si>
    <t>JOHANA MARITZA GALLEGO MEDINA</t>
  </si>
  <si>
    <t>https://community.secop.gov.co/Public/Tendering/OpportunityDetail/Index?noticeUID=CO1.NTC.7385870&amp;isFromPublicArea=True&amp;isModal=true&amp;asPopupView=true</t>
  </si>
  <si>
    <t>ANT-CPS-20250893</t>
  </si>
  <si>
    <t>ANGIE KAROLINA MONTES MARTINEZ</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</si>
  <si>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</si>
  <si>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https://community.secop.gov.co/Public/Tendering/OpportunityDetail/Index?noticeUID=CO1.NTC.7385874&amp;isFromPublicArea=True&amp;isModal=true&amp;asPopupView=true</t>
  </si>
  <si>
    <t>ANT-CPS-20250894</t>
  </si>
  <si>
    <t>WILSON OCTAVIO TRIANA NOVA</t>
  </si>
  <si>
    <t xml:space="preserve">Prestar servicios profesionales en el desarrollo de los procesos de la formalización y los procedimientos agrarios que se adelantan en la Dirección de Gestión Jurídica de Tierras de la Agencia Nacional de Tierras. </t>
  </si>
  <si>
    <t>https://community.secop.gov.co/Public/Tendering/OpportunityDetail/Index?noticeUID=CO1.NTC.7381063&amp;isFromPublicArea=True&amp;isModal=true&amp;asPopupView=true</t>
  </si>
  <si>
    <t>ANT-CPS-20250895</t>
  </si>
  <si>
    <t>LUIS MIGUEL ALVIS OSPINA</t>
  </si>
  <si>
    <t>https://community.secop.gov.co/Public/Tendering/OpportunityDetail/Index?noticeUID=CO1.NTC.7378791&amp;isFromPublicArea=True&amp;isModal=true&amp;asPopupView=true</t>
  </si>
  <si>
    <t>ANT-CPS-20250896</t>
  </si>
  <si>
    <t>ANA TERESA SILVA CAICEDO</t>
  </si>
  <si>
    <t>https://community.secop.gov.co/Public/Tendering/OpportunityDetail/Index?noticeUID=CO1.NTC.7379605&amp;isFromPublicArea=True&amp;isModal=true&amp;asPopupView=true</t>
  </si>
  <si>
    <t>ANT-CPS-20250897</t>
  </si>
  <si>
    <t>CRISTIAN MAURICIO GUAJE RAMIREZ</t>
  </si>
  <si>
    <t>https://community.secop.gov.co/Public/Tendering/OpportunityDetail/Index?noticeUID=CO1.NTC.7380136&amp;isFromPublicArea=True&amp;isModal=true&amp;asPopupView=true</t>
  </si>
  <si>
    <t>ANT-CPS-20250898</t>
  </si>
  <si>
    <t>PAOLA ANDREA PIANETA ARANGO</t>
  </si>
  <si>
    <t>https://community.secop.gov.co/Public/Tendering/OpportunityDetail/Index?noticeUID=CO1.NTC.7379133&amp;isFromPublicArea=True&amp;isModal=true&amp;asPopupView=true</t>
  </si>
  <si>
    <t>ANT-CPS-20250899</t>
  </si>
  <si>
    <t>JOSE IVAN LADINO HERRERA</t>
  </si>
  <si>
    <t xml:space="preserve">PRESTAR SERVICIOS PROFESIONALES PARA REALIZAR Y DESARROLLAR ACTIVIDADES DE COMPETENCIA DE LA SUBDIRECCIÓN DE ACCESO A TIERRAS POR DEMANDA Y DESCONGESTIÓN, PARA EL CUMPLIMIENTO DE LAS METAS 2025
VALOR CONTRATO: SETENTA Y OCHO MILLONES QUINIENTOS CUARENTA Y ÚN MIL SETECIENTOS </t>
  </si>
  <si>
    <t>https://community.secop.gov.co/Public/Tendering/OpportunityDetail/Index?noticeUID=CO1.NTC.7380525&amp;isFromPublicArea=True&amp;isModal=true&amp;asPopupView=true</t>
  </si>
  <si>
    <t>ANT-CPS-20250900</t>
  </si>
  <si>
    <t>MARIA CAMILA BERMUDEZ MARIÑO</t>
  </si>
  <si>
    <t>PRESTAR SERVICIOS
PROFESIONALES PARA REALIZAR Y DESARROLLAR ACTIVIDADES DE
COMPETENCIA DE LA SUBDIRECCIÓN DE ACCESO A TIERRAS POR DEMANDA
Y DESCONGESTIÓN, PARA EL CUMPLIMIENTO DE LAS METAS 2025</t>
  </si>
  <si>
    <t>https://community.secop.gov.co/Public/Tendering/OpportunityDetail/Index?noticeUID=CO1.NTC.7379630&amp;isFromPublicArea=True&amp;isModal=true&amp;asPopupView=true</t>
  </si>
  <si>
    <t>ANT-CPS-20250901</t>
  </si>
  <si>
    <t>MARÍA MERCEDES ATENCIA ARRIETA</t>
  </si>
  <si>
    <t>https://community.secop.gov.co/Public/Tendering/OpportunityDetail/Index?noticeUID=CO1.NTC.7380793&amp;isFromPublicArea=True&amp;isModal=true&amp;asPopupView=true</t>
  </si>
  <si>
    <t>ANT-CPS-20250902</t>
  </si>
  <si>
    <t>DANIELA CARMONA VALLEJO</t>
  </si>
  <si>
    <t>https://community.secop.gov.co/Public/Tendering/OpportunityDetail/Index?noticeUID=CO1.NTC.7381913&amp;isFromPublicArea=True&amp;isModal=true&amp;asPopupView=true</t>
  </si>
  <si>
    <t>ANT-CPS-20250903</t>
  </si>
  <si>
    <t>EINER STIWAR MERCHÁN VILLADA</t>
  </si>
  <si>
    <t>RESTAR SERVICIOS DE APOYO A LA GESTIÓN PARA REALIZAR Y DESARROLLAR ACTIVIDADES DE COMPETENCIA DE LA SUBDIRECCIÓN DE ACCESO A TIERRAS POR DEMANDA Y DESCONGESTIÓN, PARA EL CUMPLIMIENTO DE LAS METAS 2025</t>
  </si>
  <si>
    <t>https://community.secop.gov.co/Public/Tendering/OpportunityDetail/Index?noticeUID=CO1.NTC.7379671&amp;isFromPublicArea=True&amp;isModal=true&amp;asPopupView=true</t>
  </si>
  <si>
    <t>ANT-CPS-20250904</t>
  </si>
  <si>
    <t>NOHELIA MARGARITA PERTUZ ALCAZAR</t>
  </si>
  <si>
    <t>PRESTAR SERVICIOS PROFESIONALES EN EL DESARROLLO DE LOS PROCESOS DE FORMALIZACIÓN Y LOS PROCEDIMIENTOS AGRARIOS QUE DE ADELANTAN EN LA DIRECCIÓN DE GESTIÓN JURÍDICA DE TIERRAS DE LA AGENCIA NACIONAL DE TIERRAS</t>
  </si>
  <si>
    <t>https://community.secop.gov.co/Public/Tendering/OpportunityDetail/Index?noticeUID=CO1.NTC.7380331&amp;isFromPublicArea=True&amp;isModal=true&amp;asPopupView=true</t>
  </si>
  <si>
    <t>ANT-CPS-20250905</t>
  </si>
  <si>
    <t>WILBER ALONSO BETANCOURT MARIN</t>
  </si>
  <si>
    <t>PRESTACIÓN DE SERVICIOS DE APOYO A LA GESTIÓN PARA LA SUBDIRECCIÓN ADMINISTRATIVA Y FINANCIERA DE LA AGENCIA NACIONAL DE TIERRAS</t>
  </si>
  <si>
    <t>https://community.secop.gov.co/Public/Tendering/OpportunityDetail/Index?noticeUID=CO1.NTC.7380622&amp;isFromPublicArea=True&amp;isModal=true&amp;asPopupView=true</t>
  </si>
  <si>
    <t>ANT-CPS-20250906</t>
  </si>
  <si>
    <t>IVONNE ASTRID SOCHA ORTIZ</t>
  </si>
  <si>
    <t>https://community.secop.gov.co/Public/Tendering/OpportunityDetail/Index?noticeUID=CO1.NTC.7380169&amp;isFromPublicArea=True&amp;isModal=true&amp;asPopupView=true</t>
  </si>
  <si>
    <t>ANT-CPS-20250907</t>
  </si>
  <si>
    <t>ANGIE CAROLINA DIAZ GAITAN</t>
  </si>
  <si>
    <t>Prestar servicios de apoyo a la gestión para el desarrollo de las actividades designadas dentro de la 
misionalidad de la Dirección de Acceso a Tierras de la Agencia Nacional de Tierras en el marco de la reforma rural integral</t>
  </si>
  <si>
    <t>https://community.secop.gov.co/Public/Tendering/OpportunityDetail/Index?noticeUID=CO1.NTC.7381947&amp;isFromPublicArea=True&amp;isModal=true&amp;asPopupView=true</t>
  </si>
  <si>
    <t>ANT-CPS-20250908</t>
  </si>
  <si>
    <t>CAROLINA MORALES SUAREZ</t>
  </si>
  <si>
    <t>https://community.secop.gov.co/Public/Tendering/OpportunityDetail/Index?noticeUID=CO1.NTC.7381210&amp;isFromPublicArea=True&amp;isModal=true&amp;asPopupView=true</t>
  </si>
  <si>
    <t>ANT-CPS-20250909</t>
  </si>
  <si>
    <t>SILVIA JULIANA MENDEZ RAMIREZ</t>
  </si>
  <si>
    <t>https://community.secop.gov.co/Public/Tendering/OpportunityDetail/Index?noticeUID=CO1.NTC.7381135&amp;isFromPublicArea=True&amp;isModal=true&amp;asPopupView=true</t>
  </si>
  <si>
    <t>ANT-CPS-20250910</t>
  </si>
  <si>
    <t>OLGA LUCIA GONZALEZ CASTILLO</t>
  </si>
  <si>
    <t>https://community.secop.gov.co/Public/Tendering/OpportunityDetail/Index?noticeUID=CO1.NTC.7380620&amp;isFromPublicArea=True&amp;isModal=true&amp;asPopupView=true</t>
  </si>
  <si>
    <t>ANT-CPS-20250911</t>
  </si>
  <si>
    <t>FABIAN RICARDO BRICEÑO SANTIZ</t>
  </si>
  <si>
    <t>https://community.secop.gov.co/Public/Tendering/OpportunityDetail/Index?noticeUID=CO1.NTC.7381916&amp;isFromPublicArea=True&amp;isModal=true&amp;asPopupView=true</t>
  </si>
  <si>
    <t>ANT-CPS-20250912</t>
  </si>
  <si>
    <t>ALEJANDRO FABIAN MIRANDA MOLINA</t>
  </si>
  <si>
    <t>https://community.secop.gov.co/Public/Tendering/OpportunityDetail/Index?noticeUID=CO1.NTC.7380908&amp;isFromPublicArea=True&amp;isModal=true&amp;asPopupView=true</t>
  </si>
  <si>
    <t>ANT-CPS-20250913</t>
  </si>
  <si>
    <t>CAROLINA LIZETTE ORTIZ TAMARA</t>
  </si>
  <si>
    <t>https://community.secop.gov.co/Public/Tendering/OpportunityDetail/Index?noticeUID=CO1.NTC.7382208&amp;isFromPublicArea=True&amp;isModal=true&amp;asPopupView=true</t>
  </si>
  <si>
    <t>ANT-CPS-20250914</t>
  </si>
  <si>
    <t>CARLOS JOSE ORTEGA GOMEZ</t>
  </si>
  <si>
    <t>https://community.secop.gov.co/Public/Tendering/OpportunityDetail/Index?noticeUID=CO1.NTC.7380784&amp;isFromPublicArea=True&amp;isModal=true&amp;asPopupView=true</t>
  </si>
  <si>
    <t>ANT-CPS-20250915</t>
  </si>
  <si>
    <t>YESSICA ALEJANDRA CRUZ CRUZ</t>
  </si>
  <si>
    <t>https://community.secop.gov.co/Public/Tendering/OpportunityDetail/Index?noticeUID=CO1.NTC.7381221&amp;isFromPublicArea=True&amp;isModal=true&amp;asPopupView=true</t>
  </si>
  <si>
    <t>ANT-CPS-20250916</t>
  </si>
  <si>
    <t>BEISE CAROLINA MARTIN DUEÑAS</t>
  </si>
  <si>
    <t>https://community.secop.gov.co/Public/Tendering/OpportunityDetail/Index?noticeUID=CO1.NTC.7380664&amp;isFromPublicArea=True&amp;isModal=true&amp;asPopupView=true</t>
  </si>
  <si>
    <t>ANT-CPS-20250917</t>
  </si>
  <si>
    <t>RAFAEL ARMANDO CEPEDA SANABRIA</t>
  </si>
  <si>
    <t>https://community.secop.gov.co/Public/Tendering/OpportunityDetail/Index?noticeUID=CO1.NTC.7382225&amp;isFromPublicArea=True&amp;isModal=true&amp;asPopupView=true</t>
  </si>
  <si>
    <t>ANT-CPS-20250918</t>
  </si>
  <si>
    <t>JORGE ARLEY VILLAMIL BURGOS</t>
  </si>
  <si>
    <t>https://community.secop.gov.co/Public/Tendering/OpportunityDetail/Index?noticeUID=CO1.NTC.7380374&amp;isFromPublicArea=True&amp;isModal=true&amp;asPopupView=true</t>
  </si>
  <si>
    <t>ANT-CPS-20250919</t>
  </si>
  <si>
    <t>ANGELICA MARIA TORRES NARANJO</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</si>
  <si>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</si>
  <si>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https://community.secop.gov.co/Public/Tendering/OpportunityDetail/Index?noticeUID=CO1.NTC.7380665&amp;isFromPublicArea=True&amp;isModal=true&amp;asPopupView=true</t>
  </si>
  <si>
    <t>ANT-CPS-20250920</t>
  </si>
  <si>
    <t>DIANA CAROLINA RODRIGUEZ URIBE</t>
  </si>
  <si>
    <t>https://community.secop.gov.co/Public/Tendering/OpportunityDetail/Index?noticeUID=CO1.NTC.7380933&amp;isFromPublicArea=True&amp;isModal=true&amp;asPopupView=true</t>
  </si>
  <si>
    <t>ANT-CPS-20250921</t>
  </si>
  <si>
    <t xml:space="preserve">DIEGO ALEJANDRO GIL </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</si>
  <si>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</si>
  <si>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https://community.secop.gov.co/Public/Tendering/OpportunityDetail/Index?noticeUID=CO1.NTC.7389422&amp;isFromPublicArea=True&amp;isModal=true&amp;asPopupView=true</t>
  </si>
  <si>
    <t>ANT-CPS-20250922</t>
  </si>
  <si>
    <t>WILLIAM JAVIER CARREÑO PINEDA</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</si>
  <si>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</si>
  <si>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https://community.secop.gov.co/Public/Tendering/OpportunityDetail/Index?noticeUID=CO1.NTC.7382087&amp;isFromPublicArea=True&amp;isModal=true&amp;asPopupView=true</t>
  </si>
  <si>
    <t>ANT-CPS-20250923</t>
  </si>
  <si>
    <t>BERNARDA URIBE CERON</t>
  </si>
  <si>
    <t>https://community.secop.gov.co/Public/Tendering/OpportunityDetail/Index?noticeUID=CO1.NTC.7386673&amp;isFromPublicArea=True&amp;isModal=true&amp;asPopupView=true</t>
  </si>
  <si>
    <t>ANT-CPS-20250924</t>
  </si>
  <si>
    <t>BLANCA CECILIA APRAEZ CRUZ</t>
  </si>
  <si>
    <t xml:space="preserve">PRESTAR POR SUS PROPIOS MEDIOS, CON PLENA AUTONOMÍA TÉCNICA, ADMINISTRATIVA Y OPERACIONAL EL SIGUIENTE OBJETO CONTRACTUAL: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 </t>
  </si>
  <si>
    <t>https://community.secop.gov.co/Public/Tendering/OpportunityDetail/Index?noticeUID=CO1.NTC.7386688&amp;isFromPublicArea=True&amp;isModal=true&amp;asPopupView=true</t>
  </si>
  <si>
    <t>ANT-CPS-20250926</t>
  </si>
  <si>
    <t>LUISA FERNANDA CARVAJAL ORTIZ</t>
  </si>
  <si>
    <t>https://community.secop.gov.co/Public/Tendering/OpportunityDetail/Index?noticeUID=CO1.NTC.7386903&amp;isFromPublicArea=True&amp;isModal=true&amp;asPopupView=true</t>
  </si>
  <si>
    <t>ANT-CPS-20250927</t>
  </si>
  <si>
    <t>JUAN DAVID JARAMILLO GUTIERREZ</t>
  </si>
  <si>
    <t>https://community.secop.gov.co/Public/Tendering/OpportunityDetail/Index?noticeUID=CO1.NTC.7381420&amp;isFromPublicArea=True&amp;isModal=true&amp;asPopupView=true</t>
  </si>
  <si>
    <t>ANT-CPS-20250928</t>
  </si>
  <si>
    <t>ENY YOHANA CERON PRECIADO</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</si>
  <si>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</si>
  <si>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https://community.secop.gov.co/Public/Tendering/OpportunityDetail/Index?noticeUID=CO1.NTC.7381053&amp;isFromPublicArea=True&amp;isModal=true&amp;asPopupView=true</t>
  </si>
  <si>
    <t>ANT-CPS-20250929</t>
  </si>
  <si>
    <t>LUZ STELLA CASASFRANCO VANEGAS</t>
  </si>
  <si>
    <t>https://community.secop.gov.co/Public/Tendering/OpportunityDetail/Index?noticeUID=CO1.NTC.7381428&amp;isFromPublicArea=True&amp;isModal=true&amp;asPopupView=true</t>
  </si>
  <si>
    <t>ANT-CPS-20250930</t>
  </si>
  <si>
    <t>MARIA PAULA GUERRERO DE LA TORRE</t>
  </si>
  <si>
    <t>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</si>
  <si>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https://community.secop.gov.co/Public/Tendering/OpportunityDetail/Index?noticeUID=CO1.NTC.7381416&amp;isFromPublicArea=True&amp;isModal=true&amp;asPopupView=true</t>
  </si>
  <si>
    <t>ANT-CPS-20250931</t>
  </si>
  <si>
    <t>JULIETH FRANCO NEIRA</t>
  </si>
  <si>
    <t>https://community.secop.gov.co/Public/Tendering/OpportunityDetail/Index?noticeUID=CO1.NTC.7381505&amp;isFromPublicArea=True&amp;isModal=true&amp;asPopupView=true</t>
  </si>
  <si>
    <t>ANT-CPS-20250932</t>
  </si>
  <si>
    <t>OSCAR FORERO LADINO</t>
  </si>
  <si>
    <t>https://community.secop.gov.co/Public/Tendering/OpportunityDetail/Index?noticeUID=CO1.NTC.7381434&amp;isFromPublicArea=True&amp;isModal=true&amp;asPopupView=true</t>
  </si>
  <si>
    <t>ANT-CPS-20250933</t>
  </si>
  <si>
    <t>VALENTINA ESTEBAN BERNAL</t>
  </si>
  <si>
    <t>https://community.secop.gov.co/Public/Tendering/OpportunityDetail/Index?noticeUID=CO1.NTC.7385228&amp;isFromPublicArea=True&amp;isModal=true&amp;asPopupView=true</t>
  </si>
  <si>
    <t>ANT-CPS-20250934</t>
  </si>
  <si>
    <t>NICOLE JULIANA HUIZA USECHA</t>
  </si>
  <si>
    <t>https://community.secop.gov.co/Public/Tendering/OpportunityDetail/Index?noticeUID=CO1.NTC.7386258&amp;isFromPublicArea=True&amp;isModal=true&amp;asPopupView=true</t>
  </si>
  <si>
    <t>ANT-CPS-20250935</t>
  </si>
  <si>
    <t>JOHAN SEBASTIAN BALVUENA RINCON</t>
  </si>
  <si>
    <t>https://community.secop.gov.co/Public/Tendering/OpportunityDetail/Index?noticeUID=CO1.NTC.7390059&amp;isFromPublicArea=True&amp;isModal=true&amp;asPopupView=true</t>
  </si>
  <si>
    <t>ANT-CPS-20250936</t>
  </si>
  <si>
    <t>CARLOS ADRIAN HERNANDEZ PARRADO</t>
  </si>
  <si>
    <t>https://community.secop.gov.co/Public/Tendering/OpportunityDetail/Index?noticeUID=CO1.NTC.7381795&amp;isFromPublicArea=True&amp;isModal=true&amp;asPopupView=true</t>
  </si>
  <si>
    <t>ANT-CPS-20250937</t>
  </si>
  <si>
    <t>HECTOR JULIO CHARRUPI VALENCIA</t>
  </si>
  <si>
    <t>https://community.secop.gov.co/Public/Tendering/OpportunityDetail/Index?noticeUID=CO1.NTC.7382313&amp;isFromPublicArea=True&amp;isModal=true&amp;asPopupView=true</t>
  </si>
  <si>
    <t>ANT-CPS-20250938</t>
  </si>
  <si>
    <t>LINA MARIA RAMIREZ LOPEZ</t>
  </si>
  <si>
    <t>https://community.secop.gov.co/Public/Tendering/OpportunityDetail/Index?noticeUID=CO1.NTC.7382327&amp;isFromPublicArea=True&amp;isModal=true&amp;asPopupView=true</t>
  </si>
  <si>
    <t>ANT-CPS-20250939</t>
  </si>
  <si>
    <t>SONIA XIMENA OBREGON ARENAS</t>
  </si>
  <si>
    <t>https://community.secop.gov.co/Public/Tendering/OpportunityDetail/Index?noticeUID=CO1.NTC.7382351&amp;isFromPublicArea=True&amp;isModal=true&amp;asPopupView=true</t>
  </si>
  <si>
    <t>ANT-CPS-20250940</t>
  </si>
  <si>
    <t>YULEIDIS LISSETH CASTAÑO MARQUEZ</t>
  </si>
  <si>
    <t>https://community.secop.gov.co/Public/Tendering/OpportunityDetail/Index?noticeUID=CO1.NTC.7381891&amp;isFromPublicArea=True&amp;isModal=true&amp;asPopupView=true</t>
  </si>
  <si>
    <t>ANT-CPS-20250941</t>
  </si>
  <si>
    <t>DANIELA ALEJANDRA MARTINEZ ROJAS</t>
  </si>
  <si>
    <t>PRESTAR SERVICIOS PROFESIONALES PARA DESARROLLO DE LAS ACTIVIDADES DESIGNADAS DENTRO DE LA MISIONALIDAD DE LA AGENCIA NACIONAL DE TIERRAS EN LAS UNIDADES DE GESTIÓN TERRITORIAL EN EL MARCO DE LA REFORMA RURAL INTEGRA</t>
  </si>
  <si>
    <t>https://community.secop.gov.co/Public/Tendering/OpportunityDetail/Index?noticeUID=CO1.NTC.7382949&amp;isFromPublicArea=True&amp;isModal=true&amp;asPopupView=true</t>
  </si>
  <si>
    <t>ANT-CPS-20250942</t>
  </si>
  <si>
    <t>LINA MARÍA SUESCUN GÓMEZ</t>
  </si>
  <si>
    <t>https://community.secop.gov.co/Public/Tendering/OpportunityDetail/Index?noticeUID=CO1.NTC.7385637&amp;isFromPublicArea=True&amp;isModal=true&amp;asPopupView=true</t>
  </si>
  <si>
    <t>ANT-CPS-20250943</t>
  </si>
  <si>
    <t>YUREY DANIELA GORDILLO PARRA</t>
  </si>
  <si>
    <t>PRESTAR SERVICIOS APOYO A LA GESTION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</si>
  <si>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https://community.secop.gov.co/Public/Tendering/OpportunityDetail/Index?noticeUID=CO1.NTC.7385644&amp;isFromPublicArea=True&amp;isModal=true&amp;asPopupView=true</t>
  </si>
  <si>
    <t>ANT-CPS-20250944</t>
  </si>
  <si>
    <t>DIANA MAYERLY BERNAL ZAPATA</t>
  </si>
  <si>
    <t>PRESTAR LOS SERVICIOS PROFESIONALES A LA OFICINA DE CONTROL INTERNO DE LA AGENCIA NACIONAL DE TIERRAS PARA EL CUMPLIMIENTO Y DESARROLLO DEL PLAN ANUAL DE AUDITORIAS 2025, ASÍ COMO, REALIZAR LAS ACTIVIDADES ADMINISTRATIVAS ENCOMENDADAS POR EL SUPERVISOR DEL CONTRATO PARA EL FUNCIONAMIENTO DE LA MISMA.</t>
  </si>
  <si>
    <t>https://community.secop.gov.co/Public/Tendering/OpportunityDetail/Index?noticeUID=CO1.NTC.7386907&amp;isFromPublicArea=True&amp;isModal=true&amp;asPopupView=true</t>
  </si>
  <si>
    <t>ANT-CPS-20250945</t>
  </si>
  <si>
    <t>MAYERLY SOLEY PERDOMO SANTOFIMIO</t>
  </si>
  <si>
    <t>https://community.secop.gov.co/Public/Tendering/OpportunityDetail/Index?noticeUID=CO1.NTC.7386223&amp;isFromPublicArea=True&amp;isModal=true&amp;asPopupView=true</t>
  </si>
  <si>
    <t>ANT-CPS-20250946</t>
  </si>
  <si>
    <t>CLAUDIA MILENA CAMARGO MARTINEZ</t>
  </si>
  <si>
    <t>https://community.secop.gov.co/Public/Tendering/OpportunityDetail/Index?noticeUID=CO1.NTC.7386319&amp;isFromPublicArea=True&amp;isModal=true&amp;asPopupView=true</t>
  </si>
  <si>
    <t>ANT-CPS-20250947</t>
  </si>
  <si>
    <t>OSCAR FABIAN ALVARADO GUZMAN</t>
  </si>
  <si>
    <t>https://community.secop.gov.co/Public/Tendering/OpportunityDetail/Index?noticeUID=CO1.NTC.7384107&amp;isFromPublicArea=True&amp;isModal=true&amp;asPopupView=true</t>
  </si>
  <si>
    <t>ANT-CPS-20250948</t>
  </si>
  <si>
    <t>KAREN NATALIA CASTRO CASTRO</t>
  </si>
  <si>
    <t xml:space="preserve">Prestar servicios profesionales en el acompañamiento, apoyo y ejecución de las
actividades derivadas de los proyectos, requerimientos y trámites asignados en el
marco de las funciones de la Subdirección de Procesos agrarios y gestión jurídica
</t>
  </si>
  <si>
    <t>https://community.secop.gov.co/Public/Tendering/OpportunityDetail/Index?noticeUID=CO1.NTC.7389445&amp;isFromPublicArea=True&amp;isModal=true&amp;asPopupView=true</t>
  </si>
  <si>
    <t>ANT-CPS-20250949</t>
  </si>
  <si>
    <t>MARIA FERNANDA JIMENEZ SARMIENTO</t>
  </si>
  <si>
    <t>https://community.secop.gov.co/Public/Tendering/OpportunityDetail/Index?noticeUID=CO1.NTC.7386232&amp;isFromPublicArea=True&amp;isModal=true&amp;asPopupView=true</t>
  </si>
  <si>
    <t>ANT-CPS-20250951</t>
  </si>
  <si>
    <t>ANDRES CAMILO MORENO PEREZ</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</si>
  <si>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</si>
  <si>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https://community.secop.gov.co/Public/Tendering/OpportunityDetail/Index?noticeUID=CO1.NTC.7385556&amp;isFromPublicArea=True&amp;isModal=true&amp;asPopupView=true</t>
  </si>
  <si>
    <t>ANT-CPS-20250952</t>
  </si>
  <si>
    <t>NATHALIA MARIA CRUZ ROMERO</t>
  </si>
  <si>
    <t>Prestar los servicios de apoyo a la gestión a la Dirección General de la Agencia Nacional
de Tierras en el seguimiento de las actividades asociadas con la estrategia de
Comunicaciones para el desarrollo de los objetivos misionales.</t>
  </si>
  <si>
    <t>https://community.secop.gov.co/Public/Tendering/OpportunityDetail/Index?noticeUID=CO1.NTC.7385571&amp;isFromPublicArea=True&amp;isModal=true&amp;asPopupView=true</t>
  </si>
  <si>
    <t>ANT-CPS-20250953</t>
  </si>
  <si>
    <t>NELSON ESTEBAN LEON GOMEZ</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</si>
  <si>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</si>
  <si>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https://community.secop.gov.co/Public/Tendering/OpportunityDetail/Index?noticeUID=CO1.NTC.7385577&amp;isFromPublicArea=True&amp;isModal=true&amp;asPopupView=true</t>
  </si>
  <si>
    <t>ANT-CPS-20250954</t>
  </si>
  <si>
    <t>GABRIEL SEBASTIAN MOTTA CORREA</t>
  </si>
  <si>
    <t>https://community.secop.gov.co/Public/Tendering/OpportunityDetail/Index?noticeUID=CO1.NTC.7383671&amp;isFromPublicArea=True&amp;isModal=true&amp;asPopupView=true</t>
  </si>
  <si>
    <t>ANT-CPS-20250956</t>
  </si>
  <si>
    <t>SORIZ CARMENZA SAENZ URQUIZA</t>
  </si>
  <si>
    <t>Prestar servicios profesionales a la 
Subdirección de Planeación Operativa de la Agencia Nacional de Tierras, en el 
desarrollo de las actividades relacionadas con las distintas etapas de 
elaboración y ejecución de los planes de ordenamiento social de la pro
piedad rural y/o demás actividades relacionadas que sean de su competencia</t>
  </si>
  <si>
    <t>https://community.secop.gov.co/Public/Tendering/OpportunityDetail/Index?noticeUID=CO1.NTC.7383679&amp;isFromPublicArea=True&amp;isModal=true&amp;asPopupView=true</t>
  </si>
  <si>
    <t>ANT-CPS-20250957</t>
  </si>
  <si>
    <t>MARCO ANDRES CAICEDO RAMIREZ</t>
  </si>
  <si>
    <t>https://community.secop.gov.co/Public/Tendering/OpportunityDetail/Index?noticeUID=CO1.NTC.7386914&amp;isFromPublicArea=True&amp;isModal=true&amp;asPopupView=true</t>
  </si>
  <si>
    <t>ANT-CPS-20250958</t>
  </si>
  <si>
    <t>ADRIAN HUMBERTO PEÑA GUTIERREZ</t>
  </si>
  <si>
    <t>https://community.secop.gov.co/Public/Tendering/OpportunityDetail/Index?noticeUID=CO1.NTC.7385581&amp;isFromPublicArea=True&amp;isModal=true&amp;asPopupView=true</t>
  </si>
  <si>
    <t>ANT-CPS-20250959</t>
  </si>
  <si>
    <t>ANGEL ORIANA GAMEZ CANO</t>
  </si>
  <si>
    <t>https://community.secop.gov.co/Public/Tendering/OpportunityDetail/Index?noticeUID=CO1.NTC.7386922&amp;isFromPublicArea=True&amp;isModal=true&amp;asPopupView=true</t>
  </si>
  <si>
    <t>ANT-CPS-20250960</t>
  </si>
  <si>
    <t>MICHAEL DAVID  VEGA HORTUA</t>
  </si>
  <si>
    <t>https://community.secop.gov.co/Public/Tendering/OpportunityDetail/Index?noticeUID=CO1.NTC.7382793&amp;isFromPublicArea=True&amp;isModal=true&amp;asPopupView=true</t>
  </si>
  <si>
    <t>ANT-CPS-20250961</t>
  </si>
  <si>
    <t>JOHN CAMILO ARIAS HERNÁNDEZ</t>
  </si>
  <si>
    <t>https://community.secop.gov.co/Public/Tendering/OpportunityDetail/Index?noticeUID=CO1.NTC.7385755&amp;isFromPublicArea=True&amp;isModal=true&amp;asPopupView=true</t>
  </si>
  <si>
    <t>ANT-CPS-20250962</t>
  </si>
  <si>
    <t>ANA VALENTINA ROJAS SACHICA</t>
  </si>
  <si>
    <t>https://community.secop.gov.co/Public/Tendering/OpportunityDetail/Index?noticeUID=CO1.NTC.7460046&amp;isFromPublicArea=True&amp;isModal=true&amp;asPopupView=true</t>
  </si>
  <si>
    <t>ANT-CPS-20250963</t>
  </si>
  <si>
    <t>SERGIO ALBERTO GARCIA GUTIERREZ</t>
  </si>
  <si>
    <t>https://community.secop.gov.co/Public/Tendering/OpportunityDetail/Index?noticeUID=CO1.NTC.7386125&amp;isFromPublicArea=True&amp;isModal=true&amp;asPopupView=true</t>
  </si>
  <si>
    <t>ANT-CPS-20250964</t>
  </si>
  <si>
    <t>MICHAEL ALEXADNER SORIANO</t>
  </si>
  <si>
    <t>https://community.secop.gov.co/Public/Tendering/OpportunityDetail/Index?noticeUID=CO1.NTC.7387207&amp;isFromPublicArea=True&amp;isModal=true&amp;asPopupView=true</t>
  </si>
  <si>
    <t>ANT-CPS-20250965</t>
  </si>
  <si>
    <t>ERVIN ARCESIO BUITRAGO MARTÍNEZ</t>
  </si>
  <si>
    <t>https://community.secop.gov.co/Public/Tendering/OpportunityDetail/Index?noticeUID=CO1.NTC.7389473&amp;isFromPublicArea=True&amp;isModal=true&amp;asPopupView=true</t>
  </si>
  <si>
    <t>ANT-CPS-20250966</t>
  </si>
  <si>
    <t>ARITZA YOHANA RIOS ALVAREZ</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</si>
  <si>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</si>
  <si>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https://community.secop.gov.co/Public/Tendering/OpportunityDetail/Index?noticeUID=CO1.NTC.7385991&amp;isFromPublicArea=True&amp;isModal=true&amp;asPopupView=true</t>
  </si>
  <si>
    <t>ANT-CPS-20250967</t>
  </si>
  <si>
    <t>ALFREDO PENAGOS GUZMAN</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</si>
  <si>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</si>
  <si>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https://community.secop.gov.co/Public/Tendering/OpportunityDetail/Index?noticeUID=CO1.NTC.7386032&amp;isFromPublicArea=True&amp;isModal=true&amp;asPopupView=true</t>
  </si>
  <si>
    <t>ANT-CPS-20250968</t>
  </si>
  <si>
    <t>LEIDY JOHANNA HERRERA GONZALES</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</si>
  <si>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</si>
  <si>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https://community.secop.gov.co/Public/Tendering/OpportunityDetail/Index?noticeUID=CO1.NTC.7384484&amp;isFromPublicArea=True&amp;isModal=true&amp;asPopupView=true</t>
  </si>
  <si>
    <t>ANT-CPS-20250969</t>
  </si>
  <si>
    <t>JULY MARCELA GARAVITO BADILLO</t>
  </si>
  <si>
    <t>https://community.secop.gov.co/Public/Tendering/OpportunityDetail/Index?noticeUID=CO1.NTC.7384750&amp;isFromPublicArea=True&amp;isModal=true&amp;asPopupView=true</t>
  </si>
  <si>
    <t>ANT-CPS-20250970</t>
  </si>
  <si>
    <t>MARIA ALEJANDRA SEMANATE QUINTERO</t>
  </si>
  <si>
    <t>https://community.secop.gov.co/Public/Tendering/OpportunityDetail/Index?noticeUID=CO1.NTC.7384704&amp;isFromPublicArea=True&amp;isModal=true&amp;asPopupView=true</t>
  </si>
  <si>
    <t>ANT-CPS-20250971</t>
  </si>
  <si>
    <t>ANDRES FELIPE RAMIREZ MENDEZ</t>
  </si>
  <si>
    <t>https://community.secop.gov.co/Public/Tendering/OpportunityDetail/Index?noticeUID=CO1.NTC.7386511&amp;isFromPublicArea=True&amp;isModal=true&amp;asPopupView=true</t>
  </si>
  <si>
    <t>ANT-CPS-20250972</t>
  </si>
  <si>
    <t xml:space="preserve">NUBIA ESPERANZA CARRILLO HERNANDEZ </t>
  </si>
  <si>
    <t>https://community.secop.gov.co/Public/Tendering/OpportunityDetail/Index?noticeUID=CO1.NTC.7386506&amp;isFromPublicArea=True&amp;isModal=true&amp;asPopupView=true</t>
  </si>
  <si>
    <t>ANT-CPS-20250973</t>
  </si>
  <si>
    <t>CLAUDIA PATRICIA BARRERA GALVIS</t>
  </si>
  <si>
    <t>https://community.secop.gov.co/Public/Tendering/OpportunityDetail/Index?noticeUID=CO1.NTC.7391010&amp;isFromPublicArea=True&amp;isModal=true&amp;asPopupView=true</t>
  </si>
  <si>
    <t>ANT-CPS-20250974</t>
  </si>
  <si>
    <t>LUISA MARIA LÓPEZ GUARDO</t>
  </si>
  <si>
    <t>https://community.secop.gov.co/Public/Tendering/OpportunityDetail/Index?noticeUID=CO1.NTC.7391080&amp;isFromPublicArea=True&amp;isModal=true&amp;asPopupView=true</t>
  </si>
  <si>
    <t>ANT-CPS-20250975</t>
  </si>
  <si>
    <t>NELSON ERIQUE ALARCON RAMIREZ</t>
  </si>
  <si>
    <t>https://community.secop.gov.co/Public/Tendering/OpportunityDetail/Index?noticeUID=CO1.NTC.7392129&amp;isFromPublicArea=True&amp;isModal=true&amp;asPopupView=true</t>
  </si>
  <si>
    <t>ANT-CPS-20250976</t>
  </si>
  <si>
    <t>CLAUDIA DANIELA HERNANDEZ BARBOSA</t>
  </si>
  <si>
    <t>https://community.secop.gov.co/Public/Tendering/OpportunityDetail/Index?noticeUID=CO1.NTC.7392686&amp;isFromPublicArea=True&amp;isModal=true&amp;asPopupView=true</t>
  </si>
  <si>
    <t>ANT-CPS-20250977</t>
  </si>
  <si>
    <t>JIMY MORA FORERO</t>
  </si>
  <si>
    <t>PRESTAR SERVICIOS DE APOYO A LA GESTIÓN PARA REALIZAR Y DESARROLLAR ACTIVIDADES DE COMPETENCIA DE LA SUBDIRECCIÓN DE ACCESO A TIERRAS POR DEMANDA Y DESCONGESTIÓN, PARA EL CUMPLIMIENTO DE LAS METAS 2025.</t>
  </si>
  <si>
    <t>https://community.secop.gov.co/Public/Tendering/OpportunityDetail/Index?noticeUID=CO1.NTC.7393144&amp;isFromPublicArea=True&amp;isModal=true&amp;asPopupView=true</t>
  </si>
  <si>
    <t>ANT-CPS-20250978</t>
  </si>
  <si>
    <t>LIDA JOHANA ALANDETE CASTRO</t>
  </si>
  <si>
    <t>https://community.secop.gov.co/Public/Tendering/OpportunityDetail/Index?noticeUID=CO1.NTC.7393185&amp;isFromPublicArea=True&amp;isModal=true&amp;asPopupView=true</t>
  </si>
  <si>
    <t>ANT-CPS-20250979</t>
  </si>
  <si>
    <t>SERGIO ALEJANDRO CUEVAS MONROY</t>
  </si>
  <si>
    <t>https://community.secop.gov.co/Public/Tendering/OpportunityDetail/Index?noticeUID=CO1.NTC.7393909&amp;isFromPublicArea=True&amp;isModal=true&amp;asPopupView=true</t>
  </si>
  <si>
    <t>ANT-CPS-20250980</t>
  </si>
  <si>
    <t>JUAN PABLO SOLER</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</si>
  <si>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</si>
  <si>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https://community.secop.gov.co/Public/Tendering/OpportunityDetail/Index?noticeUID=CO1.NTC.7386406&amp;isFromPublicArea=True&amp;isModal=true&amp;asPopupView=true</t>
  </si>
  <si>
    <t>ANT-CPS-20250981</t>
  </si>
  <si>
    <t>JULIAN DAVID ALDANA GUZMAN</t>
  </si>
  <si>
    <t>https://community.secop.gov.co/Public/Tendering/OpportunityDetail/Index?noticeUID=CO1.NTC.7386262&amp;isFromPublicArea=True&amp;isModal=true&amp;asPopupView=true</t>
  </si>
  <si>
    <t>ANT-CPS-20250982</t>
  </si>
  <si>
    <t>TATIANA VILLA DIAZ</t>
  </si>
  <si>
    <t>https://community.secop.gov.co/Public/Tendering/OpportunityDetail/Index?noticeUID=CO1.NTC.7386284&amp;isFromPublicArea=True&amp;isModal=true&amp;asPopupView=true</t>
  </si>
  <si>
    <t>ANT-CPS-20250983</t>
  </si>
  <si>
    <t>MARIA ALEJANDRA VELASQUEZ GOMEZ</t>
  </si>
  <si>
    <t>https://community.secop.gov.co/Public/Tendering/OpportunityDetail/Index?noticeUID=CO1.NTC.7386632&amp;isFromPublicArea=True&amp;isModal=true&amp;asPopupView=true</t>
  </si>
  <si>
    <t>ANT-CPS-20250984</t>
  </si>
  <si>
    <t>SERGIO JUAN CARLOS LEON GARCIA</t>
  </si>
  <si>
    <t>https://community.secop.gov.co/Public/Tendering/OpportunityDetail/Index?noticeUID=CO1.NTC.7386269&amp;isFromPublicArea=True&amp;isModal=true&amp;asPopupView=true</t>
  </si>
  <si>
    <t>ANT-CPS-20250985</t>
  </si>
  <si>
    <t>KAREN RODRIGUEZ CORTES</t>
  </si>
  <si>
    <t>https://community.secop.gov.co/Public/Tendering/OpportunityDetail/Index?noticeUID=CO1.NTC.7386283&amp;isFromPublicArea=True&amp;isModal=true&amp;asPopupView=true</t>
  </si>
  <si>
    <t>ANT-CPS-20250986</t>
  </si>
  <si>
    <t>VIVIANA PAOLA TREJOS FERNANDEZ</t>
  </si>
  <si>
    <t>https://community.secop.gov.co/Public/Tendering/OpportunityDetail/Index?noticeUID=CO1.NTC.7386508&amp;isFromPublicArea=True&amp;isModal=true&amp;asPopupView=true</t>
  </si>
  <si>
    <t>ANT-CPS-20250987</t>
  </si>
  <si>
    <t>STEFANÍA OROZCO MONZON</t>
  </si>
  <si>
    <t>https://community.secop.gov.co/Public/Tendering/OpportunityDetail/Index?noticeUID=CO1.NTC.7386263&amp;isFromPublicArea=True&amp;isModal=true&amp;asPopupView=true</t>
  </si>
  <si>
    <t>ANT-CPS-20250988</t>
  </si>
  <si>
    <t>ÓSCAR ENRIQUE CARRILLO VARGAS</t>
  </si>
  <si>
    <t>https://community.secop.gov.co/Public/Tendering/OpportunityDetail/Index?noticeUID=CO1.NTC.7391617&amp;isFromPublicArea=True&amp;isModal=true&amp;asPopupView=true</t>
  </si>
  <si>
    <t>ANT-CPS-20250989</t>
  </si>
  <si>
    <t xml:space="preserve">INGRID LORENA CÁRDENAS RAMÍREZ </t>
  </si>
  <si>
    <t>https://community.secop.gov.co/Public/Tendering/OpportunityDetail/Index?noticeUID=CO1.NTC.7391685&amp;isFromPublicArea=True&amp;isModal=true&amp;asPopupView=true</t>
  </si>
  <si>
    <t>ANT-CPS-20250990</t>
  </si>
  <si>
    <t>DANIELA IVON ZABALA DONATO</t>
  </si>
  <si>
    <t>https://community.secop.gov.co/Public/Tendering/OpportunityDetail/Index?noticeUID=CO1.NTC.7386423&amp;isFromPublicArea=True&amp;isModal=true&amp;asPopupView=true</t>
  </si>
  <si>
    <t>ANT-CPS-20250991</t>
  </si>
  <si>
    <t>LINA MARCELA PAZ MEDRANO</t>
  </si>
  <si>
    <t>https://community.secop.gov.co/Public/Tendering/OpportunityDetail/Index?noticeUID=CO1.NTC.7386444&amp;isFromPublicArea=True&amp;isModal=true&amp;asPopupView=true</t>
  </si>
  <si>
    <t>ANT-CPS-20250992</t>
  </si>
  <si>
    <t>YUDY PAOLA VILLALBA VERGARA</t>
  </si>
  <si>
    <t>https://community.secop.gov.co/Public/Tendering/OpportunityDetail/Index?noticeUID=CO1.NTC.7401863&amp;isFromPublicArea=True&amp;isModal=true&amp;asPopupView=true</t>
  </si>
  <si>
    <t>ANT-CPS-20250993</t>
  </si>
  <si>
    <t>CLAUDIA LORENA LADINO TORRES</t>
  </si>
  <si>
    <t>https://community.secop.gov.co/Public/Tendering/OpportunityDetail/Index?noticeUID=CO1.NTC.7386910&amp;isFromPublicArea=True&amp;isModal=true&amp;asPopupView=true</t>
  </si>
  <si>
    <t>ANT-CPS-20250994</t>
  </si>
  <si>
    <t>LUISA FERNANDA GARCIA ROMERO</t>
  </si>
  <si>
    <t>https://community.secop.gov.co/Public/Tendering/OpportunityDetail/Index?noticeUID=CO1.NTC.7387580&amp;isFromPublicArea=True&amp;isModal=true&amp;asPopupView=true</t>
  </si>
  <si>
    <t>ANT-CPS-20250995</t>
  </si>
  <si>
    <t>ADOLFO LEÓN CORBACHO RODRÍGUEZ</t>
  </si>
  <si>
    <t>https://community.secop.gov.co/Public/Tendering/OpportunityDetail/Index?noticeUID=CO1.NTC.7386918&amp;isFromPublicArea=True&amp;isModal=true&amp;asPopupView=true</t>
  </si>
  <si>
    <t>ANT-CPS-20250996</t>
  </si>
  <si>
    <t>MARIO ALFONSO DIAZ CASAS</t>
  </si>
  <si>
    <t>https://community.secop.gov.co/Public/Tendering/OpportunityDetail/Index?noticeUID=CO1.NTC.7387279&amp;isFromPublicArea=True&amp;isModal=true&amp;asPopupView=true</t>
  </si>
  <si>
    <t>ANT-CPS-20250997</t>
  </si>
  <si>
    <t>JENIFER PAOLA SARMIENTO MARTINEZ</t>
  </si>
  <si>
    <t>https://community.secop.gov.co/Public/Tendering/OpportunityDetail/Index?noticeUID=CO1.NTC.7387996&amp;isFromPublicArea=True&amp;isModal=true&amp;asPopupView=true</t>
  </si>
  <si>
    <t>ANT-CPS-20250998</t>
  </si>
  <si>
    <t>VANESSA PAOLA ARRIETA ROSERO</t>
  </si>
  <si>
    <t>https://community.secop.gov.co/Public/Tendering/OpportunityDetail/Index?noticeUID=CO1.NTC.7388309&amp;isFromPublicArea=True&amp;isModal=true&amp;asPopupView=true</t>
  </si>
  <si>
    <t>ANT-CPS-20250999</t>
  </si>
  <si>
    <t>JORGE ROBERTO MORA LÓPEZ</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</si>
  <si>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</si>
  <si>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https://community.secop.gov.co/Public/Tendering/OpportunityDetail/Index?noticeUID=CO1.NTC.7387827&amp;isFromPublicArea=True&amp;isModal=true&amp;asPopupView=true</t>
  </si>
  <si>
    <t>ANT-CPS-20251000</t>
  </si>
  <si>
    <t>SANDRA MILENA URQUIJO MILLAN</t>
  </si>
  <si>
    <t>https://community.secop.gov.co/Public/Tendering/OpportunityDetail/Index?noticeUID=CO1.NTC.7387838&amp;isFromPublicArea=True&amp;isModal=true&amp;asPopupView=true</t>
  </si>
  <si>
    <t>ANT-CPS-20251001</t>
  </si>
  <si>
    <t>LINA MARCELA NOGUERA CALLEJAS</t>
  </si>
  <si>
    <t>PRESTAR SERVICIOS PROFESIONALES ESPECIALIZADOS PARA REALIZAR Y
DESARROLLAR ACTIVIDADES DE COMPETENCIA DE LA SUBDIRECCIÓN DE ACCESO A TIERRAS POR DEMANDA Y DESCONGESTIÓN, PARA EL
CUMPLIMIENTO DE LAS METAS 2025</t>
  </si>
  <si>
    <t>https://community.secop.gov.co/Public/Tendering/OpportunityDetail/Index?noticeUID=CO1.NTC.7388377&amp;isFromPublicArea=True&amp;isModal=true&amp;asPopupView=true</t>
  </si>
  <si>
    <t>ANT-CPS-20251002</t>
  </si>
  <si>
    <t>JUAN CAMILO ORTEGA BETANCUR</t>
  </si>
  <si>
    <t>https://community.secop.gov.co/Public/Tendering/OpportunityDetail/Index?noticeUID=CO1.NTC.7387863&amp;isFromPublicArea=True&amp;isModal=true&amp;asPopupView=true</t>
  </si>
  <si>
    <t>ANT-CPS-20251003</t>
  </si>
  <si>
    <t>HEIDY ALVAREZ PEREZ</t>
  </si>
  <si>
    <t>https://community.secop.gov.co/Public/Tendering/OpportunityDetail/Index?noticeUID=CO1.NTC.7407629&amp;isFromPublicArea=True&amp;isModal=true&amp;asPopupView=true</t>
  </si>
  <si>
    <t>ANT-CPS-20251004</t>
  </si>
  <si>
    <t>ZULEIDY STEFFANY LAGOS ARANDA</t>
  </si>
  <si>
    <t>https://community.secop.gov.co/Public/Tendering/OpportunityDetail/Index?noticeUID=CO1.NTC.7390694&amp;isFromPublicArea=True&amp;isModal=true&amp;asPopupView=true</t>
  </si>
  <si>
    <t>ANT-CPS-20251005</t>
  </si>
  <si>
    <t>LILY JOHANNA BONILLA RIVERA</t>
  </si>
  <si>
    <t>https://community.secop.gov.co/Public/Tendering/OpportunityDetail/Index?noticeUID=CO1.NTC.7388374&amp;isFromPublicArea=True&amp;isModal=true&amp;asPopupView=true</t>
  </si>
  <si>
    <t>ANT-CPS-20251006</t>
  </si>
  <si>
    <t>LEDY JAZMIN ARBOLEDA PADILLA</t>
  </si>
  <si>
    <t>https://community.secop.gov.co/Public/Tendering/OpportunityDetail/Index?noticeUID=CO1.NTC.7393201&amp;isFromPublicArea=True&amp;isModal=true&amp;asPopupView=true</t>
  </si>
  <si>
    <t>ANT-CPS-20251007</t>
  </si>
  <si>
    <t>MILTON FERNEY NUÑEZ RODRIGUEZ</t>
  </si>
  <si>
    <t>https://community.secop.gov.co/Public/Tendering/OpportunityDetail/Index?noticeUID=CO1.NTC.7391082&amp;isFromPublicArea=True&amp;isModal=true&amp;asPopupView=true</t>
  </si>
  <si>
    <t>ANT-CPS-20251008</t>
  </si>
  <si>
    <t>YOLEMNYS GOENAGA MARTINEZ</t>
  </si>
  <si>
    <t>https://community.secop.gov.co/Public/Tendering/OpportunityDetail/Index?noticeUID=CO1.NTC.7391002&amp;isFromPublicArea=True&amp;isModal=true&amp;asPopupView=true</t>
  </si>
  <si>
    <t>ANT-CPS-20251009</t>
  </si>
  <si>
    <t>EFREN ALEJANDRO SANDOVAL RODRIGUEZ</t>
  </si>
  <si>
    <t>https://community.secop.gov.co/Public/Tendering/OpportunityDetail/Index?noticeUID=CO1.NTC.7390568&amp;isFromPublicArea=True&amp;isModal=true&amp;asPopupView=true</t>
  </si>
  <si>
    <t>ANT-CPS-20251010</t>
  </si>
  <si>
    <t>VANESA NEGRETE DURANGO</t>
  </si>
  <si>
    <t>https://community.secop.gov.co/Public/Tendering/OpportunityDetail/Index?noticeUID=CO1.NTC.7390603&amp;isFromPublicArea=True&amp;isModal=true&amp;asPopupView=true</t>
  </si>
  <si>
    <t>ANT-CPS-20251011</t>
  </si>
  <si>
    <t>JESUS DAVID PACHECO SARMIENTO</t>
  </si>
  <si>
    <t>https://community.secop.gov.co/Public/Tendering/OpportunityDetail/Index?noticeUID=CO1.NTC.7390000&amp;isFromPublicArea=True&amp;isModal=true&amp;asPopupView=true</t>
  </si>
  <si>
    <t>ANT-CPS-20251012</t>
  </si>
  <si>
    <t>ROSAURA SUÁREZ CORTES</t>
  </si>
  <si>
    <t>https://community.secop.gov.co/Public/Tendering/OpportunityDetail/Index?noticeUID=CO1.NTC.7390957&amp;isFromPublicArea=True&amp;isModal=true&amp;asPopupView=true</t>
  </si>
  <si>
    <t>ANT-CPS-20251013</t>
  </si>
  <si>
    <t>ANGIE CAROLINA PATIÑO VELASQUEZ</t>
  </si>
  <si>
    <t>https://community.secop.gov.co/Public/Tendering/OpportunityDetail/Index?noticeUID=CO1.NTC.7391414&amp;isFromPublicArea=True&amp;isModal=true&amp;asPopupView=true</t>
  </si>
  <si>
    <t>ANT-CPS-20251014</t>
  </si>
  <si>
    <t>YENEVIEVE CUERVO MATEUS</t>
  </si>
  <si>
    <t>https://community.secop.gov.co/Public/Tendering/OpportunityDetail/Index?noticeUID=CO1.NTC.7391174&amp;isFromPublicArea=True&amp;isModal=true&amp;asPopupView=true</t>
  </si>
  <si>
    <t>ANT-CPS-20251015</t>
  </si>
  <si>
    <t>https://community.secop.gov.co/Public/Tendering/OpportunityDetail/Index?noticeUID=CO1.NTC.7391972&amp;isFromPublicArea=True&amp;isModal=true&amp;asPopupView=true</t>
  </si>
  <si>
    <t>ANT-CPS-20251016</t>
  </si>
  <si>
    <t>LUCY ESTELLA ESPITIA MARTINEZ</t>
  </si>
  <si>
    <t>https://community.secop.gov.co/Public/Tendering/OpportunityDetail/Index?noticeUID=CO1.NTC.7392764&amp;isFromPublicArea=True&amp;isModal=true&amp;asPopupView=true</t>
  </si>
  <si>
    <t>ANT-CPS-20251017</t>
  </si>
  <si>
    <t>HENRY PIRABAN SANABRIA</t>
  </si>
  <si>
    <t>PRESTAR SERVICIOS DE APOYO A LA GESTIÓN PARA REALIZAR Y DESARROLLAR ACTIVIDADES DE COMPETENCIA DE LA SUBDIRECCIÓN DE ACCESO A TIERRAS POR DEMANDA Y DESCONGESTIÓN, PARA EL CUMPLIMIENTO DE LAS METAS 2025</t>
  </si>
  <si>
    <t>https://community.secop.gov.co/Public/Tendering/OpportunityDetail/Index?noticeUID=CO1.NTC.7390363&amp;isFromPublicArea=True&amp;isModal=true&amp;asPopupView=true</t>
  </si>
  <si>
    <t>ANT-CPS-20251018</t>
  </si>
  <si>
    <t>DANIELA CASTELLANOS LOZADA</t>
  </si>
  <si>
    <t xml:space="preserve">PRESTAR SERVICIOS PROFESIONALES PARA EL DESARROLLO DE LAS ACTIVIDADES DESIGNADAS DENTRO DE LA MISIONALIDAD DE LA AGENCIA NACIONAL DE TIERRAS EN LAS UNIDADES DE GESTIÓN TERRITORIAL EN EL MARCO DE LA REFORMA RURAL INTEGRAL
</t>
  </si>
  <si>
    <t>https://community.secop.gov.co/Public/Tendering/OpportunityDetail/Index?noticeUID=CO1.NTC.7397410&amp;isFromPublicArea=True&amp;isModal=true&amp;asPopupView=true</t>
  </si>
  <si>
    <t>ANT-CPS-20251019</t>
  </si>
  <si>
    <t>JOSE ALEJANDRO BARRERA USME</t>
  </si>
  <si>
    <t>PRESTAR SERVICIOS PROFESIONALES A LA DIRECCIÓN GENERAL DE LA AGENCIA NACIONAL DE TIERRAS EN EL SEGUIMIENTO Y PUESTA EN MARCHA DE LAS ACTIVIDADES DEL GRUPO DE COMUNICACIONES PARA EL DESARROLLO DE LOS OBJETIVOS MISIONALES</t>
  </si>
  <si>
    <t>https://community.secop.gov.co/Public/Tendering/OpportunityDetail/Index?noticeUID=CO1.NTC.7390840&amp;isFromPublicArea=True&amp;isModal=true&amp;asPopupView=true</t>
  </si>
  <si>
    <t>ANT-CPS-20251020</t>
  </si>
  <si>
    <t>ANA MARIA RODRIGUEZ GARCIA</t>
  </si>
  <si>
    <t>https://community.secop.gov.co/Public/Tendering/OpportunityDetail/Index?noticeUID=CO1.NTC.7392281&amp;isFromPublicArea=True&amp;isModal=true&amp;asPopupView=true</t>
  </si>
  <si>
    <t>ANT-CPS-20251021</t>
  </si>
  <si>
    <t>ADRIANA LUCIA SANCHEZ SIERRA</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</si>
  <si>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</si>
  <si>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https://community.secop.gov.co/Public/Tendering/OpportunityDetail/Index?noticeUID=CO1.NTC.7390586&amp;isFromPublicArea=True&amp;isModal=true&amp;asPopupView=true</t>
  </si>
  <si>
    <t>ANT-CPS-20251022</t>
  </si>
  <si>
    <t>JOSE FRANCISCO SERNA MONCALEANO</t>
  </si>
  <si>
    <t xml:space="preserve">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t>
  </si>
  <si>
    <t>https://community.secop.gov.co/Public/Tendering/OpportunityDetail/Index?noticeUID=CO1.NTC.7393319&amp;isFromPublicArea=True&amp;isModal=true&amp;asPopupView=true</t>
  </si>
  <si>
    <t>ANT-CPS-20251023</t>
  </si>
  <si>
    <t>MARIANA VALENTINA LEAL VILLA</t>
  </si>
  <si>
    <t>https://community.secop.gov.co/Public/Tendering/OpportunityDetail/Index?noticeUID=CO1.NTC.7390850&amp;isFromPublicArea=True&amp;isModal=true&amp;asPopupView=true</t>
  </si>
  <si>
    <t>ANT-CPS-20251024</t>
  </si>
  <si>
    <t>PAULA JULIANA NIÑO MARULANDA</t>
  </si>
  <si>
    <t>Prestar servicios apoyo a la gestión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</si>
  <si>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https://community.secop.gov.co/Public/Tendering/OpportunityDetail/Index?noticeUID=CO1.NTC.7391076&amp;isFromPublicArea=True&amp;isModal=true&amp;asPopupView=true</t>
  </si>
  <si>
    <t>ANT-CPS-20251025</t>
  </si>
  <si>
    <t>MARGARETH MILENY SALCEDO MALDONADO</t>
  </si>
  <si>
    <t>https://community.secop.gov.co/Public/Tendering/OpportunityDetail/Index?noticeUID=CO1.NTC.7391450&amp;isFromPublicArea=True&amp;isModal=true&amp;asPopupView=true</t>
  </si>
  <si>
    <t>ANT-CPS-20251026</t>
  </si>
  <si>
    <t>KATY JULIETH GÓMEZ BRAVO</t>
  </si>
  <si>
    <t>https://community.secop.gov.co/Public/Tendering/OpportunityDetail/Index?noticeUID=CO1.NTC.7391528&amp;isFromPublicArea=True&amp;isModal=true&amp;asPopupView=true</t>
  </si>
  <si>
    <t>ANT-CPS-20251027</t>
  </si>
  <si>
    <t>LEIDY NATALY RAMÍREZ REYES</t>
  </si>
  <si>
    <t>https://community.secop.gov.co/Public/Tendering/OpportunityDetail/Index?noticeUID=CO1.NTC.7391487&amp;isFromPublicArea=True&amp;isModal=true&amp;asPopupView=true</t>
  </si>
  <si>
    <t>ANT-CPS-20251028</t>
  </si>
  <si>
    <t>HAROLD DAVID JARAMILLO ROLON</t>
  </si>
  <si>
    <t>https://community.secop.gov.co/Public/Tendering/OpportunityDetail/Index?noticeUID=CO1.NTC.7393250&amp;isFromPublicArea=True&amp;isModal=true&amp;asPopupView=true</t>
  </si>
  <si>
    <t>ANT-CPS-20251029</t>
  </si>
  <si>
    <t>MARÍA CAMILA COLINA HERNÁNDEZ</t>
  </si>
  <si>
    <t>https://community.secop.gov.co/Public/Tendering/OpportunityDetail/Index?noticeUID=CO1.NTC.7393280&amp;isFromPublicArea=True&amp;isModal=true&amp;asPopupView=true</t>
  </si>
  <si>
    <t>ANT-CPS-20251030</t>
  </si>
  <si>
    <t>ORLANDO LIZARAZO JACOME</t>
  </si>
  <si>
    <t>https://community.secop.gov.co/Public/Tendering/OpportunityDetail/Index?noticeUID=CO1.NTC.7395355&amp;isFromPublicArea=True&amp;isModal=true&amp;asPopupView=true</t>
  </si>
  <si>
    <t>ANT-CPS-20251031</t>
  </si>
  <si>
    <t>SANDRA LORENA MONTEALEGRE RODRIGUEZ</t>
  </si>
  <si>
    <t>https://community.secop.gov.co/Public/Tendering/OpportunityDetail/Index?noticeUID=CO1.NTC.7395620&amp;isFromPublicArea=True&amp;isModal=true&amp;asPopupView=true</t>
  </si>
  <si>
    <t>ANT-CPS-20251033</t>
  </si>
  <si>
    <t>NESTOR ALBERTO MAYORGA MALDONADO</t>
  </si>
  <si>
    <t>Prestar servicios de apoyo a la gestión en el desarrollo de los procesos de la formalización y los procedimientos agrarios que se adelantan en la Dirección de Gestión Jurídica de Tierras de la Agencia Nacional de Tierras</t>
  </si>
  <si>
    <t>https://community.secop.gov.co/Public/Tendering/OpportunityDetail/Index?noticeUID=CO1.NTC.7392675&amp;isFromPublicArea=True&amp;isModal=true&amp;asPopupView=true</t>
  </si>
  <si>
    <t>ANT-CPS-20251034</t>
  </si>
  <si>
    <t>DIANA MARIA OCHOA VALENCIA</t>
  </si>
  <si>
    <t>https://community.secop.gov.co/Public/Tendering/OpportunityDetail/Index?noticeUID=CO1.NTC.7393274&amp;isFromPublicArea=True&amp;isModal=true&amp;asPopupView=true</t>
  </si>
  <si>
    <t>ANT-CPS-20251035</t>
  </si>
  <si>
    <t>DIANA PAOLA FAJARDO GUTIERREZ</t>
  </si>
  <si>
    <t>https://community.secop.gov.co/Public/Tendering/OpportunityDetail/Index?noticeUID=CO1.NTC.7393804&amp;isFromPublicArea=True&amp;isModal=true&amp;asPopupView=true</t>
  </si>
  <si>
    <t>ANT-CPS-20251037</t>
  </si>
  <si>
    <t>CARLOS FERNANDO RIVERA TORRES</t>
  </si>
  <si>
    <t>https://community.secop.gov.co/Public/Tendering/OpportunityDetail/Index?noticeUID=CO1.NTC.7402851&amp;isFromPublicArea=True&amp;isModal=true&amp;asPopupView=true</t>
  </si>
  <si>
    <t>ANT-CPS-20251038</t>
  </si>
  <si>
    <t>MARIA PAULA HERNANDEZ VALENCIA</t>
  </si>
  <si>
    <t>https://community.secop.gov.co/Public/Tendering/OpportunityDetail/Index?noticeUID=CO1.NTC.7393227&amp;isFromPublicArea=True&amp;isModal=true&amp;asPopupView=true</t>
  </si>
  <si>
    <t>ANT-CPS-20251039</t>
  </si>
  <si>
    <t>DORIAN FERNANDA CASAS ORTIZ</t>
  </si>
  <si>
    <t>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t>
  </si>
  <si>
    <t>https://community.secop.gov.co/Public/Tendering/OpportunityDetail/Index?noticeUID=CO1.NTC.7392605&amp;isFromPublicArea=True&amp;isModal=true&amp;asPopupView=true</t>
  </si>
  <si>
    <t>ANT-CPS-20251040</t>
  </si>
  <si>
    <t>JUAN JOSE LEON GARCIA</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</si>
  <si>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</si>
  <si>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https://community.secop.gov.co/Public/Tendering/OpportunityDetail/Index?noticeUID=CO1.NTC.7392333&amp;isFromPublicArea=True&amp;isModal=true&amp;asPopupView=true</t>
  </si>
  <si>
    <t>ANT-CPS-20251041</t>
  </si>
  <si>
    <t>SERGIO ANDRES LEON SABOGAL</t>
  </si>
  <si>
    <t>https://community.secop.gov.co/Public/Tendering/OpportunityDetail/Index?noticeUID=CO1.NTC.7392352&amp;isFromPublicArea=True&amp;isModal=true&amp;asPopupView=true</t>
  </si>
  <si>
    <t>ANT-CPS-20251042</t>
  </si>
  <si>
    <t>SHAROL BEDOYA ROBLES</t>
  </si>
  <si>
    <t>https://community.secop.gov.co/Public/Tendering/OpportunityDetail/Index?noticeUID=CO1.NTC.7392629&amp;isFromPublicArea=True&amp;isModal=true&amp;asPopupView=true</t>
  </si>
  <si>
    <t>ANT-CPS-20251043</t>
  </si>
  <si>
    <t>ANDRES DAVID RUEDA RINCON</t>
  </si>
  <si>
    <t>https://community.secop.gov.co/Public/Tendering/OpportunityDetail/Index?noticeUID=CO1.NTC.7393430&amp;isFromPublicArea=True&amp;isModal=true&amp;asPopupView=true</t>
  </si>
  <si>
    <t>ANT-CPS-20251044</t>
  </si>
  <si>
    <t>VICTOR EDUARDO TORRES HERNANDEZ</t>
  </si>
  <si>
    <t>https://community.secop.gov.co/Public/Tendering/OpportunityDetail/Index?noticeUID=CO1.NTC.7396033&amp;isFromPublicArea=True&amp;isModal=true&amp;asPopupView=true</t>
  </si>
  <si>
    <t>ANT-CPS-20251045</t>
  </si>
  <si>
    <t>FERNEY ANDRES SANCHEZ URIBE</t>
  </si>
  <si>
    <t>PRESTAR SERVICIOS PROFESIONALES PARA REALIZAR Y DESARROLLAR ACTIVIDADES DE COMPETENCIA DE LA SUBDIRECCIÓN DE ACCESO A TIERRAS POR DEMANDA Y DESCONGESTIÓN, PARA EL CUMPLIMIENTO DE LAS METAS 2025.</t>
  </si>
  <si>
    <t>https://community.secop.gov.co/Public/Tendering/OpportunityDetail/Index?noticeUID=CO1.NTC.7394263&amp;isFromPublicArea=True&amp;isModal=true&amp;asPopupView=true</t>
  </si>
  <si>
    <t>ANT-CPS-20251046</t>
  </si>
  <si>
    <t>CATALINA ZULUAGA MORA</t>
  </si>
  <si>
    <t>https://community.secop.gov.co/Public/Tendering/OpportunityDetail/Index?noticeUID=CO1.NTC.7394617&amp;isFromPublicArea=True&amp;isModal=true&amp;asPopupView=true</t>
  </si>
  <si>
    <t>ANT-CPS-20251047</t>
  </si>
  <si>
    <t>DANIELA ESTEFANY ALDANA RIAÑO</t>
  </si>
  <si>
    <t>https://community.secop.gov.co/Public/Tendering/OpportunityDetail/Index?noticeUID=CO1.NTC.7393834&amp;isFromPublicArea=True&amp;isModal=true&amp;asPopupView=true</t>
  </si>
  <si>
    <t>ANT-CPS-20251048</t>
  </si>
  <si>
    <t>EDGAR CAMILO FORERO FRANCO</t>
  </si>
  <si>
    <t>https://community.secop.gov.co/Public/Tendering/OpportunityDetail/Index?noticeUID=CO1.NTC.7395265&amp;isFromPublicArea=True&amp;isModal=true&amp;asPopupView=true</t>
  </si>
  <si>
    <t>ANT-CPS-20251049</t>
  </si>
  <si>
    <t>URÍAS MAURICIO TORRES SUAREZ</t>
  </si>
  <si>
    <t>https://community.secop.gov.co/Public/Tendering/OpportunityDetail/Index?noticeUID=CO1.NTC.7397372&amp;isFromPublicArea=True&amp;isModal=true&amp;asPopupView=true</t>
  </si>
  <si>
    <t>ANT-CPS-20251050</t>
  </si>
  <si>
    <t>CRISTIAN FERNANDO MORENO PIÑEROS</t>
  </si>
  <si>
    <t xml:space="preserve">Prestar servicios profesionales a la Agencia Nacional de Tierras, en la implementación y desarrollo de los procesos, procedimientos misionales y las diferentes actuaciones administrativas, que se adelanten en la Subdirección de Administración de Tierras de la Nación. </t>
  </si>
  <si>
    <t>https://community.secop.gov.co/Public/Tendering/OpportunityDetail/Index?noticeUID=CO1.NTC.7397826&amp;isFromPublicArea=True&amp;isModal=true&amp;asPopupView=true</t>
  </si>
  <si>
    <t>ANT-CPS-20251052</t>
  </si>
  <si>
    <t>WHITER SMITH PARRADO RINCON</t>
  </si>
  <si>
    <t>https://community.secop.gov.co/Public/Tendering/OpportunityDetail/Index?noticeUID=CO1.NTC.7393870&amp;isFromPublicArea=True&amp;isModal=true&amp;asPopupView=true</t>
  </si>
  <si>
    <t>ANT-CPS-20251053</t>
  </si>
  <si>
    <t>LINA YUCELY GARCIA VELASQUEZ</t>
  </si>
  <si>
    <t>https://community.secop.gov.co/Public/Tendering/OpportunityDetail/Index?noticeUID=CO1.NTC.7416728&amp;isFromPublicArea=True&amp;isModal=true&amp;asPopupView=true</t>
  </si>
  <si>
    <t>ANT-CPS-20251054</t>
  </si>
  <si>
    <t>LORENA PATRICIA ESPITIA PALENCIA</t>
  </si>
  <si>
    <t>https://community.secop.gov.co/Public/Tendering/OpportunityDetail/Index?noticeUID=CO1.NTC.7396476&amp;isFromPublicArea=True&amp;isModal=true&amp;asPopupView=true</t>
  </si>
  <si>
    <t>ANT-CPS-20251055</t>
  </si>
  <si>
    <t>WALTER COCK ECHAVEZ</t>
  </si>
  <si>
    <t>https://community.secop.gov.co/Public/Tendering/OpportunityDetail/Index?noticeUID=CO1.NTC.7393935&amp;isFromPublicArea=True&amp;isModal=true&amp;asPopupView=true</t>
  </si>
  <si>
    <t>ANT-CPS-20251056</t>
  </si>
  <si>
    <t>DANIEL ANDREY NAVARRO GONZALEZ</t>
  </si>
  <si>
    <t>https://community.secop.gov.co/Public/Tendering/OpportunityDetail/Index?noticeUID=CO1.NTC.7398749&amp;isFromPublicArea=True&amp;isModal=true&amp;asPopupView=true</t>
  </si>
  <si>
    <t>ANT-CPS-20251057</t>
  </si>
  <si>
    <t>FRANKLIN RAMIRO CORAL CHACON</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</si>
  <si>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</si>
  <si>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https://community.secop.gov.co/Public/Tendering/OpportunityDetail/Index?noticeUID=CO1.NTC.7398394&amp;isFromPublicArea=True&amp;isModal=true&amp;asPopupView=true</t>
  </si>
  <si>
    <t>ANT-CPS-20251058</t>
  </si>
  <si>
    <t>ANA ALEJANDRA GOMEZ VACA</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</si>
  <si>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t>
  </si>
  <si>
    <t>https://community.secop.gov.co/Public/Tendering/OpportunityDetail/Index?noticeUID=CO1.NTC.7393851&amp;isFromPublicArea=True&amp;isModal=true&amp;asPopupView=true</t>
  </si>
  <si>
    <t>ANT-CPS-20251059</t>
  </si>
  <si>
    <t>YULIANA ANDREA MARTINEZ VELASCO</t>
  </si>
  <si>
    <t>Prestar servicios profesionales en el acompañamiento, apoyo y ejecución de las actividades derivadas de los proyectos, requerimientos y trámites asignados en el marco de las funciones de la Subdirección de Procesos agrarios y gestión jurídic</t>
  </si>
  <si>
    <t>https://community.secop.gov.co/Public/Tendering/OpportunityDetail/Index?noticeUID=CO1.NTC.7393953&amp;isFromPublicArea=True&amp;isModal=true&amp;asPopupView=true</t>
  </si>
  <si>
    <t>ANT-CPS-20251060</t>
  </si>
  <si>
    <t xml:space="preserve">	JUAN CARLOS CAMPOS ROZO</t>
  </si>
  <si>
    <t>https://community.secop.gov.co/Public/Tendering/OpportunityDetail/Index?noticeUID=CO1.NTC.7395126&amp;isFromPublicArea=True&amp;isModal=true&amp;asPopupView=true</t>
  </si>
  <si>
    <t>ANT-CPS-20251061</t>
  </si>
  <si>
    <t>MARIA FERNANDA VERA GALAN</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</si>
  <si>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</si>
  <si>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https://community.secop.gov.co/Public/Tendering/OpportunityDetail/Index?noticeUID=CO1.NTC.7394042&amp;isFromPublicArea=True&amp;isModal=true&amp;asPopupView=true</t>
  </si>
  <si>
    <t>ANT-CPS-20251062</t>
  </si>
  <si>
    <t>PAULA ANDREA CRUZ VARGAS</t>
  </si>
  <si>
    <t>https://community.secop.gov.co/Public/Tendering/OpportunityDetail/Index?noticeUID=CO1.NTC.7397435&amp;isFromPublicArea=True&amp;isModal=true&amp;asPopupView=true</t>
  </si>
  <si>
    <t>ANT-CPS-20251063</t>
  </si>
  <si>
    <t>CLAUDIA SONIA ZAMBRANO BOGOYA</t>
  </si>
  <si>
    <t>https://community.secop.gov.co/Public/Tendering/OpportunityDetail/Index?noticeUID=CO1.NTC.7395244&amp;isFromPublicArea=True&amp;isModal=true&amp;asPopupView=true</t>
  </si>
  <si>
    <t>ANT-CPS-20251064</t>
  </si>
  <si>
    <t>OLGA LUCIA CAMARGO ZAMBRANO</t>
  </si>
  <si>
    <t>https://community.secop.gov.co/Public/Tendering/OpportunityDetail/Index?noticeUID=CO1.NTC.7394686&amp;isFromPublicArea=True&amp;isModal=true&amp;asPopupView=true</t>
  </si>
  <si>
    <t>ANT-CPS-20251065</t>
  </si>
  <si>
    <t>JENNY JASBLEYDY RIVERA CONTRERAS</t>
  </si>
  <si>
    <t>https://community.secop.gov.co/Public/Tendering/OpportunityDetail/Index?noticeUID=CO1.NTC.7395285&amp;isFromPublicArea=True&amp;isModal=true&amp;asPopupView=true</t>
  </si>
  <si>
    <t>ANT-CPS-20251066</t>
  </si>
  <si>
    <t>JUAN PABLO CAICEDO ORTIZ</t>
  </si>
  <si>
    <t>https://community.secop.gov.co/Public/Tendering/OpportunityDetail/Index?noticeUID=CO1.NTC.7394257&amp;isFromPublicArea=True&amp;isModal=true&amp;asPopupView=true</t>
  </si>
  <si>
    <t>ANT-CPS-20251067</t>
  </si>
  <si>
    <t>LEONARDO ARIZA CIFUENTES</t>
  </si>
  <si>
    <t>https://community.secop.gov.co/Public/Tendering/OpportunityDetail/Index?noticeUID=CO1.NTC.7396901&amp;isFromPublicArea=True&amp;isModal=true&amp;asPopupView=true</t>
  </si>
  <si>
    <t>ANT-CPS-20251068</t>
  </si>
  <si>
    <t>CATALINA OSPINA REYES</t>
  </si>
  <si>
    <t>https://community.secop.gov.co/Public/Tendering/OpportunityDetail/Index?noticeUID=CO1.NTC.7396844&amp;isFromPublicArea=True&amp;isModal=true&amp;asPopupView=true</t>
  </si>
  <si>
    <t>ANT-CPS-20251070</t>
  </si>
  <si>
    <t>EFREM GIOVANI SALAZAR BEJARANO</t>
  </si>
  <si>
    <t>PRESTAR SERVICIOS PROFESIONALES PARA EL DESARROLLO DE LAS ACTIVIDADESDESIGNADAS DENTRO DE LA MISIONALIDAD DE LA DIRECCIÓN DE
ACCESO A TIERRAS DE LA AGENCIA NACIONAL DE TIERRAS EN EL MARCO DE LA REFORMA RURAL INTEGRAL</t>
  </si>
  <si>
    <t>https://community.secop.gov.co/Public/Tendering/OpportunityDetail/Index?noticeUID=CO1.NTC.7401453&amp;isFromPublicArea=True&amp;isModal=true&amp;asPopupView=true</t>
  </si>
  <si>
    <t>ANT-CPS-20251071</t>
  </si>
  <si>
    <t>LICETH MELIZA AGUILAR GAMBOA</t>
  </si>
  <si>
    <t>https://community.secop.gov.co/Public/Tendering/OpportunityDetail/Index?noticeUID=CO1.NTC.7397482&amp;isFromPublicArea=True&amp;isModal=true&amp;asPopupView=true</t>
  </si>
  <si>
    <t>ANT-CPS-20251072</t>
  </si>
  <si>
    <t>ANDY KATERIN TRIANA ORTIZ</t>
  </si>
  <si>
    <t>https://community.secop.gov.co/Public/Tendering/OpportunityDetail/Index?noticeUID=CO1.NTC.7395600&amp;isFromPublicArea=True&amp;isModal=true&amp;asPopupView=true</t>
  </si>
  <si>
    <t>ANT-CPS-20251073</t>
  </si>
  <si>
    <t>LAURA LORENA ACOSTA FORERO</t>
  </si>
  <si>
    <t>https://community.secop.gov.co/Public/Tendering/OpportunityDetail/Index?noticeUID=CO1.NTC.7401873&amp;isFromPublicArea=True&amp;isModal=true&amp;asPopupView=true</t>
  </si>
  <si>
    <t>ANT-CPS-20251074</t>
  </si>
  <si>
    <t>MARIA JOSE ROJAS OSPINA</t>
  </si>
  <si>
    <t>https://community.secop.gov.co/Public/Tendering/OpportunityDetail/Index?noticeUID=CO1.NTC.7397728&amp;isFromPublicArea=True&amp;isModal=true&amp;asPopupView=true</t>
  </si>
  <si>
    <t>ANT-CPS-20251075</t>
  </si>
  <si>
    <t>YOHEL ANDRES PEREZ SANCHEZ</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</si>
  <si>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</si>
  <si>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https://community.secop.gov.co/Public/Tendering/OpportunityDetail/Index?noticeUID=CO1.NTC.7395470&amp;isFromPublicArea=True&amp;isModal=true&amp;asPopupView=true</t>
  </si>
  <si>
    <t>ANT-CPS-20251076</t>
  </si>
  <si>
    <t>ESTEBAN GONZALEZ RENDON</t>
  </si>
  <si>
    <t>https://community.secop.gov.co/Public/Tendering/OpportunityDetail/Index?noticeUID=CO1.NTC.7400332&amp;isFromPublicArea=True&amp;isModal=true&amp;asPopupView=true</t>
  </si>
  <si>
    <t>ANT-CPS-20251077</t>
  </si>
  <si>
    <t>LIZ ELVIRA ALVAREZ</t>
  </si>
  <si>
    <t>https://community.secop.gov.co/Public/Tendering/OpportunityDetail/Index?noticeUID=CO1.NTC.7396940&amp;isFromPublicArea=True&amp;isModal=true&amp;asPopupView=true</t>
  </si>
  <si>
    <t>ANT-CPS-20251078</t>
  </si>
  <si>
    <t>MARITZA MELO RODRIGUEZ</t>
  </si>
  <si>
    <t>https://community.secop.gov.co/Public/Tendering/OpportunityDetail/Index?noticeUID=CO1.NTC.7403967&amp;isFromPublicArea=True&amp;isModal=true&amp;asPopupView=true</t>
  </si>
  <si>
    <t>ANT-CPS-20251079</t>
  </si>
  <si>
    <t xml:space="preserve">WILMAR JAIMES FERNANDEZ	</t>
  </si>
  <si>
    <t>https://community.secop.gov.co/Public/Tendering/OpportunityDetail/Index?noticeUID=CO1.NTC.7407129&amp;isFromPublicArea=True&amp;isModal=true&amp;asPopupView=true</t>
  </si>
  <si>
    <t>ANT-CPS-20251080</t>
  </si>
  <si>
    <t>ELIANA LISETH RICO BRIÑEZ</t>
  </si>
  <si>
    <t>https://community.secop.gov.co/Public/Tendering/OpportunityDetail/Index?noticeUID=CO1.NTC.7411496&amp;isFromPublicArea=True&amp;isModal=true&amp;asPopupView=true</t>
  </si>
  <si>
    <t>ANT-CPS-20251081</t>
  </si>
  <si>
    <t>JUNIOR ALEJANDRO ZULUAGA CUERVO</t>
  </si>
  <si>
    <t>https://community.secop.gov.co/Public/Tendering/OpportunityDetail/Index?noticeUID=CO1.NTC.7411751&amp;isFromPublicArea=True&amp;isModal=true&amp;asPopupView=true</t>
  </si>
  <si>
    <t>ANT-CPS-20251082</t>
  </si>
  <si>
    <t>DEICY LORENA JIMENEZ VARGAS</t>
  </si>
  <si>
    <t>https://community.secop.gov.co/Public/Tendering/OpportunityDetail/Index?noticeUID=CO1.NTC.7396943&amp;isFromPublicArea=True&amp;isModal=true&amp;asPopupView=true</t>
  </si>
  <si>
    <t>ANT-CPS-20251083</t>
  </si>
  <si>
    <t>JAIME ANDRES TAMAYO BUENDIA</t>
  </si>
  <si>
    <t>https://community.secop.gov.co/Public/Tendering/OpportunityDetail/Index?noticeUID=CO1.NTC.7402817&amp;isFromPublicArea=True&amp;isModal=true&amp;asPopupView=true</t>
  </si>
  <si>
    <t>ANT-CPS-20251084</t>
  </si>
  <si>
    <t>DIANA JOHANNA COGUA ROMERO</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</si>
  <si>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</si>
  <si>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https://community.secop.gov.co/Public/Tendering/OpportunityDetail/Index?noticeUID=CO1.NTC.7396483&amp;isFromPublicArea=True&amp;isModal=true&amp;asPopupView=true</t>
  </si>
  <si>
    <t>ANT-CPS-20251085</t>
  </si>
  <si>
    <t>YULI MARGARET CESPEDES MARTINEZ</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</si>
  <si>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</si>
  <si>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https://community.secop.gov.co/Public/Tendering/OpportunityDetail/Index?noticeUID=CO1.NTC.7406690&amp;isFromPublicArea=True&amp;isModal=true&amp;asPopupView=true</t>
  </si>
  <si>
    <t>ANT-CPS-20251086</t>
  </si>
  <si>
    <t>YONILMA DORIA JIMENEZ</t>
  </si>
  <si>
    <t>https://community.secop.gov.co/Public/Tendering/OpportunityDetail/Index?noticeUID=CO1.NTC.7402315&amp;isFromPublicArea=True&amp;isModal=true&amp;asPopupView=true</t>
  </si>
  <si>
    <t>ANT-CPS-20251087</t>
  </si>
  <si>
    <t>CAROLINA ISABEL GALVIS ORTIZ</t>
  </si>
  <si>
    <t>PRESTAR SERVICIOS PROFESIONALES EN EL ACOMPAÑAMIENTO, APOYO Y EJECUCIÓN DE LAS ACTIVIDADES DERIVADAS DE LOS PROYECTOS, REQUERIMIENTOS Y TRÁMITES EN EL MARCO DE LAS FUNCIONES ASIGNADAS A LA SUBDIRECCIÓN DE SEGURIDAD JURÍDICA.</t>
  </si>
  <si>
    <t>SUBDIRECCIÓN DE SEGURIDAD JURÍDICA</t>
  </si>
  <si>
    <t>https://community.secop.gov.co/Public/Tendering/OpportunityDetail/Index?noticeUID=CO1.NTC.7398498&amp;isFromPublicArea=True&amp;isModal=true&amp;asPopupView=true</t>
  </si>
  <si>
    <t>ANT-CPS-20251088</t>
  </si>
  <si>
    <t>GLORIA DEL CARMEN SIERRA NEGRETE</t>
  </si>
  <si>
    <t>https://community.secop.gov.co/Public/Tendering/OpportunityDetail/Index?noticeUID=CO1.NTC.7397331&amp;isFromPublicArea=True&amp;isModal=true&amp;asPopupView=true</t>
  </si>
  <si>
    <t>ANT-CPS-20251089</t>
  </si>
  <si>
    <t>CAMILO ENRIQUE HURTADO RODRIGUEZ</t>
  </si>
  <si>
    <t>PRESTAR SERVICIOS PROFESIONALES ESPECIALIZADOS PARA REALIZAR Y DESARROLLAR ACTIVIDADES DE COMPETENCIA DE LA SUBDIRECCIÓN DE ACCESO A TIERRAS POR DEMANDA Y DESCONGESTIÓN, PARA EL
CUMPLIMIENTO DE LAS METAS 2025</t>
  </si>
  <si>
    <t>https://community.secop.gov.co/Public/Tendering/OpportunityDetail/Index?noticeUID=CO1.NTC.7398449&amp;isFromPublicArea=True&amp;isModal=true&amp;asPopupView=true</t>
  </si>
  <si>
    <t>ANT-CPS-20251090</t>
  </si>
  <si>
    <t>FERNANDO ALBEIRO MATIZ SEIDIZA</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</si>
  <si>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</si>
  <si>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https://community.secop.gov.co/Public/Tendering/OpportunityDetail/Index?noticeUID=CO1.NTC.7396404&amp;isFromPublicArea=True&amp;isModal=true&amp;asPopupView=true</t>
  </si>
  <si>
    <t>ANT-CPS-20251091</t>
  </si>
  <si>
    <t>JUAN FRANCISCO CORREDOR ORDOÑEZ</t>
  </si>
  <si>
    <t>https://community.secop.gov.co/Public/Tendering/OpportunityDetail/Index?noticeUID=CO1.NTC.7406022&amp;isFromPublicArea=True&amp;isModal=true&amp;asPopupView=true</t>
  </si>
  <si>
    <t>ANT-CPS-20251092</t>
  </si>
  <si>
    <t>JESSICA ALEXANDRA SUANCHA PEÑA</t>
  </si>
  <si>
    <t>https://community.secop.gov.co/Public/Tendering/OpportunityDetail/Index?noticeUID=CO1.NTC.7396644&amp;isFromPublicArea=True&amp;isModal=true&amp;asPopupView=true</t>
  </si>
  <si>
    <t>ANT-CPS-20251093</t>
  </si>
  <si>
    <t>YENNY CAROLINA MORENO SABOYA</t>
  </si>
  <si>
    <t>https://community.secop.gov.co/Public/Tendering/OpportunityDetail/Index?noticeUID=CO1.NTC.7400867&amp;isFromPublicArea=True&amp;isModal=true&amp;asPopupView=true</t>
  </si>
  <si>
    <t>ANT-CPS-20251094</t>
  </si>
  <si>
    <t>GLORIA EUGENIA ORAMAS BAUTISTA</t>
  </si>
  <si>
    <t>https://community.secop.gov.co/Public/Tendering/OpportunityDetail/Index?noticeUID=CO1.NTC.7398023&amp;isFromPublicArea=True&amp;isModal=true&amp;asPopupView=true</t>
  </si>
  <si>
    <t>ANT-CPS-20251095</t>
  </si>
  <si>
    <t>ELKIN MAURICIO ROMERO AROCA</t>
  </si>
  <si>
    <t>https://community.secop.gov.co/Public/Tendering/OpportunityDetail/Index?noticeUID=CO1.NTC.7396589&amp;isFromPublicArea=True&amp;isModal=False</t>
  </si>
  <si>
    <t>ANT-CPS-20251096</t>
  </si>
  <si>
    <t>VIVIAN VANEZZA MORALES MEDINA</t>
  </si>
  <si>
    <t xml:space="preserve">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t>
  </si>
  <si>
    <t>https://community.secop.gov.co/Public/Tendering/OpportunityDetail/Index?noticeUID=CO1.NTC.7396550&amp;isFromPublicArea=True&amp;isModal=true&amp;asPopupView=true</t>
  </si>
  <si>
    <t>ANT-CPS-20251097</t>
  </si>
  <si>
    <t>DANIELA PAOLA RODRÍGUEZ CASTILLO</t>
  </si>
  <si>
    <t>PPRESTAR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</si>
  <si>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https://community.secop.gov.co/Public/Tendering/OpportunityDetail/Index?noticeUID=CO1.NTC.7397327&amp;isFromPublicArea=True&amp;isModal=true&amp;asPopupView=true</t>
  </si>
  <si>
    <t>ANT-CPS-20251098</t>
  </si>
  <si>
    <t>MONICA VIVIANA MURILLO ORTEGA</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</si>
  <si>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</si>
  <si>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https://community.secop.gov.co/Public/Tendering/OpportunityDetail/Index?noticeUID=CO1.NTC.7402894&amp;isFromPublicArea=True&amp;isModal=true&amp;asPopupView=true</t>
  </si>
  <si>
    <t>ANT-CPS-20251099</t>
  </si>
  <si>
    <t>RAFAEL EDUARDO BROCHELO PERTUZ</t>
  </si>
  <si>
    <t>https://community.secop.gov.co/Public/Tendering/OpportunityDetail/Index?noticeUID=CO1.NTC.7397518&amp;isFromPublicArea=True&amp;isModal=true&amp;asPopupView=true</t>
  </si>
  <si>
    <t>ANT-CPS-20251100</t>
  </si>
  <si>
    <t>GERARDINO BELTRAN AREVALO</t>
  </si>
  <si>
    <t xml:space="preserve">PRESTACIÓN DE SERVICIOS DE APOYO A LA GESTIÓN A LA SUBDIRECCIÓN ADMINISTRATIVA Y FINANCIERA DE LA AGENCIA NACIONAL DE TIERRAS
</t>
  </si>
  <si>
    <t>https://community.secop.gov.co/Public/Tendering/OpportunityDetail/Index?noticeUID=CO1.NTC.7397055&amp;isFromPublicArea=True&amp;isModal=true&amp;asPopupView=true</t>
  </si>
  <si>
    <t>ANT-CPS-20251101</t>
  </si>
  <si>
    <t>JORGE IVAN AVILA GUERRA</t>
  </si>
  <si>
    <t>https://community.secop.gov.co/Public/Tendering/OpportunityDetail/Index?noticeUID=CO1.NTC.7397469&amp;isFromPublicArea=True&amp;isModal=true&amp;asPopupView=true</t>
  </si>
  <si>
    <t>ANT-CPS-20251102</t>
  </si>
  <si>
    <t>DURLEY LLANOS ESPAÑA</t>
  </si>
  <si>
    <t>https://community.secop.gov.co/Public/Tendering/OpportunityDetail/Index?noticeUID=CO1.NTC.7398939&amp;isFromPublicArea=True&amp;isModal=true&amp;asPopupView=true</t>
  </si>
  <si>
    <t>ANT-CPS-20251103</t>
  </si>
  <si>
    <t>ROLANDO ALBERTO REYES MARTINEZ</t>
  </si>
  <si>
    <t>https://community.secop.gov.co/Public/Tendering/OpportunityDetail/Index?noticeUID=CO1.NTC.7399343&amp;isFromPublicArea=True&amp;isModal=true&amp;asPopupView=true</t>
  </si>
  <si>
    <t>ANT-CPS-20251104</t>
  </si>
  <si>
    <t>LUIS FERNANDO CASTRO</t>
  </si>
  <si>
    <t>https://community.secop.gov.co/Public/Tendering/OpportunityDetail/Index?noticeUID=CO1.NTC.7400615&amp;isFromPublicArea=True&amp;isModal=true&amp;asPopupView=true</t>
  </si>
  <si>
    <t>ANT-CPS-20251105</t>
  </si>
  <si>
    <t>EDUARD ANDRES SANDOVAL ACUÑA</t>
  </si>
  <si>
    <t>https://community.secop.gov.co/Public/Tendering/OpportunityDetail/Index?noticeUID=CO1.NTC.7400617&amp;isFromPublicArea=True&amp;isModal=true&amp;asPopupView=true</t>
  </si>
  <si>
    <t>ANT-CPS-20251106</t>
  </si>
  <si>
    <t>ISABELLA CORRALES CABELLO</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</si>
  <si>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</si>
  <si>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https://community.secop.gov.co/Public/Tendering/OpportunityDetail/Index?noticeUID=CO1.NTC.7402358&amp;isFromPublicArea=True&amp;isModal=true&amp;asPopupView=true</t>
  </si>
  <si>
    <t>ANT-CPS-20251107</t>
  </si>
  <si>
    <t xml:space="preserve">JOSE JULIAN CONTRERAS SALCEDO </t>
  </si>
  <si>
    <t>PRESTAR SERVICIOS APOYO A LA GESTION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</si>
  <si>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https://community.secop.gov.co/Public/Tendering/OpportunityDetail/Index?noticeUID=CO1.NTC.7401668&amp;isFromPublicArea=True&amp;isModal=true&amp;asPopupView=true</t>
  </si>
  <si>
    <t>ANT-CPS-20251108</t>
  </si>
  <si>
    <t>LUIS ANGEL OJEDA RODRIGUEZ</t>
  </si>
  <si>
    <t>https://community.secop.gov.co/Public/Tendering/OpportunityDetail/Index?noticeUID=CO1.NTC.7397919&amp;isFromPublicArea=True&amp;isModal=true&amp;asPopupView=true</t>
  </si>
  <si>
    <t>ANT-CPS-20251109</t>
  </si>
  <si>
    <t>EDWIN FRANCISCO BECERRA LOPEZ</t>
  </si>
  <si>
    <t>https://community.secop.gov.co/Public/Tendering/OpportunityDetail/Index?noticeUID=CO1.NTC.7401413&amp;isFromPublicArea=True&amp;isModal=true&amp;asPopupView=true</t>
  </si>
  <si>
    <t>ANT-CPS-20251110</t>
  </si>
  <si>
    <t xml:space="preserve">DIANA MARCELA ORTIZ </t>
  </si>
  <si>
    <t>PRESTAR SERVICIOS PROFESIONAES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</si>
  <si>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https://community.secop.gov.co/Public/Tendering/OpportunityDetail/Index?noticeUID=CO1.NTC.7401479&amp;isFromPublicArea=True&amp;isModal=true&amp;asPopupView=true</t>
  </si>
  <si>
    <t>ANT-CPS-20251111</t>
  </si>
  <si>
    <t>MARIA MONICA URBINA GELVES</t>
  </si>
  <si>
    <t>https://community.secop.gov.co/Public/Tendering/OpportunityDetail/Index?noticeUID=CO1.NTC.7399050&amp;isFromPublicArea=True&amp;isModal=true&amp;asPopupView=true</t>
  </si>
  <si>
    <t>ANT-CPS-20251112</t>
  </si>
  <si>
    <t>KELLY ALEJANDRA TORRES MURCIA</t>
  </si>
  <si>
    <t>https://community.secop.gov.co/Public/Tendering/OpportunityDetail/Index?noticeUID=CO1.NTC.7399504&amp;isFromPublicArea=True&amp;isModal=true&amp;asPopupView=true</t>
  </si>
  <si>
    <t>ANT-CPS-20251113</t>
  </si>
  <si>
    <t>JOSE DAVID AVILA LEON</t>
  </si>
  <si>
    <t>https://community.secop.gov.co/Public/Tendering/OpportunityDetail/Index?noticeUID=CO1.NTC.7400203&amp;isFromPublicArea=True&amp;isModal=true&amp;asPopupView=true</t>
  </si>
  <si>
    <t>ANT-CPS-20251114</t>
  </si>
  <si>
    <t>LAURA CAROLINA RUIZ</t>
  </si>
  <si>
    <t>https://community.secop.gov.co/Public/Tendering/OpportunityDetail/Index?noticeUID=CO1.NTC.7400232&amp;isFromPublicArea=True&amp;isModal=true&amp;asPopupView=true</t>
  </si>
  <si>
    <t>ANT-CPS-20251116</t>
  </si>
  <si>
    <t>GLORIA MERCEDES NIETO</t>
  </si>
  <si>
    <t>https://community.secop.gov.co/Public/Tendering/OpportunityDetail/Index?noticeUID=CO1.NTC.7401954&amp;isFromPublicArea=True&amp;isModal=true&amp;asPopupView=true</t>
  </si>
  <si>
    <t>ANT-CPS-20251117</t>
  </si>
  <si>
    <t>ANA MARIA ARIAS BARRETO</t>
  </si>
  <si>
    <t>https://community.secop.gov.co/Public/Tendering/OpportunityDetail/Index?noticeUID=CO1.NTC.7399328&amp;isFromPublicArea=True&amp;isModal=true&amp;asPopupView=true</t>
  </si>
  <si>
    <t>ANT-CPS-20251118</t>
  </si>
  <si>
    <t>JUAN CARLOS LATORRE BOHÓRQUEZ</t>
  </si>
  <si>
    <t>Prestar servicios de apoyo a la gestión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</si>
  <si>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https://community.secop.gov.co/Public/Tendering/OpportunityDetail/Index?noticeUID=CO1.NTC.7398884&amp;isFromPublicArea=True&amp;isModal=true&amp;asPopupView=true</t>
  </si>
  <si>
    <t>ANT-CPS-20251120</t>
  </si>
  <si>
    <t>JHON EDISON CHAVES AGATON</t>
  </si>
  <si>
    <t>PRESTAR SERVICIOS PROFESIONALES ESPECIALIZADOS PARA REALIZAR Y DESARROLLAR ACTIVIDADES DE COMPETENCIA DE LA SUBDIRECCIÓN DE ACCESO A TIERRAS POR DEMANDA Y DESCONGESTIÓN, PARA EL CUMPLIMIENTO DE LAS METAS 2025</t>
  </si>
  <si>
    <t>https://community.secop.gov.co/Public/Tendering/OpportunityDetail/Index?noticeUID=CO1.NTC.7403699&amp;isFromPublicArea=True&amp;isModal=true&amp;asPopupView=true</t>
  </si>
  <si>
    <t>ANT-CPS-20251122</t>
  </si>
  <si>
    <t>EDITH AIDE CRISTANCHO DURAN</t>
  </si>
  <si>
    <t>https://community.secop.gov.co/Public/Tendering/OpportunityDetail/Index?noticeUID=CO1.NTC.7399425&amp;isFromPublicArea=True&amp;isModal=true&amp;asPopupView=true</t>
  </si>
  <si>
    <t>ANT-CPS-20251123</t>
  </si>
  <si>
    <t>MARIA CAMILA SILVA VEGA</t>
  </si>
  <si>
    <t>https://community.secop.gov.co/Public/Tendering/OpportunityDetail/Index?noticeUID=CO1.NTC.7399458&amp;isFromPublicArea=True&amp;isModal=true&amp;asPopupView=true</t>
  </si>
  <si>
    <t>ANT-CPS-20251124</t>
  </si>
  <si>
    <t>SAMARA CASTIBLANCO BOHORQUEZ</t>
  </si>
  <si>
    <t>https://community.secop.gov.co/Public/Tendering/OpportunityDetail/Index?noticeUID=CO1.NTC.7399193&amp;isFromPublicArea=True&amp;isModal=true&amp;asPopupView=true</t>
  </si>
  <si>
    <t>ANT-CPS-20251125</t>
  </si>
  <si>
    <t>MARITZA ALEXANDRA BENAVIDES MELO</t>
  </si>
  <si>
    <t>https://community.secop.gov.co/Public/Tendering/OpportunityDetail/Index?noticeUID=CO1.NTC.7399093&amp;isFromPublicArea=True&amp;isModal=true&amp;asPopupView=true</t>
  </si>
  <si>
    <t>ANT-CPS-20251126</t>
  </si>
  <si>
    <t>LIRIA ESPERANZA MANRIQUE LOPEZ</t>
  </si>
  <si>
    <t>https://community.secop.gov.co/Public/Tendering/OpportunityDetail/Index?noticeUID=CO1.NTC.7399401&amp;isFromPublicArea=True&amp;isModal=true&amp;asPopupView=true</t>
  </si>
  <si>
    <t>ANT-CPS-20251127</t>
  </si>
  <si>
    <t>JUAN PABLO ESCOBAR MARTINEZ</t>
  </si>
  <si>
    <t>https://community.secop.gov.co/Public/Tendering/OpportunityDetail/Index?noticeUID=CO1.NTC.7399415&amp;isFromPublicArea=True&amp;isModal=true&amp;asPopupView=true</t>
  </si>
  <si>
    <t>ANT-CPS-20251128</t>
  </si>
  <si>
    <t>YISEL SOFIA LACHE TORRES</t>
  </si>
  <si>
    <t>https://community.secop.gov.co/Public/Tendering/OpportunityDetail/Index?noticeUID=CO1.NTC.7402335&amp;isFromPublicArea=True&amp;isModal=true&amp;asPopupView=true</t>
  </si>
  <si>
    <t>ANT-CPS-20251129</t>
  </si>
  <si>
    <t>DELIANA LEONOR LÓPEZ INFANTE</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</si>
  <si>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</si>
  <si>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https://community.secop.gov.co/Public/Tendering/OpportunityDetail/Index?noticeUID=CO1.NTC.7402372&amp;isFromPublicArea=True&amp;isModal=true&amp;asPopupView=true</t>
  </si>
  <si>
    <t>ANT-CPS-20251130</t>
  </si>
  <si>
    <t>JUAN DAVID ROJAS GOMEZ</t>
  </si>
  <si>
    <t>https://community.secop.gov.co/Public/Tendering/OpportunityDetail/Index?noticeUID=CO1.NTC.7399704&amp;isFromPublicArea=True&amp;isModal=true&amp;asPopupView=true</t>
  </si>
  <si>
    <t>ANT-CPS-20251131</t>
  </si>
  <si>
    <t xml:space="preserve"> EDWAR STEVEN TAVERA MUÑOZ</t>
  </si>
  <si>
    <t>https://community.secop.gov.co/Public/Tendering/OpportunityDetail/Index?noticeUID=CO1.NTC.7402309&amp;isFromPublicArea=True&amp;isModal=true&amp;asPopupView=true</t>
  </si>
  <si>
    <t>ANT-CPS-20251132</t>
  </si>
  <si>
    <t>LAURA ALEJANDRA DOMINGUEZ LOPEZ</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</si>
  <si>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</si>
  <si>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https://community.secop.gov.co/Public/Tendering/OpportunityDetail/Index?noticeUID=CO1.NTC.7401334&amp;isFromPublicArea=True&amp;isModal=true&amp;asPopupView=true</t>
  </si>
  <si>
    <t>ANT-CPS-20251133</t>
  </si>
  <si>
    <t>JAIRO IVAN LADINO VASQUEZ</t>
  </si>
  <si>
    <t>https://community.secop.gov.co/Public/Tendering/OpportunityDetail/Index?noticeUID=CO1.NTC.7399845&amp;isFromPublicArea=True&amp;isModal=true&amp;asPopupView=true</t>
  </si>
  <si>
    <t>ANT-CPS-20251134</t>
  </si>
  <si>
    <t>LUIS ALEJANDRO QUEVEDO RODRIGUEZ</t>
  </si>
  <si>
    <t xml:space="preserve">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</si>
  <si>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https://community.secop.gov.co/Public/Tendering/OpportunityDetail/Index?noticeUID=CO1.NTC.7400310&amp;isFromPublicArea=True&amp;isModal=true&amp;asPopupView=true</t>
  </si>
  <si>
    <t>ANT-CPS-20251135</t>
  </si>
  <si>
    <t>MARIA DEL CARMEN DORADO ZUÑIGA</t>
  </si>
  <si>
    <t>https://community.secop.gov.co/Public/Tendering/OpportunityDetail/Index?noticeUID=CO1.NTC.7399888&amp;isFromPublicArea=True&amp;isModal=true&amp;asPopupView=true</t>
  </si>
  <si>
    <t>ANT-CPS-20251136</t>
  </si>
  <si>
    <t>SAMIR PINZÓN RAMÍREZ</t>
  </si>
  <si>
    <t>https://community.secop.gov.co/Public/Tendering/OpportunityDetail/Index?noticeUID=CO1.NTC.7403265&amp;isFromPublicArea=True&amp;isModal=true&amp;asPopupView=true</t>
  </si>
  <si>
    <t>ANT-CPS-20251137</t>
  </si>
  <si>
    <t>DIEGO ORLANDO MORENO CORAL</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</si>
  <si>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</si>
  <si>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https://community.secop.gov.co/Public/Tendering/OpportunityDetail/Index?noticeUID=CO1.NTC.7407224&amp;isFromPublicArea=True&amp;isModal=true&amp;asPopupView=true</t>
  </si>
  <si>
    <t>ANT-CPS-20251138</t>
  </si>
  <si>
    <t>OSCAR GIOVANNI CUCAITA HURTADO</t>
  </si>
  <si>
    <t>https://community.secop.gov.co/Public/Tendering/OpportunityDetail/Index?noticeUID=CO1.NTC.7410112&amp;isFromPublicArea=True&amp;isModal=true&amp;asPopupView=true</t>
  </si>
  <si>
    <t>ANT-CPS-20251139</t>
  </si>
  <si>
    <t>LAURA CAMILA VALENCIA MENDEZ</t>
  </si>
  <si>
    <t>https://community.secop.gov.co/Public/Tendering/OpportunityDetail/Index?noticeUID=CO1.NTC.7401888&amp;isFromPublicArea=True&amp;isModal=true&amp;asPopupView=true</t>
  </si>
  <si>
    <t>ANT-CPS-20251140</t>
  </si>
  <si>
    <t>DANIELA MORENO ARIZA</t>
  </si>
  <si>
    <t>https://community.secop.gov.co/Public/Tendering/OpportunityDetail/Index?noticeUID=CO1.NTC.7402414&amp;isFromPublicArea=True&amp;isModal=true&amp;asPopupView=true</t>
  </si>
  <si>
    <t>ANT-CPS-20251141</t>
  </si>
  <si>
    <t>FRANCISCO JAVIER CIFUENTES HOYOS</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</si>
  <si>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</si>
  <si>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https://community.secop.gov.co/Public/Tendering/OpportunityDetail/Index?noticeUID=CO1.NTC.7402334&amp;isFromPublicArea=True&amp;isModal=true&amp;asPopupView=true</t>
  </si>
  <si>
    <t>ANT-CPS-20251143</t>
  </si>
  <si>
    <t>RAUL ARMANDO ESPINOSA SANTOS</t>
  </si>
  <si>
    <t>https://community.secop.gov.co/Public/Tendering/OpportunityDetail/Index?noticeUID=CO1.NTC.7402081&amp;isFromPublicArea=True&amp;isModal=true&amp;asPopupView=true</t>
  </si>
  <si>
    <t>ANT-CPS-20251144</t>
  </si>
  <si>
    <t>LUIS MIGUEL PEREZ MEJIA</t>
  </si>
  <si>
    <t>https://community.secop.gov.co/Public/Tendering/OpportunityDetail/Index?noticeUID=CO1.NTC.7402317&amp;isFromPublicArea=True&amp;isModal=true&amp;asPopupView=true</t>
  </si>
  <si>
    <t>ANT-CPS-20251145</t>
  </si>
  <si>
    <t>NINFA NAYDU NOVOA GARZON</t>
  </si>
  <si>
    <t>https://community.secop.gov.co/Public/Tendering/OpportunityDetail/Index?noticeUID=CO1.NTC.7403015&amp;isFromPublicArea=True&amp;isModal=true&amp;asPopupView=true</t>
  </si>
  <si>
    <t>ANT-CPS-20251146</t>
  </si>
  <si>
    <t>ANGELICA MARIA URREGO GUZMAN</t>
  </si>
  <si>
    <t>https://community.secop.gov.co/Public/Tendering/OpportunityDetail/Index?noticeUID=CO1.NTC.7402611&amp;isFromPublicArea=True&amp;isModal=true&amp;asPopupView=true</t>
  </si>
  <si>
    <t>ANT-CPS-20251147</t>
  </si>
  <si>
    <t>ALEXIS ALVEIRO BURBANO QUEVEDO</t>
  </si>
  <si>
    <t>https://community.secop.gov.co/Public/Tendering/OpportunityDetail/Index?noticeUID=CO1.NTC.7402080&amp;isFromPublicArea=True&amp;isModal=False</t>
  </si>
  <si>
    <t>ANT-CPS-20251148</t>
  </si>
  <si>
    <t>DIEGO FELIPE RUIZ GALEANO</t>
  </si>
  <si>
    <t>https://community.secop.gov.co/Public/Tendering/OpportunityDetail/Index?noticeUID=CO1.NTC.7402758&amp;isFromPublicArea=True&amp;isModal=true&amp;asPopupView=true</t>
  </si>
  <si>
    <t>ANT-CPS-20251149</t>
  </si>
  <si>
    <t>SAMANDA PEREZ LOPEZ</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</si>
  <si>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</si>
  <si>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https://community.secop.gov.co/Public/Tendering/OpportunityDetail/Index?noticeUID=CO1.NTC.7402252&amp;isFromPublicArea=True&amp;isModal=true&amp;asPopupView=true</t>
  </si>
  <si>
    <t>ANT-CPS-20251150</t>
  </si>
  <si>
    <t>ROSA HELENA CRUZ CADENA</t>
  </si>
  <si>
    <t>https://community.secop.gov.co/Public/Tendering/OpportunityDetail/Index?noticeUID=CO1.NTC.7404144&amp;isFromPublicArea=True&amp;isModal=true&amp;asPopupView=true</t>
  </si>
  <si>
    <t>ANT-CPS-20251151</t>
  </si>
  <si>
    <t>KAREN PATRICIA TORRES ZAPATA</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</si>
  <si>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</si>
  <si>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https://community.secop.gov.co/Public/Tendering/OpportunityDetail/Index?noticeUID=CO1.NTC.7404199&amp;isFromPublicArea=True&amp;isModal=true&amp;asPopupView=true</t>
  </si>
  <si>
    <t>ANT-CPS-20251152</t>
  </si>
  <si>
    <t>JUAN SEBASTIAN MARULANDA PATIÑO</t>
  </si>
  <si>
    <t>https://community.secop.gov.co/Public/Tendering/OpportunityDetail/Index?noticeUID=CO1.NTC.7403507&amp;isFromPublicArea=True&amp;isModal=true&amp;asPopupView=true</t>
  </si>
  <si>
    <t>ANT-CPS-20251154</t>
  </si>
  <si>
    <t>ANDREA CATALINA BEJARANO ACOSTA</t>
  </si>
  <si>
    <t>https://community.secop.gov.co/Public/Tendering/OpportunityDetail/Index?noticeUID=CO1.NTC.7404496&amp;isFromPublicArea=True&amp;isModal=true&amp;asPopupView=true</t>
  </si>
  <si>
    <t>ANT-CPS-20251155</t>
  </si>
  <si>
    <t>ANDRES JULIAN SANTIAGO GARCIA</t>
  </si>
  <si>
    <t>https://community.secop.gov.co/Public/Tendering/OpportunityDetail/Index?noticeUID=CO1.NTC.7403296&amp;isFromPublicArea=True&amp;isModal=true&amp;asPopupView=true</t>
  </si>
  <si>
    <t>ANT-CPS-20251156</t>
  </si>
  <si>
    <t>JOSÉ ARNULFO LOZANO VERA</t>
  </si>
  <si>
    <t>https://community.secop.gov.co/Public/Tendering/OpportunityDetail/Index?noticeUID=CO1.NTC.7404611&amp;isFromPublicArea=True&amp;isModal=true&amp;asPopupView=true</t>
  </si>
  <si>
    <t>ANT-CPS-20251157</t>
  </si>
  <si>
    <t>ELIZABETH PAOLA MAIGUEL CAMPOS</t>
  </si>
  <si>
    <t>https://community.secop.gov.co/Public/Tendering/OpportunityDetail/Index?noticeUID=CO1.NTC.7403919&amp;isFromPublicArea=True&amp;isModal=true&amp;asPopupView=true</t>
  </si>
  <si>
    <t>ANT-CPS-20251159</t>
  </si>
  <si>
    <t>MARY LUCIA SIERRA VERBEL</t>
  </si>
  <si>
    <t>https://community.secop.gov.co/Public/Tendering/OpportunityDetail/Index?noticeUID=CO1.NTC.7406054&amp;isFromPublicArea=True&amp;isModal=true&amp;asPopupView=true</t>
  </si>
  <si>
    <t>ANT-CPS-20251160</t>
  </si>
  <si>
    <t>JONATHAN STIBEN ALFEREZ CARDENAS</t>
  </si>
  <si>
    <t>https://community.secop.gov.co/Public/Tendering/OpportunityDetail/Index?noticeUID=CO1.NTC.7404059&amp;isFromPublicArea=True&amp;isModal=true&amp;asPopupView=true</t>
  </si>
  <si>
    <t>ANT-CPS-20251163</t>
  </si>
  <si>
    <t>MARIA FERNANDA ROJAS PABON</t>
  </si>
  <si>
    <t>https://community.secop.gov.co/Public/Tendering/OpportunityDetail/Index?noticeUID=CO1.NTC.7403921&amp;isFromPublicArea=True&amp;isModal=true&amp;asPopupView=true</t>
  </si>
  <si>
    <t>ANT-CPS-20251164</t>
  </si>
  <si>
    <t>SERGIO DAVID ZAMUDIO ARIAS</t>
  </si>
  <si>
    <t>Prestación de servicios profesionales para el acompañamiento de acciones de fortalecimiento y relacionamiento con las organizaciones rurales, en el marco de la política de ordenamiento social de la propiedad rural</t>
  </si>
  <si>
    <t>https://community.secop.gov.co/Public/Tendering/OpportunityDetail/Index?noticeUID=CO1.NTC.7403704&amp;isFromPublicArea=True&amp;isModal=true&amp;asPopupView=true</t>
  </si>
  <si>
    <t>ANT-CPS-20251165</t>
  </si>
  <si>
    <t>YULIAN ANDRES RAMOS LEMOS</t>
  </si>
  <si>
    <t>https://community.secop.gov.co/Public/Tendering/OpportunityDetail/Index?noticeUID=CO1.NTC.7403771&amp;isFromPublicArea=True&amp;isModal=true&amp;asPopupView=true</t>
  </si>
  <si>
    <t>ANT-CPS-20251166</t>
  </si>
  <si>
    <t>ANDRES FELIPE GALLEGO QUICENO</t>
  </si>
  <si>
    <t>https://community.secop.gov.co/Public/Tendering/OpportunityDetail/Index?noticeUID=CO1.NTC.7404204&amp;isFromPublicArea=True&amp;isModal=true&amp;asPopupView=true</t>
  </si>
  <si>
    <t>ANT-CPS-20251167</t>
  </si>
  <si>
    <t>ERNESTO SIERRA MEJIA</t>
  </si>
  <si>
    <t>https://community.secop.gov.co/Public/Tendering/OpportunityDetail/Index?noticeUID=CO1.NTC.7404549&amp;isFromPublicArea=True&amp;isModal=true&amp;asPopupView=true</t>
  </si>
  <si>
    <t>ANT-CPS-20251168</t>
  </si>
  <si>
    <t>JORGE ARMANDO CARRILLO MORA</t>
  </si>
  <si>
    <t>https://community.secop.gov.co/Public/Tendering/OpportunityDetail/Index?noticeUID=CO1.NTC.7403756&amp;isFromPublicArea=True&amp;isModal=true&amp;asPopupView=true</t>
  </si>
  <si>
    <t>ANT-CPS-20251169</t>
  </si>
  <si>
    <t>PRESTACIÓN DE SERVICIOS</t>
  </si>
  <si>
    <t>INVERSIONES Y ASESORIAS AMTC SERVICIOS S.A.S.</t>
  </si>
  <si>
    <t>https://community.secop.gov.co/Public/Tendering/OpportunityDetail/Index?noticeUID=CO1.NTC.7404240&amp;isFromPublicArea=True&amp;isModal=true&amp;asPopupView=true</t>
  </si>
  <si>
    <t>ANT-CPS-20251170</t>
  </si>
  <si>
    <t>MAURA ALEJANDRA PALOMO LOPEZ</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</si>
  <si>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</si>
  <si>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https://community.secop.gov.co/Public/Tendering/OpportunityDetail/Index?noticeUID=CO1.NTC.7404398&amp;isFromPublicArea=True&amp;isModal=true&amp;asPopupView=true</t>
  </si>
  <si>
    <t>ANT-CPS-20251171</t>
  </si>
  <si>
    <t>JENIFER TATITANA QUINTERO AGUILAR</t>
  </si>
  <si>
    <t>https://community.secop.gov.co/Public/Tendering/OpportunityDetail/Index?noticeUID=CO1.NTC.7405746&amp;isFromPublicArea=True&amp;isModal=true&amp;asPopupView=true</t>
  </si>
  <si>
    <t>ANT-CPS-20251172</t>
  </si>
  <si>
    <t>JAVIER ALEJANDRO OLARTE NIÑO</t>
  </si>
  <si>
    <t>https://community.secop.gov.co/Public/Tendering/OpportunityDetail/Index?noticeUID=CO1.NTC.7410055&amp;isFromPublicArea=True&amp;isModal=true&amp;asPopupView=true</t>
  </si>
  <si>
    <t>ANT-CPS-20251173</t>
  </si>
  <si>
    <t>JOSE FERNANDO GARCIA GOMEZ</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</si>
  <si>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</si>
  <si>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https://community.secop.gov.co/Public/Tendering/OpportunityDetail/Index?noticeUID=CO1.NTC.7405702&amp;isFromPublicArea=True&amp;isModal=true&amp;asPopupView=true</t>
  </si>
  <si>
    <t>ANT-CPS-20251174</t>
  </si>
  <si>
    <t>DIANA MARCELA PARDO PARDO</t>
  </si>
  <si>
    <t>https://community.secop.gov.co/Public/Tendering/OpportunityDetail/Index?noticeUID=CO1.NTC.7406849&amp;isFromPublicArea=True&amp;isModal=true&amp;asPopupView=true</t>
  </si>
  <si>
    <t>ANT-CPS-20251175</t>
  </si>
  <si>
    <t>CINDY LORENA AGAMEZ GIL</t>
  </si>
  <si>
    <t>https://community.secop.gov.co/Public/Tendering/OpportunityDetail/Index?noticeUID=CO1.NTC.7404430&amp;isFromPublicArea=True&amp;isModal=true&amp;asPopupView=true</t>
  </si>
  <si>
    <t>ANT-CPS-20251176</t>
  </si>
  <si>
    <t>EDWIN FABIAN GIL CONTRERAS</t>
  </si>
  <si>
    <t>https://community.secop.gov.co/Public/Tendering/OpportunityDetail/Index?noticeUID=CO1.NTC.7405311&amp;isFromPublicArea=True&amp;isModal=true&amp;asPopupView=true</t>
  </si>
  <si>
    <t>ANT-CPS-20251177</t>
  </si>
  <si>
    <t>ANDREA CAROLINA GARCIA URZOLA</t>
  </si>
  <si>
    <t>https://community.secop.gov.co/Public/Tendering/OpportunityDetail/Index?noticeUID=CO1.NTC.7405098&amp;isFromPublicArea=True&amp;isModal=true&amp;asPopupView=true</t>
  </si>
  <si>
    <t>ANT-CPS-20251178</t>
  </si>
  <si>
    <t>LAURA VANESSA ALONSO GÓMEZ</t>
  </si>
  <si>
    <t>https://community.secop.gov.co/Public/Tendering/OpportunityDetail/Index?noticeUID=CO1.NTC.7405263&amp;isFromPublicArea=True&amp;isModal=true&amp;asPopupView=true</t>
  </si>
  <si>
    <t>ANT-CPS-20251179</t>
  </si>
  <si>
    <t>MARCO AURELIO LOPEZ</t>
  </si>
  <si>
    <t>https://community.secop.gov.co/Public/Tendering/OpportunityDetail/Index?noticeUID=CO1.NTC.7405285&amp;isFromPublicArea=True&amp;isModal=true&amp;asPopupView=true</t>
  </si>
  <si>
    <t>ANT-CPS-20251180</t>
  </si>
  <si>
    <t>LUISA MARIA GOMEZ ALTAMAR</t>
  </si>
  <si>
    <t>https://community.secop.gov.co/Public/Tendering/OpportunityDetail/Index?noticeUID=CO1.NTC.7406791&amp;isFromPublicArea=True&amp;isModal=true&amp;asPopupView=true</t>
  </si>
  <si>
    <t>ANT-CPS-20251181</t>
  </si>
  <si>
    <t>FABER JAHIDT DIAZ FONSECA</t>
  </si>
  <si>
    <t>https://community.secop.gov.co/Public/Tendering/OpportunityDetail/Index?noticeUID=CO1.NTC.7406124&amp;isFromPublicArea=True&amp;isModal=true&amp;asPopupView=true</t>
  </si>
  <si>
    <t>ANT-CPS-20251182</t>
  </si>
  <si>
    <t>DIANA MARCELA OLAYA CAMACHO</t>
  </si>
  <si>
    <t>https://community.secop.gov.co/Public/Tendering/OpportunityDetail/Index?noticeUID=CO1.NTC.7407422&amp;isFromPublicArea=True&amp;isModal=true&amp;asPopupView=true</t>
  </si>
  <si>
    <t>ANT-CPS-20251183</t>
  </si>
  <si>
    <t>YENIFFER NATALY PINZON FONTECHA</t>
  </si>
  <si>
    <t>https://community.secop.gov.co/Public/Tendering/OpportunityDetail/Index?noticeUID=CO1.NTC.7407336&amp;isFromPublicArea=True&amp;isModal=true&amp;asPopupView=true</t>
  </si>
  <si>
    <t>ANT-CPS-20251184</t>
  </si>
  <si>
    <t>YURANI ANDREA CORDOBA CASTRO</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</si>
  <si>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</si>
  <si>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https://community.secop.gov.co/Public/Tendering/OpportunityDetail/Index?noticeUID=CO1.NTC.7406835&amp;isFromPublicArea=True&amp;isModal=true&amp;asPopupView=true</t>
  </si>
  <si>
    <t>ANT-CPS-20251185</t>
  </si>
  <si>
    <t>NICOLAS DARIO ROMERO REYES</t>
  </si>
  <si>
    <t>Prestar por sus propios medios, con plena autonomía técnica, administrativa y operacional el siguiente objeto contractual: 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</si>
  <si>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https://community.secop.gov.co/Public/Tendering/OpportunityDetail/Index?noticeUID=CO1.NTC.7408207&amp;isFromPublicArea=True&amp;isModal=true&amp;asPopupView=true</t>
  </si>
  <si>
    <t>ANT-CPS-20251186</t>
  </si>
  <si>
    <t>PAOLA ANDREA GOLU MINA</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</si>
  <si>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</si>
  <si>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https://community.secop.gov.co/Public/Tendering/OpportunityDetail/Index?noticeUID=CO1.NTC.7407081&amp;isFromPublicArea=True&amp;isModal=true&amp;asPopupView=true</t>
  </si>
  <si>
    <t>ANT-CPS-20251187</t>
  </si>
  <si>
    <t>NATHALY PLAZAS ALVAREZ</t>
  </si>
  <si>
    <t xml:space="preserve">Prestar servicios profesionales a la agencia nacional de tierras, en la implementación y desarrollo de los procesos, procedimientos misionales y las diferentes actuaciones administrativas, que se 
adelanten en la subdirección de administración de tierras de la nación. </t>
  </si>
  <si>
    <t>https://community.secop.gov.co/Public/Tendering/OpportunityDetail/Index?noticeUID=CO1.NTC.7411455&amp;isFromPublicArea=True&amp;isModal=true&amp;asPopupView=true</t>
  </si>
  <si>
    <t>ANT-CPS-20251188</t>
  </si>
  <si>
    <t>LUIS FERNANDO DELGADO CACERES</t>
  </si>
  <si>
    <t>https://community.secop.gov.co/Public/Tendering/OpportunityDetail/Index?noticeUID=CO1.NTC.7411413&amp;isFromPublicArea=True&amp;isModal=true&amp;asPopupView=true</t>
  </si>
  <si>
    <t>ANT-CPS-20251189</t>
  </si>
  <si>
    <t>JUAN CAMILO COLORADO TORRES</t>
  </si>
  <si>
    <t>https://community.secop.gov.co/Public/Tendering/OpportunityDetail/Index?noticeUID=CO1.NTC.7407301&amp;isFromPublicArea=True&amp;isModal=true&amp;asPopupView=true</t>
  </si>
  <si>
    <t>ANT-CPS-20251190</t>
  </si>
  <si>
    <t>CAROL JULIETH ALVAREZ FARFAN</t>
  </si>
  <si>
    <t>https://community.secop.gov.co/Public/Tendering/OpportunityDetail/Index?noticeUID=CO1.NTC.7407943&amp;isFromPublicArea=True&amp;isModal=true&amp;asPopupView=true</t>
  </si>
  <si>
    <t>ANT-CPS-20251191</t>
  </si>
  <si>
    <t>HERNAN DARIO BEJARANO BOHORQUEZ</t>
  </si>
  <si>
    <t>https://community.secop.gov.co/Public/Tendering/OpportunityDetail/Index?noticeUID=CO1.NTC.7409146&amp;isFromPublicArea=True&amp;isModal=true&amp;asPopupView=true</t>
  </si>
  <si>
    <t>ANT-CPS-20251192</t>
  </si>
  <si>
    <t>MERILYN YALILE VALDERRAMA USMA</t>
  </si>
  <si>
    <t>https://community.secop.gov.co/Public/Tendering/OpportunityDetail/Index?noticeUID=CO1.NTC.7408356&amp;isFromPublicArea=True&amp;isModal=true&amp;asPopupView=true</t>
  </si>
  <si>
    <t>ANT-CPS-20251193</t>
  </si>
  <si>
    <t>KAREN ANDREA MARROQUIN ZUÑIGA</t>
  </si>
  <si>
    <t>https://community.secop.gov.co/Public/Tendering/OpportunityDetail/Index?noticeUID=CO1.NTC.7408388&amp;isFromPublicArea=True&amp;isModal=true&amp;asPopupView=true</t>
  </si>
  <si>
    <t>ANT-CPS-20251194</t>
  </si>
  <si>
    <t>MAYRA ALEJANDRA LOZADA MURCIA</t>
  </si>
  <si>
    <t>https://community.secop.gov.co/Public/Tendering/OpportunityDetail/Index?noticeUID=CO1.NTC.7408841&amp;isFromPublicArea=True&amp;isModal=true&amp;asPopupView=true</t>
  </si>
  <si>
    <t>ANT-CPS-20251195</t>
  </si>
  <si>
    <t>NIKOLAS LLANOS MONTOYA</t>
  </si>
  <si>
    <t>https://community.secop.gov.co/Public/Tendering/OpportunityDetail/Index?noticeUID=CO1.NTC.7408886&amp;isFromPublicArea=True&amp;isModal=true&amp;asPopupView=true</t>
  </si>
  <si>
    <t>ANT-CPS-20251196</t>
  </si>
  <si>
    <t>JAIRO ALBERTO HERNANDEZ MONTIEL</t>
  </si>
  <si>
    <t>https://community.secop.gov.co/Public/Tendering/OpportunityDetail/Index?noticeUID=CO1.NTC.7408126&amp;isFromPublicArea=True&amp;isModal=true&amp;asPopupView=true</t>
  </si>
  <si>
    <t>ANT-CPS-20251197</t>
  </si>
  <si>
    <t>LUISA FERNANDA CALVACHE ROSERO</t>
  </si>
  <si>
    <t>https://community.secop.gov.co/Public/Tendering/OpportunityDetail/Index?noticeUID=CO1.NTC.7409323&amp;isFromPublicArea=True&amp;isModal=true&amp;asPopupView=true</t>
  </si>
  <si>
    <t>ANT-CPS-20251198</t>
  </si>
  <si>
    <t>LUZ STELLA RODRIGUEZ SANCHEZ</t>
  </si>
  <si>
    <t>https://community.secop.gov.co/Public/Tendering/OpportunityDetail/Index?noticeUID=CO1.NTC.7407787&amp;isFromPublicArea=True&amp;isModal=true&amp;asPopupView=true</t>
  </si>
  <si>
    <t>ANT-CPS-20251199</t>
  </si>
  <si>
    <t>ANDRES FELIPE ZULUAGA RAMIREZ</t>
  </si>
  <si>
    <t>https://community.secop.gov.co/Public/Tendering/OpportunityDetail/Index?noticeUID=CO1.NTC.7408051&amp;isFromPublicArea=True&amp;isModal=true&amp;asPopupView=true</t>
  </si>
  <si>
    <t>ANT-CPS-20251200</t>
  </si>
  <si>
    <t>WILLIAM ALEXANDER GAITAN VARGAS</t>
  </si>
  <si>
    <t>https://community.secop.gov.co/Public/Tendering/OpportunityDetail/Index?noticeUID=CO1.NTC.7408516&amp;isFromPublicArea=True&amp;isModal=true&amp;asPopupView=true</t>
  </si>
  <si>
    <t>ANT-CPS-20251201</t>
  </si>
  <si>
    <t>JORGE ANDRÉS PRADO HERNANDEZ</t>
  </si>
  <si>
    <t>PRESTACIÓN DE SERVICIOS DE APOYO A LA GESTIÓN A LA SUBDIRECCIÓN ADMINISTRATIVA Y FINANCIERA DE LA AGENCIA NACIONAL DE TIERRAS.</t>
  </si>
  <si>
    <t>https://community.secop.gov.co/Public/Tendering/OpportunityDetail/Index?noticeUID=CO1.NTC.7408558&amp;isFromPublicArea=True&amp;isModal=true&amp;asPopupView=true</t>
  </si>
  <si>
    <t>ANT-CPS-20251202</t>
  </si>
  <si>
    <t>DAVID LEONARDO PEREZ GONZALEZ</t>
  </si>
  <si>
    <t>https://community.secop.gov.co/Public/Tendering/OpportunityDetail/Index?noticeUID=CO1.NTC.7409361&amp;isFromPublicArea=True&amp;isModal=true&amp;asPopupView=true</t>
  </si>
  <si>
    <t>ANT-CPS-20251204</t>
  </si>
  <si>
    <t>NICOLAS RODRIGUEZ PEREZ</t>
  </si>
  <si>
    <t>https://community.secop.gov.co/Public/Tendering/OpportunityDetail/Index?noticeUID=CO1.NTC.7411782&amp;isFromPublicArea=True&amp;isModal=true&amp;asPopupView=true</t>
  </si>
  <si>
    <t>ANT-CPS-20251205</t>
  </si>
  <si>
    <t>RICARDO JUNIOR GALVAN HERRERA</t>
  </si>
  <si>
    <t>https://community.secop.gov.co/Public/Tendering/OpportunityDetail/Index?noticeUID=CO1.NTC.7409526&amp;isFromPublicArea=True&amp;isModal=true&amp;asPopupView=true</t>
  </si>
  <si>
    <t>ANT-CPS-20251206</t>
  </si>
  <si>
    <t>MÓNICA FERNANDA SOCHA FIERRO</t>
  </si>
  <si>
    <t>https://community.secop.gov.co/Public/Tendering/OpportunityDetail/Index?noticeUID=CO1.NTC.7409066&amp;isFromPublicArea=True&amp;isModal=true&amp;asPopupView=true</t>
  </si>
  <si>
    <t>ANT-CPS-20251207</t>
  </si>
  <si>
    <t>YOLEIDIS DINORA ALTAMAR MEZA</t>
  </si>
  <si>
    <t>https://community.secop.gov.co/Public/Tendering/OpportunityDetail/Index?noticeUID=CO1.NTC.7409368&amp;isFromPublicArea=True&amp;isModal=true&amp;asPopupView=true</t>
  </si>
  <si>
    <t>ANT-CPS-20251208</t>
  </si>
  <si>
    <t>RUDITH KATHERINE CANTILLO SARMIENTO</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</si>
  <si>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</si>
  <si>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https://community.secop.gov.co/Public/Tendering/OpportunityDetail/Index?noticeUID=CO1.NTC.7411858&amp;isFromPublicArea=True&amp;isModal=true&amp;asPopupView=true</t>
  </si>
  <si>
    <t>ANT-CPS-20251209</t>
  </si>
  <si>
    <t>CARLOS ALBERTO OLARTE CUBIDES</t>
  </si>
  <si>
    <t>https://community.secop.gov.co/Public/Tendering/OpportunityDetail/Index?noticeUID=CO1.NTC.7410568&amp;isFromPublicArea=True&amp;isModal=true&amp;asPopupView=true</t>
  </si>
  <si>
    <t>ANT-CPS-20251210</t>
  </si>
  <si>
    <t>ANGELA MARIA PINEDA BARCENAS</t>
  </si>
  <si>
    <t>https://community.secop.gov.co/Public/Tendering/OpportunityDetail/Index?noticeUID=CO1.NTC.7410985&amp;isFromPublicArea=True&amp;isModal=true&amp;asPopupView=true</t>
  </si>
  <si>
    <t>ANT-CPS-20251211</t>
  </si>
  <si>
    <t>ALBERT ANDRES PAEZ CARGAS</t>
  </si>
  <si>
    <t>https://community.secop.gov.co/Public/Tendering/OpportunityDetail/Index?noticeUID=CO1.NTC.7410913&amp;isFromPublicArea=True&amp;isModal=true&amp;asPopupView=true</t>
  </si>
  <si>
    <t>ANT-CPS-20251212</t>
  </si>
  <si>
    <t>JHORMAN STEVEN POVEDA BARRETO</t>
  </si>
  <si>
    <t>Prestar servicios apoyo a la gestión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</si>
  <si>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https://community.secop.gov.co/Public/Tendering/OpportunityDetail/Index?noticeUID=CO1.NTC.7410459&amp;isFromPublicArea=True&amp;isModal=true&amp;asPopupView=true</t>
  </si>
  <si>
    <t>ANT-CPS-20251213</t>
  </si>
  <si>
    <t>DIANA MARCELA MANCILLA MERA</t>
  </si>
  <si>
    <t>https://community.secop.gov.co/Public/Tendering/OpportunityDetail/Index?noticeUID=CO1.NTC.7410444&amp;isFromPublicArea=True&amp;isModal=true&amp;asPopupView=true</t>
  </si>
  <si>
    <t>ANT-CPS-20251214</t>
  </si>
  <si>
    <t>LEYDI PAOLA CABRERA GOMEZ</t>
  </si>
  <si>
    <t>https://community.secop.gov.co/Public/Tendering/OpportunityDetail/Index?noticeUID=CO1.NTC.7413052&amp;isFromPublicArea=True&amp;isModal=true&amp;asPopupView=true</t>
  </si>
  <si>
    <t>ANT-CPS-20251215</t>
  </si>
  <si>
    <t>WILMAR BAUTISTA QUINTERO</t>
  </si>
  <si>
    <t>https://community.secop.gov.co/Public/Tendering/OpportunityDetail/Index?noticeUID=CO1.NTC.7414887&amp;isFromPublicArea=True&amp;isModal=true&amp;asPopupView=true</t>
  </si>
  <si>
    <t>ANT-CPS-20251216</t>
  </si>
  <si>
    <t xml:space="preserve">DANIEL FELIPE RAMIREZ ROA  	 </t>
  </si>
  <si>
    <t>https://community.secop.gov.co/Public/Tendering/OpportunityDetail/Index?noticeUID=CO1.NTC.7413162&amp;isFromPublicArea=True&amp;isModal=true&amp;asPopupView=true</t>
  </si>
  <si>
    <t>ANT-CPS-20251217</t>
  </si>
  <si>
    <t>JAVIER CARRANZA MOYA</t>
  </si>
  <si>
    <t xml:space="preserve">PRESTAR SERVICIOS PROFESIONALES PARA REALIZAR Y DESARROLLAR 
ACTIVIDADES DE COMPETENCIA DE LA SUBDIRECCIÓN DE ACCESO A 
TIERRAS POR DEMANDA Y DESCONGESTIÓN, PARA EL CUMPLIMIENTO DE 
LAS METAS 2025
</t>
  </si>
  <si>
    <t>https://community.secop.gov.co/Public/Tendering/OpportunityDetail/Index?noticeUID=CO1.NTC.7413510&amp;isFromPublicArea=True&amp;isModal=true&amp;asPopupView=true</t>
  </si>
  <si>
    <t>ANT-CPS-20251218</t>
  </si>
  <si>
    <t>JHON FREDY GONZALEZ OSSA</t>
  </si>
  <si>
    <t>https://community.secop.gov.co/Public/Tendering/OpportunityDetail/Index?noticeUID=CO1.NTC.7413848&amp;isFromPublicArea=True&amp;isModal=true&amp;asPopupView=true</t>
  </si>
  <si>
    <t>ANT-CPS-20251219</t>
  </si>
  <si>
    <t>ANGELA ADRIANA MUÑOZ BURBANO</t>
  </si>
  <si>
    <t>https://community.secop.gov.co/Public/Tendering/OpportunityDetail/Index?noticeUID=CO1.NTC.7413661&amp;isFromPublicArea=True&amp;isModal=true&amp;asPopupView=true</t>
  </si>
  <si>
    <t>ANT-CPS-20251220</t>
  </si>
  <si>
    <t>ANGELA MARCELA MARTÍNEZ HERRERA</t>
  </si>
  <si>
    <t>https://community.secop.gov.co/Public/Tendering/OpportunityDetail/Index?noticeUID=CO1.NTC.7414048&amp;isFromPublicArea=True&amp;isModal=true&amp;asPopupView=true</t>
  </si>
  <si>
    <t>ANT-CPS-20251221</t>
  </si>
  <si>
    <t>NELLY ALEJANDRA GARCIA SANCHEZ</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</si>
  <si>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</si>
  <si>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https://community.secop.gov.co/Public/Tendering/OpportunityDetail/Index?noticeUID=CO1.NTC.7416465&amp;isFromPublicArea=True&amp;isModal=true&amp;asPopupView=true</t>
  </si>
  <si>
    <t>ANT-CPS-20251222</t>
  </si>
  <si>
    <t>DIANA CAROLINA BARRERA GIL</t>
  </si>
  <si>
    <t>https://community.secop.gov.co/Public/Tendering/OpportunityDetail/Index?noticeUID=CO1.NTC.7416494&amp;isFromPublicArea=True&amp;isModal=true&amp;asPopupView=true</t>
  </si>
  <si>
    <t>ANT-CPS-20251223</t>
  </si>
  <si>
    <t>SANDRA MARCELA DURAN VANEGAS</t>
  </si>
  <si>
    <t>PRESTAR SERVICIOS PROFESIONALES EN EL ACOMPAÑAMIENTO, APOYO Y EJECUCIÓN   LAS ACTIVIDADES DERIVADAS DE LOS PROYECTOS, REQUERIMIENTOS Y TRÁMITES EN EL MARCO DE LAS FUNCIONES ASIGNADAS A LA SUBDIRECCIÓN DE SEGURIDAD JURÍDICA</t>
  </si>
  <si>
    <t>https://community.secop.gov.co/Public/Tendering/OpportunityDetail/Index?noticeUID=CO1.NTC.7416787&amp;isFromPublicArea=True&amp;isModal=true&amp;asPopupView=true</t>
  </si>
  <si>
    <t>ANT-CPS-20251224</t>
  </si>
  <si>
    <t>CLAUDIA PATRICIA MURILLO ACOSTA</t>
  </si>
  <si>
    <t>https://community.secop.gov.co/Public/Tendering/OpportunityDetail/Index?noticeUID=CO1.NTC.7424904&amp;isFromPublicArea=True&amp;isModal=true&amp;asPopupView=true</t>
  </si>
  <si>
    <t>ANT-CPS-20251226</t>
  </si>
  <si>
    <t>WILMAR ARNULFO ORTIZ RAMOS</t>
  </si>
  <si>
    <t>https://community.secop.gov.co/Public/Tendering/OpportunityDetail/Index?noticeUID=CO1.NTC.7415252&amp;isFromPublicArea=True&amp;isModal=true&amp;asPopupView=true</t>
  </si>
  <si>
    <t>ANT-CPS-20251227</t>
  </si>
  <si>
    <t>ALVARO GUTIERREZ CRUZ</t>
  </si>
  <si>
    <t>https://community.secop.gov.co/Public/Tendering/OpportunityDetail/Index?noticeUID=CO1.NTC.7414941&amp;isFromPublicArea=True&amp;isModal=true&amp;asPopupView=true</t>
  </si>
  <si>
    <t>ANT-CPS-20251228</t>
  </si>
  <si>
    <t>GEIDY KARINA CRUZ RUIZ</t>
  </si>
  <si>
    <t>https://community.secop.gov.co/Public/Tendering/OpportunityDetail/Index?noticeUID=CO1.NTC.7414680&amp;isFromPublicArea=True&amp;isModal=true&amp;asPopupView=true</t>
  </si>
  <si>
    <t>ANT-CPS-20251230</t>
  </si>
  <si>
    <t>NANCY PAOLA GUTIERREZ RUEDA</t>
  </si>
  <si>
    <t>https://community.secop.gov.co/Public/Tendering/OpportunityDetail/Index?noticeUID=CO1.NTC.7416506&amp;isFromPublicArea=True&amp;isModal=true&amp;asPopupView=true</t>
  </si>
  <si>
    <t>ANT-CPS-20251231</t>
  </si>
  <si>
    <t>ISABEL SÁNCHEZ MAFLA</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</si>
  <si>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</si>
  <si>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https://community.secop.gov.co/Public/Tendering/OpportunityDetail/Index?noticeUID=CO1.NTC.7415981&amp;isFromPublicArea=True&amp;isModal=true&amp;asPopupView=true</t>
  </si>
  <si>
    <t>ANT-CPS-20251233</t>
  </si>
  <si>
    <t>ENRIQUE JOSE OTERO ARRAZOLA</t>
  </si>
  <si>
    <t>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t>
  </si>
  <si>
    <t>https://community.secop.gov.co/Public/Tendering/OpportunityDetail/Index?noticeUID=CO1.NTC.7426305&amp;isFromPublicArea=True&amp;isModal=true&amp;asPopupView=true</t>
  </si>
  <si>
    <t>ANT-CPS-20251234</t>
  </si>
  <si>
    <t>LEIDY NATALIA RIVERA CIFUENTES</t>
  </si>
  <si>
    <t>https://community.secop.gov.co/Public/Tendering/OpportunityDetail/Index?noticeUID=CO1.NTC.7416504&amp;isFromPublicArea=True&amp;isModal=true&amp;asPopupView=true</t>
  </si>
  <si>
    <t>HERNAN ALEJANDRO MELENDRO CORDOBA</t>
  </si>
  <si>
    <t>ANT-CPS-20251235</t>
  </si>
  <si>
    <t>KELLY	JOHANA MARIN BAHAMON</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</si>
  <si>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</si>
  <si>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https://community.secop.gov.co/Public/Tendering/OpportunityDetail/Index?noticeUID=CO1.NTC.7416565&amp;isFromPublicArea=True&amp;isModal=true&amp;asPopupView=true</t>
  </si>
  <si>
    <t>ANT-CPS-20251236</t>
  </si>
  <si>
    <t>JHON MAURICIO TORO BERDUGO</t>
  </si>
  <si>
    <t>Prestar servicios de apoyo a la gestión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</si>
  <si>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https://community.secop.gov.co/Public/Tendering/OpportunityDetail/Index?noticeUID=CO1.NTC.7424369&amp;isFromPublicArea=True&amp;isModal=true&amp;asPopupView=true</t>
  </si>
  <si>
    <t>ANT-CPS-20251237</t>
  </si>
  <si>
    <t>ANA DUBIEY MONTAÑA ROSAS</t>
  </si>
  <si>
    <t>https://community.secop.gov.co/Public/Tendering/OpportunityDetail/Index?noticeUID=CO1.NTC.7415739&amp;isFromPublicArea=True&amp;isModal=true&amp;asPopupView=true</t>
  </si>
  <si>
    <t>ANT-CPS-20251238</t>
  </si>
  <si>
    <t>KARLA JOHAYRA GIRON ANGARITA</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</si>
  <si>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</si>
  <si>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https://community.secop.gov.co/Public/Tendering/OpportunityDetail/Index?noticeUID=CO1.NTC.7415776&amp;isFromPublicArea=True&amp;isModal=true&amp;asPopupView=true</t>
  </si>
  <si>
    <t>ANT-CPS-20251240</t>
  </si>
  <si>
    <t>MIGUEL ANTONIO ORJUELA MURCIA</t>
  </si>
  <si>
    <t>https://community.secop.gov.co/Public/Tendering/OpportunityDetail/Index?noticeUID=CO1.NTC.7416810&amp;isFromPublicArea=True&amp;isModal=true&amp;asPopupView=true</t>
  </si>
  <si>
    <t>ANT-CPS-20251241</t>
  </si>
  <si>
    <t>YERSSON CAMILO VERGARA RODRIGUEZ</t>
  </si>
  <si>
    <t>https://community.secop.gov.co/Public/Tendering/OpportunityDetail/Index?noticeUID=CO1.NTC.7416850&amp;isFromPublicArea=True&amp;isModal=true&amp;asPopupView=true</t>
  </si>
  <si>
    <t>ANT-CPS-20251242</t>
  </si>
  <si>
    <t>LIBARDO JUNIOR TAPIAS MONTERROSA</t>
  </si>
  <si>
    <t>https://community.secop.gov.co/Public/Tendering/OpportunityDetail/Index?noticeUID=CO1.NTC.7415843&amp;isFromPublicArea=True&amp;isModal=true&amp;asPopupView=true</t>
  </si>
  <si>
    <t>ANT-CPS-20251243</t>
  </si>
  <si>
    <t>JOSE SEBASTIAN TORRES LOPEZ</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</si>
  <si>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</si>
  <si>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https://community.secop.gov.co/Public/Tendering/OpportunityDetail/Index?noticeUID=CO1.NTC.7415855&amp;isFromPublicArea=True&amp;isModal=true&amp;asPopupView=true</t>
  </si>
  <si>
    <t>ANT-CPS-20251244</t>
  </si>
  <si>
    <t xml:space="preserve">JOSE MANUEL MARIN ORTIZ </t>
  </si>
  <si>
    <t>PRESTAR SERVICIOS
PROFESIONALES ESPECIALIZADOS PARA REALIZAR Y DESARROLLAR
ACTIVIDADES DE COMPETENCIA DE LA SUBDIRECCIÓN DE ACCESO A
TIERRAS POR DEMANDA Y DESCONGESTIÓN, PARA EL CUMPLIMIENTO DE
LAS METAS 2025</t>
  </si>
  <si>
    <t>https://community.secop.gov.co/Public/Tendering/OpportunityDetail/Index?noticeUID=CO1.NTC.7419470&amp;isFromPublicArea=True&amp;isModal=true&amp;asPopupView=true</t>
  </si>
  <si>
    <t>ANT-CPS-20251245</t>
  </si>
  <si>
    <t>DIMAR GEOVANNY SEGURA LINARES</t>
  </si>
  <si>
    <t>https://community.secop.gov.co/Public/Tendering/OpportunityDetail/Index?noticeUID=CO1.NTC.7426048&amp;isFromPublicArea=True&amp;isModal=true&amp;asPopupView=true</t>
  </si>
  <si>
    <t>ANT-CPS-20251246</t>
  </si>
  <si>
    <t>EDUARDO ERNESTO ARIAS RODAS</t>
  </si>
  <si>
    <t>PRESTACIÓN DE SERVICIOS PROFESIONALES PARA EL ACOMPAÑAMIENTO DE ACCIONES DE FORTALECIMIENTO Y RELACIONAMIENTO CON LAS ORGANIZACIONES RURALES, EN EL MARCO DE LA POLÍTICA DE ORDENAMIENTO SOCIAL DE LA PROPIEDAD RURAL.</t>
  </si>
  <si>
    <t>https://community.secop.gov.co/Public/Tendering/OpportunityDetail/Index?noticeUID=CO1.NTC.7416458&amp;isFromPublicArea=True&amp;isModal=true&amp;asPopupView=true</t>
  </si>
  <si>
    <t>ANT-CPS-20251247</t>
  </si>
  <si>
    <t>MARIA JOSE BERNAL ORTEGA</t>
  </si>
  <si>
    <t>PRESTAR SERVICIOS PROFESIONALES PARA REALIZAR Y DESARROLLAR ACTIVIDADES DE
COMPETENCIA DE LA SUBDIRECCIÓN DE ACCESO A TIERRAS POR DEMANDA Y DESCONGESTIÓN, PARA EL CUMPLIMIENTO DE LAS METAS 2025</t>
  </si>
  <si>
    <t>https://community.secop.gov.co/Public/Tendering/OpportunityDetail/Index?noticeUID=CO1.NTC.7417284&amp;isFromPublicArea=True&amp;isModal=true&amp;asPopupView=true</t>
  </si>
  <si>
    <t>ANT-CPS-20251248</t>
  </si>
  <si>
    <t>ALBERTO MOSCOSO LOZANO</t>
  </si>
  <si>
    <t>https://community.secop.gov.co/Public/Tendering/OpportunityDetail/Index?noticeUID=CO1.NTC.7432625&amp;isFromPublicArea=True&amp;isModal=true&amp;asPopupView=true</t>
  </si>
  <si>
    <t>ANT-CPS-20251249</t>
  </si>
  <si>
    <t>OSCAR IBAN HERNANDEZ CASTAÑEDA</t>
  </si>
  <si>
    <t>https://community.secop.gov.co/Public/Tendering/OpportunityDetail/Index?noticeUID=CO1.NTC.7419302&amp;isFromPublicArea=True&amp;isModal=true&amp;asPopupView=true</t>
  </si>
  <si>
    <t>ANT-CPS-20251250</t>
  </si>
  <si>
    <t>JULIO CESAR LUNA DELACRUZ</t>
  </si>
  <si>
    <t>https://community.secop.gov.co/Public/Tendering/OpportunityDetail/Index?noticeUID=CO1.NTC.7417932&amp;isFromPublicArea=True&amp;isModal=true&amp;asPopupView=true</t>
  </si>
  <si>
    <t>ANT-CPS-20251251</t>
  </si>
  <si>
    <t>YENNY CAROLINA NIÑO BERNA</t>
  </si>
  <si>
    <t>https://community.secop.gov.co/Public/Tendering/OpportunityDetail/Index?noticeUID=CO1.NTC.7418788&amp;isFromPublicArea=True&amp;isModal=true&amp;asPopupView=true</t>
  </si>
  <si>
    <t>ANT-CPS-20251252</t>
  </si>
  <si>
    <t>ANGELA JOHANNA PATIÑO MORALES</t>
  </si>
  <si>
    <t>https://community.secop.gov.co/Public/Tendering/OpportunityDetail/Index?noticeUID=CO1.NTC.7417613&amp;isFromPublicArea=True&amp;isModal=true&amp;asPopupView=true</t>
  </si>
  <si>
    <t>ANT-CPS-20251253</t>
  </si>
  <si>
    <t>MARIA JOSE GALEANO GUZMAN</t>
  </si>
  <si>
    <t>https://community.secop.gov.co/Public/Tendering/OpportunityDetail/Index?noticeUID=CO1.NTC.7419777&amp;isFromPublicArea=True&amp;isModal=true&amp;asPopupView=true</t>
  </si>
  <si>
    <t>ANT-CPS-20251254</t>
  </si>
  <si>
    <t>DIANA ESPINOSA ARTUNDUAGA</t>
  </si>
  <si>
    <t>https://community.secop.gov.co/Public/Tendering/OpportunityDetail/Index?noticeUID=CO1.NTC.7419249&amp;isFromPublicArea=True&amp;isModal=true&amp;asPopupView=true</t>
  </si>
  <si>
    <t>ANT-CPS-20251255</t>
  </si>
  <si>
    <t>CRISTIAN CAMILO PERILLA CALDERON</t>
  </si>
  <si>
    <t xml:space="preserve">Prestar servicios profesionales a la Agencia Nacional de Tierras, en la implementación y
desarrollo de los procesos, procedimientos misionales y las diferentes actuaciones
administrativas, que se adelanten en la Subdirección de Administración de Tierras de la
Nación. </t>
  </si>
  <si>
    <t>https://community.secop.gov.co/Public/Tendering/OpportunityDetail/Index?noticeUID=CO1.NTC.7417185&amp;isFromPublicArea=True&amp;isModal=true&amp;asPopupView=true</t>
  </si>
  <si>
    <t>ANT-CPS-20251256</t>
  </si>
  <si>
    <t>ALVARO ARTURO GÓMEZ GONZÁLEZ</t>
  </si>
  <si>
    <t>Prestar servicios profesionales para apoyar, acompañar y gestionar el desarrollo de
las actividades de la Oficina del Inspector de Gestión de Tierras</t>
  </si>
  <si>
    <t>OFICINA DEL INSPECTOR DE LA GESTIÓN DE TIERRAS</t>
  </si>
  <si>
    <t>https://community.secop.gov.co/Public/Tendering/OpportunityDetail/Index?noticeUID=CO1.NTC.7417951&amp;isFromPublicArea=True&amp;isModal=true&amp;asPopupView=true</t>
  </si>
  <si>
    <t>ANT-CPS-20251257</t>
  </si>
  <si>
    <t>ELIZABETH CRISTINA CORREA SOTO</t>
  </si>
  <si>
    <t>https://community.secop.gov.co/Public/Tendering/OpportunityDetail/Index?noticeUID=CO1.NTC.7418372&amp;isFromPublicArea=True&amp;isModal=true&amp;asPopupView=true</t>
  </si>
  <si>
    <t>ANT-CPS-20251258</t>
  </si>
  <si>
    <t>ALEXANDRA JUDITH OVIEDO GUERRA</t>
  </si>
  <si>
    <t>PRESTAR SERVICIOS PROFESIONALES PARA REALIZAR Y DESARROLLAR ACTIVIDADES DE COMPETENCIA DE LA SUBDIRECCIÓN DE ACCESO A TIERRAS POR DEMANDA
Y DESCONGESTIÓN, PARA EL CUMPLIMIENTO DE LAS METAS 2025</t>
  </si>
  <si>
    <t>https://community.secop.gov.co/Public/Tendering/OpportunityDetail/Index?noticeUID=CO1.NTC.7417661&amp;isFromPublicArea=True&amp;isModal=true&amp;asPopupView=true</t>
  </si>
  <si>
    <t>ANT-CPS-20251259</t>
  </si>
  <si>
    <t>MONICA BRICEÑO MORENO</t>
  </si>
  <si>
    <t>https://community.secop.gov.co/Public/Tendering/OpportunityDetail/Index?noticeUID=CO1.NTC.7419507&amp;isFromPublicArea=True&amp;isModal=true&amp;asPopupView=true</t>
  </si>
  <si>
    <t>ANT-CPS-20251260</t>
  </si>
  <si>
    <t>JOHN HENRY OLIVERA MENDOZA</t>
  </si>
  <si>
    <t>https://community.secop.gov.co/Public/Tendering/OpportunityDetail/Index?noticeUID=CO1.NTC.7421430&amp;isFromPublicArea=True&amp;isModal=true&amp;asPopupView=true</t>
  </si>
  <si>
    <t>ANT-CPS-20251261</t>
  </si>
  <si>
    <t>JESSICA SILVANA ARJONA RIOS</t>
  </si>
  <si>
    <t>PRESTAR SERVICIOS PROFESIONALES PARA APOYAR, ACOMPAÑAR Y GESTIONAR EL DESARROLLO DE LAS ACTIVIDADES DE LA OFICINA DEL INSPECTOR DE GESTIÓN DE TIERRAS</t>
  </si>
  <si>
    <t>https://community.secop.gov.co/Public/Tendering/OpportunityDetail/Index?noticeUID=CO1.NTC.7421471&amp;isFromPublicArea=True&amp;isModal=true&amp;asPopupView=true</t>
  </si>
  <si>
    <t>ANT-CPS-20251262</t>
  </si>
  <si>
    <t>CAMILA ANDREA ORTIZ MENDEZ</t>
  </si>
  <si>
    <t>https://community.secop.gov.co/Public/Tendering/OpportunityDetail/Index?noticeUID=CO1.NTC.7425371&amp;isFromPublicArea=True&amp;isModal=true&amp;asPopupView=true</t>
  </si>
  <si>
    <t>ANT-CPS-20251263</t>
  </si>
  <si>
    <t>MOISES CAMACHO VIVAS</t>
  </si>
  <si>
    <t>https://community.secop.gov.co/Public/Tendering/OpportunityDetail/Index?noticeUID=CO1.NTC.7418890&amp;isFromPublicArea=True&amp;isModal=true&amp;asPopupView=true</t>
  </si>
  <si>
    <t>ANT-CPS-20251264</t>
  </si>
  <si>
    <t>ANGELICA MARIA SALAZAR PERDOMO</t>
  </si>
  <si>
    <t>https://community.secop.gov.co/Public/Tendering/OpportunityDetail/Index?noticeUID=CO1.NTC.7421974&amp;isFromPublicArea=True&amp;isModal=true&amp;asPopupView=true</t>
  </si>
  <si>
    <t>ANT-CPS-20251265</t>
  </si>
  <si>
    <t>ERIKA JOHANA LONDOÑO MONTOYA</t>
  </si>
  <si>
    <t>Prestar servicios profesionales para apoyar, acompañar y gestionar el desarrollo de
las actividades de la Oficina del Inspector de Gestión de Tierras.</t>
  </si>
  <si>
    <t>https://community.secop.gov.co/Public/Tendering/OpportunityDetail/Index?noticeUID=CO1.NTC.7419492&amp;isFromPublicArea=True&amp;isModal=true&amp;asPopupView=true</t>
  </si>
  <si>
    <t>ANT-CPS-20251266</t>
  </si>
  <si>
    <t>LUIS CARLOS VELASQUEZ RAMIREZ</t>
  </si>
  <si>
    <t>https://community.secop.gov.co/Public/Tendering/OpportunityDetail/Index?noticeUID=CO1.NTC.7420125&amp;isFromPublicArea=True&amp;isModal=true&amp;asPopupView=true</t>
  </si>
  <si>
    <t>ANT-CPS-20251267</t>
  </si>
  <si>
    <t>CINDY VANESSA CARDOZO MEDINA</t>
  </si>
  <si>
    <t>https://community.secop.gov.co/Public/Tendering/OpportunityDetail/Index?noticeUID=CO1.NTC.7420423&amp;isFromPublicArea=True&amp;isModal=true&amp;asPopupView=true</t>
  </si>
  <si>
    <t>ANT-CPS-20251269</t>
  </si>
  <si>
    <t>EDWAR ARMANDO GUARGUATIN PINZON</t>
  </si>
  <si>
    <t>https://community.secop.gov.co/Public/Tendering/OpportunityDetail/Index?noticeUID=CO1.NTC.7418983&amp;isFromPublicArea=True&amp;isModal=true&amp;asPopupView=true</t>
  </si>
  <si>
    <t>ANT-CPS-20251270</t>
  </si>
  <si>
    <t>JONATHAN SMIT PINTO TOVAR</t>
  </si>
  <si>
    <t>https://community.secop.gov.co/Public/Tendering/OpportunityDetail/Index?noticeUID=CO1.NTC.7419241&amp;isFromPublicArea=True&amp;isModal=true&amp;asPopupView=true</t>
  </si>
  <si>
    <t>ANT-CPS-20251271</t>
  </si>
  <si>
    <t>JUAN CARLOS MOJICA CALDERON</t>
  </si>
  <si>
    <t>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</si>
  <si>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https://community.secop.gov.co/Public/Tendering/OpportunityDetail/Index?noticeUID=CO1.NTC.7421083&amp;isFromPublicArea=True&amp;isModal=true&amp;asPopupView=true</t>
  </si>
  <si>
    <t>ANT-CPS-20251272</t>
  </si>
  <si>
    <t>LAURA LUCIA GARZÓN ROJAS</t>
  </si>
  <si>
    <t>Prestación de servicios profesionales para el acompañamiento de acciones de fortalecimiento y relacionamiento con las organizaciones rurales, en el marco de la política de ordenamiento social de la propiedad rural.</t>
  </si>
  <si>
    <t>https://community.secop.gov.co/Public/Tendering/OpportunityDetail/Index?noticeUID=CO1.NTC.7425866&amp;isFromPublicArea=True&amp;isModal=true&amp;asPopupView=true</t>
  </si>
  <si>
    <t>ANT-CPS-20251273</t>
  </si>
  <si>
    <t>DANIEL ANDRES QUEVEDO BOLÍVAR</t>
  </si>
  <si>
    <t>https://community.secop.gov.co/Public/Tendering/OpportunityDetail/Index?noticeUID=CO1.NTC.7425168&amp;isFromPublicArea=True&amp;isModal=true&amp;asPopupView=true</t>
  </si>
  <si>
    <t>ANT-CPS-20251274</t>
  </si>
  <si>
    <t>OSCAR HERNANDO BERNAL PARRA</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</si>
  <si>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</si>
  <si>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https://community.secop.gov.co/Public/Tendering/OpportunityDetail/Index?noticeUID=CO1.NTC.7422304&amp;isFromPublicArea=True&amp;isModal=true&amp;asPopupView=true</t>
  </si>
  <si>
    <t>ANT-CPS-20251275</t>
  </si>
  <si>
    <t>JHON ALEXANDER CASTAÑEDA FLOREZ</t>
  </si>
  <si>
    <t>https://community.secop.gov.co/Public/Tendering/OpportunityDetail/Index?noticeUID=CO1.NTC.7421697&amp;isFromPublicArea=True&amp;isModal=true&amp;asPopupView=true</t>
  </si>
  <si>
    <t>ANT-CPS-20251276</t>
  </si>
  <si>
    <t>CHERYL MORRIS RADA</t>
  </si>
  <si>
    <t>https://community.secop.gov.co/Public/Tendering/OpportunityDetail/Index?noticeUID=CO1.NTC.7420854&amp;isFromPublicArea=True&amp;isModal=true&amp;asPopupView=true</t>
  </si>
  <si>
    <t>ANT-CPS-20251277</t>
  </si>
  <si>
    <t>RAUL ALBERTO MONTOYA CAICEDO</t>
  </si>
  <si>
    <t>https://community.secop.gov.co/Public/Tendering/OpportunityDetail/Index?noticeUID=CO1.NTC.7437778&amp;isFromPublicArea=True&amp;isModal=true&amp;asPopupView=true</t>
  </si>
  <si>
    <t>ANT-CPS-20251278</t>
  </si>
  <si>
    <t>LIZETH CASTRO AVENDAÑO</t>
  </si>
  <si>
    <t>https://community.secop.gov.co/Public/Tendering/OpportunityDetail/Index?noticeUID=CO1.NTC.7437937&amp;isFromPublicArea=True&amp;isModal=true&amp;asPopupView=true</t>
  </si>
  <si>
    <t>ANT-CPS-20251280</t>
  </si>
  <si>
    <t>MAIRA ALEJANDRA GUZMAN GUZMAN</t>
  </si>
  <si>
    <t>https://community.secop.gov.co/Public/Tendering/OpportunityDetail/Index?noticeUID=CO1.NTC.7422027&amp;isFromPublicArea=True&amp;isModal=true&amp;asPopupView=true</t>
  </si>
  <si>
    <t>ANT-CPS-20251281</t>
  </si>
  <si>
    <t>LAURA TATIANA TRUJILLO SUAREZ</t>
  </si>
  <si>
    <t>https://community.secop.gov.co/Public/Tendering/OpportunityDetail/Index?noticeUID=CO1.NTC.7424316&amp;isFromPublicArea=True&amp;isModal=true&amp;asPopupView=true</t>
  </si>
  <si>
    <t>ANT-CPS-20251283</t>
  </si>
  <si>
    <t>ANDREA CATALINA HERNANDEZ CORTES</t>
  </si>
  <si>
    <t>https://community.secop.gov.co/Public/Tendering/OpportunityDetail/Index?noticeUID=CO1.NTC.7424322&amp;isFromPublicArea=True&amp;isModal=true&amp;asPopupView=true</t>
  </si>
  <si>
    <t>ANT-CPS-20251284</t>
  </si>
  <si>
    <t>ADRIANA MARIA CASTAÑEDA RODRIGUEZ</t>
  </si>
  <si>
    <t>https://community.secop.gov.co/Public/Tendering/OpportunityDetail/Index?noticeUID=CO1.NTC.7427748&amp;isFromPublicArea=True&amp;isModal=true&amp;asPopupView=true</t>
  </si>
  <si>
    <t>ANT-CPS-20251285</t>
  </si>
  <si>
    <t>GUSTAVO ADOLFO PALOMINO MENDOZA</t>
  </si>
  <si>
    <t>https://community.secop.gov.co/Public/Tendering/OpportunityDetail/Index?noticeUID=CO1.NTC.7422693&amp;isFromPublicArea=True&amp;isModal=true&amp;asPopupView=true</t>
  </si>
  <si>
    <t>ANT-CPS-20251286</t>
  </si>
  <si>
    <t>MARCOS ARIEL TORRES GOMEZ</t>
  </si>
  <si>
    <t>PRESTAR SERVICIOS APOYO A LA GESTION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</si>
  <si>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https://community.secop.gov.co/Public/Tendering/OpportunityDetail/Index?noticeUID=CO1.NTC.7423338&amp;isFromPublicArea=True&amp;isModal=true&amp;asPopupView=true</t>
  </si>
  <si>
    <t>ANT-CPS-20251287</t>
  </si>
  <si>
    <t>JUAN JOSE PARDO VILLANUEVA</t>
  </si>
  <si>
    <t>https://community.secop.gov.co/Public/Tendering/OpportunityDetail/Index?noticeUID=CO1.NTC.7438461&amp;isFromPublicArea=True&amp;isModal=true&amp;asPopupView=true</t>
  </si>
  <si>
    <t>ANT-CPS-20251288</t>
  </si>
  <si>
    <t>JENIFFER ALEXANDRA CARABALI VALENCIA</t>
  </si>
  <si>
    <t>https://community.secop.gov.co/Public/Tendering/OpportunityDetail/Index?noticeUID=CO1.NTC.7439040&amp;isFromPublicArea=True&amp;isModal=true&amp;asPopupView=true</t>
  </si>
  <si>
    <t>ANT-CPS-20251289</t>
  </si>
  <si>
    <t>YURANY HIGUERA GROSSO</t>
  </si>
  <si>
    <t>https://community.secop.gov.co/Public/Tendering/OpportunityDetail/Index?noticeUID=CO1.NTC.7422697&amp;isFromPublicArea=True&amp;isModal=true&amp;asPopupView=true</t>
  </si>
  <si>
    <t>ANT-CPS-20251290</t>
  </si>
  <si>
    <t>MARIA PAULA ALBARRACIN GOMEZ</t>
  </si>
  <si>
    <t>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t>
  </si>
  <si>
    <t>https://community.secop.gov.co/Public/Tendering/OpportunityDetail/Index?noticeUID=CO1.NTC.7428766&amp;isFromPublicArea=True&amp;isModal=true&amp;asPopupView=true</t>
  </si>
  <si>
    <t>ANT-CPS-20251291</t>
  </si>
  <si>
    <t>JORGE ENRIQUE VARGAS CASTILLO</t>
  </si>
  <si>
    <t>https://community.secop.gov.co/Public/Tendering/OpportunityDetail/Index?noticeUID=CO1.NTC.7423095&amp;isFromPublicArea=True&amp;isModal=true&amp;asPopupView=true</t>
  </si>
  <si>
    <t>ANT-CPS-20251292</t>
  </si>
  <si>
    <t>YULY VANESSA LOPEZ PRIETO</t>
  </si>
  <si>
    <t>https://community.secop.gov.co/Public/Tendering/OpportunityDetail/Index?noticeUID=CO1.NTC.7424387&amp;isFromPublicArea=True&amp;isModal=true&amp;asPopupView=true</t>
  </si>
  <si>
    <t>ANT-CPS-20251293</t>
  </si>
  <si>
    <t>DIEGO ALBERTO PITA OBANDO</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</si>
  <si>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</si>
  <si>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https://community.secop.gov.co/Public/Tendering/OpportunityDetail/Index?noticeUID=CO1.NTC.7423616&amp;isFromPublicArea=True&amp;isModal=true&amp;asPopupView=true</t>
  </si>
  <si>
    <t>ANT-CPS-20251294</t>
  </si>
  <si>
    <t>JHOAN CAMILO BOTERO ROJAS</t>
  </si>
  <si>
    <t>PRESTAR POR SUS PROPIOS MEDIOS, CON PLENA AUTONOMÍA TÉCNICA, ADMINISTRATIVA Y OPERACIONAL EL SIGUIENTE OBJETO CONTRACTUAL: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</si>
  <si>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https://community.secop.gov.co/Public/Tendering/OpportunityDetail/Index?noticeUID=CO1.NTC.7426726&amp;isFromPublicArea=True&amp;isModal=true&amp;asPopupView=true</t>
  </si>
  <si>
    <t>ANT-CPS-20251295</t>
  </si>
  <si>
    <t>EDNA MARGARITA DIAZ ROMERO</t>
  </si>
  <si>
    <t>PRESTAR SERVICIOS PROFESIONALES PARA APOYAR, ACOMPAÑAR Y GESTIONAR EL DESARROLLO DE LAS ACTIVIDADES DE LA OFICINA DEL INSPECTOR DE LA GESTIÓN DE TIERRAS</t>
  </si>
  <si>
    <t>https://community.secop.gov.co/Public/Tendering/OpportunityDetail/Index?noticeUID=CO1.NTC.7426442&amp;isFromPublicArea=True&amp;isModal=true&amp;asPopupView=true</t>
  </si>
  <si>
    <t>ANT-CPS-20251296</t>
  </si>
  <si>
    <t>JAVIER ANDRES MENDOZA PUIN</t>
  </si>
  <si>
    <t>https://community.secop.gov.co/Public/Tendering/OpportunityDetail/Index?noticeUID=CO1.NTC.7426853&amp;isFromPublicArea=True&amp;isModal=true&amp;asPopupView=true</t>
  </si>
  <si>
    <t>ANT-CPS-20251297</t>
  </si>
  <si>
    <t>DYBHER TATYANA APONTE REYES</t>
  </si>
  <si>
    <t xml:space="preserve"> PRESTAR SERVICIOS PROFESIONALES PARA REALIZAR Y DESARROLLAR ACTIVIDADES DE COMPETENCIA DE LA SUBDIRECCIÓN DE ACCESO A TIERRAS POR DEMANDA Y DESCONGESTIÓN, PARA EL CUMPLIMIENTO DE LAS METAS 2025</t>
  </si>
  <si>
    <t>https://community.secop.gov.co/Public/Tendering/OpportunityDetail/Index?noticeUID=CO1.NTC.7427211&amp;isFromPublicArea=True&amp;isModal=true&amp;asPopupView=true</t>
  </si>
  <si>
    <t>ANT-CPS-20251298</t>
  </si>
  <si>
    <t xml:space="preserve"> ANA MARIA PRIETO MARTINEZ </t>
  </si>
  <si>
    <t>https://community.secop.gov.co/Public/Tendering/OpportunityDetail/Index?noticeUID=CO1.NTC.7426633&amp;isFromPublicArea=True&amp;isModal=true&amp;asPopupView=true</t>
  </si>
  <si>
    <t>ANT-CPS-20251299</t>
  </si>
  <si>
    <t>EDSON ANDRES FONSECA SILVA</t>
  </si>
  <si>
    <t>https://community.secop.gov.co/Public/Tendering/OpportunityDetail/Index?noticeUID=CO1.NTC.7426491&amp;isFromPublicArea=True&amp;isModal=true&amp;asPopupView=true</t>
  </si>
  <si>
    <t>ANT-CPS-20251300</t>
  </si>
  <si>
    <t>MARIA FERNANDA HERNANDEZ VALCARCEL</t>
  </si>
  <si>
    <t>https://community.secop.gov.co/Public/Tendering/OpportunityDetail/Index?noticeUID=CO1.NTC.7427745&amp;isFromPublicArea=True&amp;isModal=true&amp;asPopupView=true</t>
  </si>
  <si>
    <t>ANT-CPS-20251301</t>
  </si>
  <si>
    <t>VIVIANA MACHUCA YEPES</t>
  </si>
  <si>
    <t>https://community.secop.gov.co/Public/Tendering/OpportunityDetail/Index?noticeUID=CO1.NTC.7427315&amp;isFromPublicArea=True&amp;isModal=true&amp;asPopupView=true</t>
  </si>
  <si>
    <t>ANT-CPS-20251302</t>
  </si>
  <si>
    <t>INGRID LIZETH ARGUELLO TORRES</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</si>
  <si>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</si>
  <si>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https://community.secop.gov.co/Public/Tendering/OpportunityDetail/Index?noticeUID=CO1.NTC.7426657&amp;isFromPublicArea=True&amp;isModal=true&amp;asPopupView=true</t>
  </si>
  <si>
    <t>ANT-CPS-20251303</t>
  </si>
  <si>
    <t>DIANA MARCELA NUÑEZ CASTRO</t>
  </si>
  <si>
    <t>https://community.secop.gov.co/Public/Tendering/OpportunityDetail/Index?noticeUID=CO1.NTC.7429253&amp;isFromPublicArea=True&amp;isModal=true&amp;asPopupView=true</t>
  </si>
  <si>
    <t>ANT-CPS-20251304</t>
  </si>
  <si>
    <t>CAMILO ANDRES HERNANDEZ MUÑOZ</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</si>
  <si>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</si>
  <si>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https://community.secop.gov.co/Public/Tendering/OpportunityDetail/Index?noticeUID=CO1.NTC.7426625&amp;isFromPublicArea=True&amp;isModal=true&amp;asPopupView=true</t>
  </si>
  <si>
    <t>ANT-CPS-20251305</t>
  </si>
  <si>
    <t>ZULI XIMENA SALAZAR MUÑOZ</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</si>
  <si>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</si>
  <si>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https://community.secop.gov.co/Public/Tendering/OpportunityDetail/Index?noticeUID=CO1.NTC.7427005&amp;isFromPublicArea=True&amp;isModal=true&amp;asPopupView=true</t>
  </si>
  <si>
    <t>ANT-CPS-20251306</t>
  </si>
  <si>
    <t>JOHN FREDY JIMENEZ VIASUS</t>
  </si>
  <si>
    <t>https://community.secop.gov.co/Public/Tendering/OpportunityDetail/Index?noticeUID=CO1.NTC.7426461&amp;isFromPublicArea=True&amp;isModal=true&amp;asPopupView=true</t>
  </si>
  <si>
    <t>ANT-CPS-20251307</t>
  </si>
  <si>
    <t>MARÍA FERNANDA ROMERO AGUIRRE</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</si>
  <si>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</si>
  <si>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https://community.secop.gov.co/Public/Tendering/OpportunityDetail/Index?noticeUID=CO1.NTC.7426546&amp;isFromPublicArea=True&amp;isModal=true&amp;asPopupView=true</t>
  </si>
  <si>
    <t>ANT-CPS-20251308</t>
  </si>
  <si>
    <t>MARIA ALEJANDRA MONTOYA SANABRIA</t>
  </si>
  <si>
    <t>PRESTAR SERVICIOS DE APOYO A LA GESTIÓN PARA EL DESARROLLO DE
LAS ACTIVIDADES DESIGNADAS DENTRO DE LA MISIONALIDAD DE LA DIRECCIÓN DE ACCESO A TIERRAS DE LA AGENCIA NACIONAL DE TIERRAS EN EL MARCO DE LA REFORMA RURAL INTEGRAL</t>
  </si>
  <si>
    <t>https://community.secop.gov.co/Public/Tendering/OpportunityDetail/Index?noticeUID=CO1.NTC.7426590&amp;isFromPublicArea=True&amp;isModal=true&amp;asPopupView=true</t>
  </si>
  <si>
    <t>ANT-CPS-20251309</t>
  </si>
  <si>
    <t>MARIA ANTONIA FORERO PERDOMO</t>
  </si>
  <si>
    <t>https://community.secop.gov.co/Public/Tendering/OpportunityDetail/Index?noticeUID=CO1.NTC.7426479&amp;isFromPublicArea=True&amp;isModal=true&amp;asPopupView=true</t>
  </si>
  <si>
    <t>ANT-CPS-20251310</t>
  </si>
  <si>
    <t>EDNA KATHERIN RAMÍREZ ORTÍZ</t>
  </si>
  <si>
    <t>https://community.secop.gov.co/Public/Tendering/OpportunityDetail/Index?noticeUID=CO1.NTC.7427054&amp;isFromPublicArea=True&amp;isModal=true&amp;asPopupView=true</t>
  </si>
  <si>
    <t>ANT-CPS-20251311</t>
  </si>
  <si>
    <t>CAMILO ANDRÉS ALBARRACÍN BARRERA</t>
  </si>
  <si>
    <t>https://community.secop.gov.co/Public/Tendering/OpportunityDetail/Index?noticeUID=CO1.NTC.7426480&amp;isFromPublicArea=True&amp;isModal=true&amp;asPopupView=true</t>
  </si>
  <si>
    <t>ANT-CPS-20251312</t>
  </si>
  <si>
    <t>CRISTIAN GILBERTO PLAZAS ROMERO</t>
  </si>
  <si>
    <t>https://community.secop.gov.co/Public/Tendering/OpportunityDetail/Index?noticeUID=CO1.NTC.7427022&amp;isFromPublicArea=True&amp;isModal=true&amp;asPopupView=true</t>
  </si>
  <si>
    <t>ANT-CPS-20251313</t>
  </si>
  <si>
    <t>CHRISTIAN JOSE ARDILA DIRGUA</t>
  </si>
  <si>
    <t xml:space="preserve">PRESTAR SERVICIOS PROFESIONALES EN EL ACOMPAÑAMIENTO, APOYO Y EJECUCION DE LAS ACTIVIDADES DERIVADAS DE LOS PROYECTOS, REQUERIMIENTOS Y TRAMITES ASIGNADOS EN EL MARCO DE LAS FUNCIONES DE LA SUBDIRECCION DE PROCESOS AGRARIOS Y GESTION JURIDICA. </t>
  </si>
  <si>
    <t>https://community.secop.gov.co/Public/Tendering/OpportunityDetail/Index?noticeUID=CO1.NTC.7427797&amp;isFromPublicArea=True&amp;isModal=true&amp;asPopupView=true</t>
  </si>
  <si>
    <t>ANT-CPS-20251314</t>
  </si>
  <si>
    <t>EDWIN JYEFFERSON FIGUEROA RIVERA</t>
  </si>
  <si>
    <t>https://community.secop.gov.co/Public/Tendering/OpportunityDetail/Index?noticeUID=CO1.NTC.7429456&amp;isFromPublicArea=True&amp;isModal=true&amp;asPopupView=true</t>
  </si>
  <si>
    <t>ANT-CPS-20251315</t>
  </si>
  <si>
    <t>ANDRES FELIPE SANCHEZ LOZANO</t>
  </si>
  <si>
    <t>https://community.secop.gov.co/Public/Tendering/OpportunityDetail/Index?noticeUID=CO1.NTC.7430239&amp;isFromPublicArea=True&amp;isModal=true&amp;asPopupView=true</t>
  </si>
  <si>
    <t>ANT-CPS-20251316</t>
  </si>
  <si>
    <t>SERGIO HERNAN GARZON AREVALO</t>
  </si>
  <si>
    <t>https://community.secop.gov.co/Public/Tendering/OpportunityDetail/Index?noticeUID=CO1.NTC.7440825&amp;isFromPublicArea=True&amp;isModal=true&amp;asPopupView=true</t>
  </si>
  <si>
    <t>ANT-CPS-20251317</t>
  </si>
  <si>
    <t>HERLY KETTY CARRILLO ORTIZ</t>
  </si>
  <si>
    <t>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t>
  </si>
  <si>
    <t>https://community.secop.gov.co/Public/Tendering/OpportunityDetail/Index?noticeUID=CO1.NTC.7429778&amp;isFromPublicArea=True&amp;isModal=true&amp;asPopupView=true</t>
  </si>
  <si>
    <t>ANT-CPS-20251318</t>
  </si>
  <si>
    <t>VICTOR VARGAS</t>
  </si>
  <si>
    <t>PRESTAR SERVICIOS DE APOYO EN EL ACOMPAÑAMIENTO, APOYO Y EJECUCIÓN DE LAS ACTIVIDADES DERIVADAS DE LOS PROYECTOS, REQUERIMIENTOS Y TRÁMITES EN EL MARCO DE LAS FUNCIONES ASIGNADAS A LA GESTIÓN A LA SUBDIRECCIÓN DE SEGURIDAD JURÍDICA.</t>
  </si>
  <si>
    <t>https://community.secop.gov.co/Public/Tendering/OpportunityDetail/Index?noticeUID=CO1.NTC.7430014&amp;isFromPublicArea=True&amp;isModal=true&amp;asPopupView=true</t>
  </si>
  <si>
    <t>ANT-CPS-20251319</t>
  </si>
  <si>
    <t>SINDY JOHANA PRADA MONTAÑO</t>
  </si>
  <si>
    <t>https://community.secop.gov.co/Public/Tendering/OpportunityDetail/Index?noticeUID=CO1.NTC.7429121&amp;isFromPublicArea=True&amp;isModal=true&amp;asPopupView=true</t>
  </si>
  <si>
    <t>ANT-CPS-20251320</t>
  </si>
  <si>
    <t>AURA MARIA ECHAVERRIA RODRIGUEZ</t>
  </si>
  <si>
    <t>https://community.secop.gov.co/Public/Tendering/OpportunityDetail/Index?noticeUID=CO1.NTC.7430050&amp;isFromPublicArea=True&amp;isModal=true&amp;asPopupView=true</t>
  </si>
  <si>
    <t>ANT-CPS-20251321</t>
  </si>
  <si>
    <t>ERIKA ANDREINA GALLO ESPINOSA</t>
  </si>
  <si>
    <t>https://community.secop.gov.co/Public/Tendering/OpportunityDetail/Index?noticeUID=CO1.NTC.7431277&amp;isFromPublicArea=True&amp;isModal=true&amp;asPopupView=true</t>
  </si>
  <si>
    <t>ANT-CPS-20251322</t>
  </si>
  <si>
    <t>PAOLA ANDREA DIAZ VALDERRAMA</t>
  </si>
  <si>
    <t>https://community.secop.gov.co/Public/Tendering/OpportunityDetail/Index?noticeUID=CO1.NTC.7429284&amp;isFromPublicArea=True&amp;isModal=true&amp;asPopupView=true</t>
  </si>
  <si>
    <t>ANT-CPS-20251323</t>
  </si>
  <si>
    <t>FERNEY ALEJANDRO ALVAREZ TORRES</t>
  </si>
  <si>
    <t xml:space="preserve">Prestar servicios profesionales a la Agencia Nacional de Tierras, en la implementación y desarrollo de los procesos, procedimientos misionales y las diferentes actuaciones administrativas, que se adelanten en la Subdirección de Administración de Tierras de la Nación </t>
  </si>
  <si>
    <t>https://community.secop.gov.co/Public/Tendering/OpportunityDetail/Index?noticeUID=CO1.NTC.7431075&amp;isFromPublicArea=True&amp;isModal=true&amp;asPopupView=true</t>
  </si>
  <si>
    <t>ANT-CPS-20251324</t>
  </si>
  <si>
    <t>JORGE SLEITHER CASTRO SANCHEZ</t>
  </si>
  <si>
    <t xml:space="preserve">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</si>
  <si>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https://community.secop.gov.co/Public/Tendering/OpportunityDetail/Index?noticeUID=CO1.NTC.7436087&amp;isFromPublicArea=True&amp;isModal=true&amp;asPopupView=true</t>
  </si>
  <si>
    <t>JHON FERNANDO RINCON TORRES</t>
  </si>
  <si>
    <t>ANT-CPS-20251325</t>
  </si>
  <si>
    <t>HUGO NEL JIMENEZ HERRERA</t>
  </si>
  <si>
    <t>https://community.secop.gov.co/Public/Tendering/OpportunityDetail/Index?noticeUID=CO1.NTC.7431973&amp;isFromPublicArea=True&amp;isModal=true&amp;asPopupView=true</t>
  </si>
  <si>
    <t>ANT-CPS-20251326</t>
  </si>
  <si>
    <t>LEDYS DEL CARMEN VILLALBA VIZCAINO</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</si>
  <si>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</si>
  <si>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https://community.secop.gov.co/Public/Tendering/OpportunityDetail/Index?noticeUID=CO1.NTC.7430767&amp;isFromPublicArea=True&amp;isModal=true&amp;asPopupView=true</t>
  </si>
  <si>
    <t>ANT-CPS-20251327</t>
  </si>
  <si>
    <t>ELIECER ALEXANDER GARCIA CORTES</t>
  </si>
  <si>
    <t>PPRESTAR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</si>
  <si>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https://community.secop.gov.co/Public/Tendering/OpportunityDetail/Index?noticeUID=CO1.NTC.7431241&amp;isFromPublicArea=True&amp;isModal=true&amp;asPopupView=true</t>
  </si>
  <si>
    <t>ANT-CPS-20251328</t>
  </si>
  <si>
    <t>LUZ ANGELA ESCOBAR LOTTA</t>
  </si>
  <si>
    <t>https://community.secop.gov.co/Public/Tendering/OpportunityDetail/Index?noticeUID=CO1.NTC.7431957&amp;isFromPublicArea=True&amp;isModal=true&amp;asPopupView=true</t>
  </si>
  <si>
    <t>ANT-CPS-20251329</t>
  </si>
  <si>
    <t>HAROLD WILSON PEÑA URUEÑA</t>
  </si>
  <si>
    <t>https://community.secop.gov.co/Public/Tendering/OpportunityDetail/Index?noticeUID=CO1.NTC.7431963&amp;isFromPublicArea=True&amp;isModal=true&amp;asPopupView=true</t>
  </si>
  <si>
    <t>ANT-CPS-20251330</t>
  </si>
  <si>
    <t>JORGE ARTURO MORALES RODRIGUEZ</t>
  </si>
  <si>
    <t>https://community.secop.gov.co/Public/Tendering/OpportunityDetail/Index?noticeUID=CO1.NTC.7432133&amp;isFromPublicArea=True&amp;isModal=true&amp;asPopupView=true</t>
  </si>
  <si>
    <t>ANT-CPS-20251331</t>
  </si>
  <si>
    <t>WILLIAM ALBERTO RUBIO HERRERA</t>
  </si>
  <si>
    <t>https://community.secop.gov.co/Public/Tendering/OpportunityDetail/Index?noticeUID=CO1.NTC.7436215&amp;isFromPublicArea=True&amp;isModal=true&amp;asPopupView=true</t>
  </si>
  <si>
    <t>ANT-CPS-20251332</t>
  </si>
  <si>
    <t>YEFERSON ANDRES GONZALEZ REYES</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</si>
  <si>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</si>
  <si>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https://community.secop.gov.co/Public/Tendering/OpportunityDetail/Index?noticeUID=CO1.NTC.7432121&amp;isFromPublicArea=True&amp;isModal=true&amp;asPopupView=true</t>
  </si>
  <si>
    <t>ANT-CPS-20251333</t>
  </si>
  <si>
    <t>CRISTIAN CAMILO PLAZAS TAPIAS</t>
  </si>
  <si>
    <t>https://community.secop.gov.co/Public/Tendering/OpportunityDetail/Index?noticeUID=CO1.NTC.7432991&amp;isFromPublicArea=True&amp;isModal=true&amp;asPopupView=true</t>
  </si>
  <si>
    <t>ANT-CPS-20251334</t>
  </si>
  <si>
    <t>JUAN SEBASTIAN IDARRAGA TRIVIÑO</t>
  </si>
  <si>
    <t>https://community.secop.gov.co/Public/Tendering/OpportunityDetail/Index?noticeUID=CO1.NTC.7431157&amp;isFromPublicArea=True&amp;isModal=true&amp;asPopupView=true</t>
  </si>
  <si>
    <t>ANT-CPS-20251335</t>
  </si>
  <si>
    <t>LISETH ANGELICA CORREDOR SANCHEZ</t>
  </si>
  <si>
    <t>https://community.secop.gov.co/Public/Tendering/OpportunityDetail/Index?noticeUID=CO1.NTC.7437992&amp;isFromPublicArea=True&amp;isModal=true&amp;asPopupView=true</t>
  </si>
  <si>
    <t>ANT-CPS-20251336</t>
  </si>
  <si>
    <t>EVELYN VANESSA GARCÍA PARRA</t>
  </si>
  <si>
    <t>https://community.secop.gov.co/Public/Tendering/OpportunityDetail/Index?noticeUID=CO1.NTC.7431393&amp;isFromPublicArea=True&amp;isModal=true&amp;asPopupView=true</t>
  </si>
  <si>
    <t>ANT-CPS-20251337</t>
  </si>
  <si>
    <t>MICHEL COSME SANDOVAL</t>
  </si>
  <si>
    <t xml:space="preserve">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 </t>
  </si>
  <si>
    <t>https://community.secop.gov.co/Public/Tendering/OpportunityDetail/Index?noticeUID=CO1.NTC.7432615&amp;isFromPublicArea=True&amp;isModal=true&amp;asPopupView=true</t>
  </si>
  <si>
    <t>ANT-CPS-20251339</t>
  </si>
  <si>
    <t>ANA MARIA GONZALEZ ALONSO</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</si>
  <si>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</si>
  <si>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https://community.secop.gov.co/Public/Tendering/OpportunityDetail/Index?noticeUID=CO1.NTC.7432353&amp;isFromPublicArea=True&amp;isModal=true&amp;asPopupView=true</t>
  </si>
  <si>
    <t>ANT-CPS-20251340</t>
  </si>
  <si>
    <t>YENIFER SANTOS BRAND</t>
  </si>
  <si>
    <t>PRESTAR SERVICIOS PROFESIONALES PARA EL DESARROLLO DE LAS
ACTIVIDADES DESIGNADAS DENTRO DE LA MISIONALIDAD DE LA AGENCIA
NACIONAL DE TIERRAS EN LAS UNIDADES DE GESTIÓN TERRITORIAL EN EL
MARCO DE LA REFORMA RURAL INTEGRA</t>
  </si>
  <si>
    <t>https://community.secop.gov.co/Public/Tendering/OpportunityDetail/Index?noticeUID=CO1.NTC.7436067&amp;isFromPublicArea=True&amp;isModal=true&amp;asPopupView=true</t>
  </si>
  <si>
    <t>ANT-CPS-20251341</t>
  </si>
  <si>
    <t>DARIO FERNANDO RIVAS PANTOJA</t>
  </si>
  <si>
    <t>https://community.secop.gov.co/Public/Tendering/OpportunityDetail/Index?noticeUID=CO1.NTC.7433489&amp;isFromPublicArea=True&amp;isModal=true&amp;asPopupView=true</t>
  </si>
  <si>
    <t>ANT-CPS-20251342</t>
  </si>
  <si>
    <t>JESSICA PAOLA GUZMAN PEREZ</t>
  </si>
  <si>
    <t>https://community.secop.gov.co/Public/Tendering/OpportunityDetail/Index?noticeUID=CO1.NTC.7434936&amp;isFromPublicArea=True&amp;isModal=true&amp;asPopupView=true</t>
  </si>
  <si>
    <t>ANT-CPS-20251343</t>
  </si>
  <si>
    <t>JEIMY VALENTINA GUTIERREZ PORES</t>
  </si>
  <si>
    <t>https://community.secop.gov.co/Public/Tendering/OpportunityDetail/Index?noticeUID=CO1.NTC.7434958&amp;isFromPublicArea=True&amp;isModal=true&amp;asPopupView=true</t>
  </si>
  <si>
    <t>ANT-CPS-20251344</t>
  </si>
  <si>
    <t>MARIO ALEJANDRO PINZON LEON</t>
  </si>
  <si>
    <t>https://community.secop.gov.co/Public/Tendering/OpportunityDetail/Index?noticeUID=CO1.NTC.7434966&amp;isFromPublicArea=True&amp;isModal=true&amp;asPopupView=true</t>
  </si>
  <si>
    <t>ANT-CPS-20251345</t>
  </si>
  <si>
    <t>SANTIAGO LOPEZ GALAN</t>
  </si>
  <si>
    <t>https://community.secop.gov.co/Public/Tendering/OpportunityDetail/Index?noticeUID=CO1.NTC.7434021&amp;isFromPublicArea=True&amp;isModal=true&amp;asPopupView=true</t>
  </si>
  <si>
    <t>ANT-CPS-20251346</t>
  </si>
  <si>
    <t>KELLY LORENA PUENTES RESTREPO</t>
  </si>
  <si>
    <t>https://community.secop.gov.co/Public/Tendering/OpportunityDetail/Index?noticeUID=CO1.NTC.7435641&amp;isFromPublicArea=True&amp;isModal=true&amp;asPopupView=true</t>
  </si>
  <si>
    <t>ANT-CPS-20251347</t>
  </si>
  <si>
    <t>RAMON BECERRA ROJAS</t>
  </si>
  <si>
    <t>https://community.secop.gov.co/Public/Tendering/OpportunityDetail/Index?noticeUID=CO1.NTC.7434245&amp;isFromPublicArea=True&amp;isModal=true&amp;asPopupView=true</t>
  </si>
  <si>
    <t>ANT-CPS-20251348</t>
  </si>
  <si>
    <t>LAURA ISABEL ROJAS PÁEZ</t>
  </si>
  <si>
    <t>https://community.secop.gov.co/Public/Tendering/OpportunityDetail/Index?noticeUID=CO1.NTC.7434515&amp;isFromPublicArea=True&amp;isModal=true&amp;asPopupView=true</t>
  </si>
  <si>
    <t>ANT-CPS-20251349</t>
  </si>
  <si>
    <t xml:space="preserve">CILZANIA CARDENAS CORDOBA </t>
  </si>
  <si>
    <t>Prestar servicios profesionales de consultor individual como Profesional de Apoyo a la implementación del Procedimiento único de Ordenamiento Social de la Propiedad Rural en la Subdirección de Acceso a Tierras en Zonas Focalizadas SATZF de la ANT - para la adjudicación de predios y la ejecución de las actividades relacionadas con el procedimiento único del Proyecto denominado “Programa para la adopción e implementación de un Catastro Multipropósito Rural – Urbano”, en el marco de los Contratos de Préstamo 8937 –CO (BM).</t>
  </si>
  <si>
    <t>https://community.secop.gov.co/Public/Tendering/OpportunityDetail/Index?noticeUID=CO1.NTC.7439063&amp;isFromPublicArea=True&amp;isModal=true&amp;asPopupView=true</t>
  </si>
  <si>
    <t>ANT-CPS-20251350</t>
  </si>
  <si>
    <t>ANDERSON MARTÍNEZ VAHOS</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</si>
  <si>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</si>
  <si>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https://community.secop.gov.co/Public/Tendering/OpportunityDetail/Index?noticeUID=CO1.NTC.7434189&amp;isFromPublicArea=True&amp;isModal=true&amp;asPopupView=true</t>
  </si>
  <si>
    <t>ANT-CPS-20251351</t>
  </si>
  <si>
    <t>CARLOS ANDRES AGUIRRE BUITRAGO</t>
  </si>
  <si>
    <t>https://community.secop.gov.co/Public/Tendering/OpportunityDetail/Index?noticeUID=CO1.NTC.7434461&amp;isFromPublicArea=True&amp;isModal=true&amp;asPopupView=true</t>
  </si>
  <si>
    <t>ANT-CPS-20251352</t>
  </si>
  <si>
    <t>VANESSA CAROLINA GUTIERREZ MADRID</t>
  </si>
  <si>
    <t>https://community.secop.gov.co/Public/Tendering/OpportunityDetail/Index?noticeUID=CO1.NTC.7434767&amp;isFromPublicArea=True&amp;isModal=true&amp;asPopupView=true</t>
  </si>
  <si>
    <t>ANT-CPS-20251353</t>
  </si>
  <si>
    <t>SANDRA LORENA LEON WALTEROS</t>
  </si>
  <si>
    <t>https://community.secop.gov.co/Public/Tendering/OpportunityDetail/Index?noticeUID=CO1.NTC.7437028&amp;isFromPublicArea=True&amp;isModal=true&amp;asPopupView=true</t>
  </si>
  <si>
    <t>ANT-CPS-20251354</t>
  </si>
  <si>
    <t>DIANA ESMERALDA HERRERA PATIÑO</t>
  </si>
  <si>
    <t>https://community.secop.gov.co/Public/Tendering/OpportunityDetail/Index?noticeUID=CO1.NTC.7436110&amp;isFromPublicArea=True&amp;isModal=true&amp;asPopupView=true</t>
  </si>
  <si>
    <t>ANT-CPS-20251355</t>
  </si>
  <si>
    <t>DARKIS DANIELA RIVERA GONZALEZ</t>
  </si>
  <si>
    <t>https://community.secop.gov.co/Public/Tendering/OpportunityDetail/Index?noticeUID=CO1.NTC.7437044&amp;isFromPublicArea=True&amp;isModal=true&amp;asPopupView=true</t>
  </si>
  <si>
    <t>ANT-CPS-20251356</t>
  </si>
  <si>
    <t>DANIELA ROMERO QUIÑONEZ</t>
  </si>
  <si>
    <t>https://community.secop.gov.co/Public/Tendering/OpportunityDetail/Index?noticeUID=CO1.NTC.7437873&amp;isFromPublicArea=True&amp;isModal=true&amp;asPopupView=true</t>
  </si>
  <si>
    <t>ANT-CPS-20251357</t>
  </si>
  <si>
    <t>DIEGO IVAN DEANTONIO AVILA</t>
  </si>
  <si>
    <t>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t>
  </si>
  <si>
    <t>https://community.secop.gov.co/Public/Tendering/OpportunityDetail/Index?noticeUID=CO1.NTC.7437624&amp;isFromPublicArea=True&amp;isModal=true&amp;asPopupView=true</t>
  </si>
  <si>
    <t>ANT-CPS-20251359</t>
  </si>
  <si>
    <t>SARA VIVIANA CARRERO PUENTES</t>
  </si>
  <si>
    <t>https://community.secop.gov.co/Public/Tendering/OpportunityDetail/Index?noticeUID=CO1.NTC.7437883&amp;isFromPublicArea=True&amp;isModal=true&amp;asPopupView=true</t>
  </si>
  <si>
    <t>ANT-CPS-20251360</t>
  </si>
  <si>
    <t>MIRYAM GONZALEZ VILLAMIL</t>
  </si>
  <si>
    <t>https://community.secop.gov.co/Public/Tendering/OpportunityDetail/Index?noticeUID=CO1.NTC.7437571&amp;isFromPublicArea=True&amp;isModal=true&amp;asPopupView=true</t>
  </si>
  <si>
    <t>ANT-CPS-20251361</t>
  </si>
  <si>
    <t>MERLING MERCEDES MINA MINA</t>
  </si>
  <si>
    <t>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</si>
  <si>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https://community.secop.gov.co/Public/Tendering/OpportunityDetail/Index?noticeUID=CO1.NTC.7437650&amp;isFromPublicArea=True&amp;isModal=true&amp;asPopupView=true</t>
  </si>
  <si>
    <t>ANT-CPS-20251362</t>
  </si>
  <si>
    <t>ANDREA PADILLA ARBOLEDA</t>
  </si>
  <si>
    <t>PRESTAR SERVICIOS DE APOYO EN EL ACOMPAÑAMIENTO, APOYO Y EJECUCIÓN DE LAS ACTIVIDADES 
DERIVADAS DE LOS PROYECTOS, REQUERIMIENTOS Y TRÁMITES EN EL MARCO DE LAS FUNCIONES ASIGNADAS A LA GESTIÓN A LA SUBDIRECCIÓN DE SEGURIDAD JURÍDICA</t>
  </si>
  <si>
    <t>https://community.secop.gov.co/Public/Tendering/OpportunityDetail/Index?noticeUID=CO1.NTC.7438021&amp;isFromPublicArea=True&amp;isModal=true&amp;asPopupView=true</t>
  </si>
  <si>
    <t>ANT-CPS-20251363</t>
  </si>
  <si>
    <t>LIDIA ANDREA TORRES MOGOLLON</t>
  </si>
  <si>
    <t>https://community.secop.gov.co/Public/Tendering/OpportunityDetail/Index?noticeUID=CO1.NTC.7438049&amp;isFromPublicArea=True&amp;isModal=true&amp;asPopupView=true</t>
  </si>
  <si>
    <t>ANT-CPS-20251364</t>
  </si>
  <si>
    <t>DIANA MARGARITA BEJARANO ROMERO</t>
  </si>
  <si>
    <t>https://community.secop.gov.co/Public/Tendering/OpportunityDetail/Index?noticeUID=CO1.NTC.7438087&amp;isFromPublicArea=True&amp;isModal=true&amp;asPopupView=true</t>
  </si>
  <si>
    <t>ANT-CPS-20251365</t>
  </si>
  <si>
    <t>BRIAN STEVEN CARRILLO LARGO</t>
  </si>
  <si>
    <t>https://community.secop.gov.co/Public/Tendering/OpportunityDetail/Index?noticeUID=CO1.NTC.7437700&amp;isFromPublicArea=True&amp;isModal=true&amp;asPopupView=true</t>
  </si>
  <si>
    <t>ANT-CPS-20251366</t>
  </si>
  <si>
    <t>FLOR MARINA NIÑO</t>
  </si>
  <si>
    <t>https://community.secop.gov.co/Public/Tendering/OpportunityDetail/Index?noticeUID=CO1.NTC.7437479&amp;isFromPublicArea=True&amp;isModal=true&amp;asPopupView=true</t>
  </si>
  <si>
    <t>ANT-CPS-20251367</t>
  </si>
  <si>
    <t>MANUEL EDUARDO DUARTE OSTOS</t>
  </si>
  <si>
    <t>https://community.secop.gov.co/Public/Tendering/OpportunityDetail/Index?noticeUID=CO1.NTC.7438042&amp;isFromPublicArea=True&amp;isModal=true&amp;asPopupView=true</t>
  </si>
  <si>
    <t>ANT-CPS-20251368</t>
  </si>
  <si>
    <t>CARLOS HUMBERTO ARIAS DUARTE</t>
  </si>
  <si>
    <t>https://community.secop.gov.co/Public/Tendering/OpportunityDetail/Index?noticeUID=CO1.NTC.7439994&amp;isFromPublicArea=True&amp;isModal=true&amp;asPopupView=true</t>
  </si>
  <si>
    <t>ANT-CPS-20251369</t>
  </si>
  <si>
    <t>MONICA ROCIO CAMACHO JOVEN</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</si>
  <si>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</si>
  <si>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https://community.secop.gov.co/Public/Tendering/OpportunityDetail/Index?noticeUID=CO1.NTC.7438498&amp;isFromPublicArea=True&amp;isModal=true&amp;asPopupView=true</t>
  </si>
  <si>
    <t>ANGIE KATHERINE PRIETO UPEGUI</t>
  </si>
  <si>
    <t>ANT-CPS-20251370</t>
  </si>
  <si>
    <t>NATALIA NAVARRETE JIMÉNEZ</t>
  </si>
  <si>
    <t>https://community.secop.gov.co/Public/Tendering/OpportunityDetail/Index?noticeUID=CO1.NTC.7438952&amp;isFromPublicArea=True&amp;isModal=true&amp;asPopupView=true</t>
  </si>
  <si>
    <t>ANT-CPS-20251371</t>
  </si>
  <si>
    <t>LINDA CAROLINA COLLAZOS BARRERA</t>
  </si>
  <si>
    <t>https://community.secop.gov.co/Public/Tendering/OpportunityDetail/Index?noticeUID=CO1.NTC.7439834&amp;isFromPublicArea=True&amp;isModal=true&amp;asPopupView=true</t>
  </si>
  <si>
    <t>ANT-CPS-20251372</t>
  </si>
  <si>
    <t>LORNA TAMAYO MARTINEZ</t>
  </si>
  <si>
    <t>https://community.secop.gov.co/Public/Tendering/OpportunityDetail/Index?noticeUID=CO1.NTC.7440686&amp;isFromPublicArea=True&amp;isModal=true&amp;asPopupView=true</t>
  </si>
  <si>
    <t>ANT-CPS-20251373</t>
  </si>
  <si>
    <t>LIZBETH ASTRID MANRIQUE ZUÑIGA</t>
  </si>
  <si>
    <t>https://community.secop.gov.co/Public/Tendering/OpportunityDetail/Index?noticeUID=CO1.NTC.7439488&amp;isFromPublicArea=True&amp;isModal=true&amp;asPopupView=true</t>
  </si>
  <si>
    <t>ANT-CPS-20251374</t>
  </si>
  <si>
    <t>DAVID EDUARDO QUINTERO ACHURY</t>
  </si>
  <si>
    <t xml:space="preserve">PRESTAR SERVICIOS
PROFESIONALES EN EL ACOMPAÑAMIENTO, APOYO Y EJECUCIÓN DE LAS
ACTIVIDADES DERIVADAS DE LOS PROYECTOS, REQUERIMIENTOS Y
TRÁMITES EN EL MARCO DE LAS FUNCIONES ASIGNADAS A LA
SUBDIRECCIÓN DE SEGURIDAD JURÍDICA </t>
  </si>
  <si>
    <t>https://community.secop.gov.co/Public/Tendering/OpportunityDetail/Index?noticeUID=CO1.NTC.7439751&amp;isFromPublicArea=True&amp;isModal=true&amp;asPopupView=true</t>
  </si>
  <si>
    <t>ANT-CPS-20251375</t>
  </si>
  <si>
    <t>ANDREA CALDERON GOMEZ</t>
  </si>
  <si>
    <t>https://community.secop.gov.co/Public/Tendering/OpportunityDetail/Index?noticeUID=CO1.NTC.7439959&amp;isFromPublicArea=True&amp;isModal=true&amp;asPopupView=true</t>
  </si>
  <si>
    <t>ANT-CPS-20251376</t>
  </si>
  <si>
    <t>OSCAR SAMIR MARTINEZ PEÑA</t>
  </si>
  <si>
    <t>https://community.secop.gov.co/Public/Tendering/OpportunityDetail/Index?noticeUID=CO1.NTC.7440398&amp;isFromPublicArea=True&amp;isModal=true&amp;asPopupView=true</t>
  </si>
  <si>
    <t>ANT-CPS-20251377</t>
  </si>
  <si>
    <t>HUGO ANDRES ISAZA VEGA</t>
  </si>
  <si>
    <t>https://community.secop.gov.co/Public/Tendering/OpportunityDetail/Index?noticeUID=CO1.NTC.7445470&amp;isFromPublicArea=True&amp;isModal=true&amp;asPopupView=true</t>
  </si>
  <si>
    <t>ANT-CPS-20251378</t>
  </si>
  <si>
    <t>LEONARDO ENRIQUE DIAZ ESPINOZA</t>
  </si>
  <si>
    <t>https://community.secop.gov.co/Public/Tendering/OpportunityDetail/Index?noticeUID=CO1.NTC.7440597&amp;isFromPublicArea=True&amp;isModal=true&amp;asPopupView=true</t>
  </si>
  <si>
    <t>ANT-CPS-20251379</t>
  </si>
  <si>
    <t>CESAR AUGUSTO SOLANO CHALARCA</t>
  </si>
  <si>
    <t>https://community.secop.gov.co/Public/Tendering/OpportunityDetail/Index?noticeUID=CO1.NTC.7439362&amp;isFromPublicArea=True&amp;isModal=true&amp;asPopupView=true</t>
  </si>
  <si>
    <t>ANT-CPS-20251380</t>
  </si>
  <si>
    <t>FABIO ALEJANDRO DAVILA MARTINEZ</t>
  </si>
  <si>
    <t>https://community.secop.gov.co/Public/Tendering/OpportunityDetail/Index?noticeUID=CO1.NTC.7440605&amp;isFromPublicArea=True&amp;isModal=true&amp;asPopupView=true</t>
  </si>
  <si>
    <t>ANT-CPS-20251381</t>
  </si>
  <si>
    <t>DAVID RICARDO GARCIA APOLINAR</t>
  </si>
  <si>
    <t>https://community.secop.gov.co/Public/Tendering/OpportunityDetail/Index?noticeUID=CO1.NTC.7439219&amp;isFromPublicArea=True&amp;isModal=true&amp;asPopupView=true</t>
  </si>
  <si>
    <t>ANT-CPS-20251382</t>
  </si>
  <si>
    <t>LILIANA ANDREA VILLALOBOS CAVIATIVA</t>
  </si>
  <si>
    <t>https://community.secop.gov.co/Public/Tendering/OpportunityDetail/Index?noticeUID=CO1.NTC.7438985&amp;isFromPublicArea=True&amp;isModal=true&amp;asPopupView=true</t>
  </si>
  <si>
    <t>ANT-CPS-20251383</t>
  </si>
  <si>
    <t>JOHANA OLIVA DIAZ AGUAS</t>
  </si>
  <si>
    <t>https://community.secop.gov.co/Public/Tendering/OpportunityDetail/Index?noticeUID=CO1.NTC.7439322&amp;isFromPublicArea=True&amp;isModal=true&amp;asPopupView=true</t>
  </si>
  <si>
    <t>ANT-CPS-20251384</t>
  </si>
  <si>
    <t>LEIDY MARIANA CANTOR RODRÍGUEZ</t>
  </si>
  <si>
    <t>https://community.secop.gov.co/Public/Tendering/OpportunityDetail/Index?noticeUID=CO1.NTC.7440748&amp;isFromPublicArea=True&amp;isModal=true&amp;asPopupView=true</t>
  </si>
  <si>
    <t>ANT-CPS-20251385</t>
  </si>
  <si>
    <t>ESTEPHANY DANIELA ORDOÑEZ PIZO</t>
  </si>
  <si>
    <t>https://community.secop.gov.co/Public/Tendering/OpportunityDetail/Index?noticeUID=CO1.NTC.7444830&amp;isFromPublicArea=True&amp;isModal=true&amp;asPopupView=true</t>
  </si>
  <si>
    <t>ANT-CPS-20251386</t>
  </si>
  <si>
    <t>EDGAR ANDREZ GOMEZ GUERRERO</t>
  </si>
  <si>
    <t>https://community.secop.gov.co/Public/Tendering/OpportunityDetail/Index?noticeUID=CO1.NTC.7441103&amp;isFromPublicArea=True&amp;isModal=true&amp;asPopupView=true</t>
  </si>
  <si>
    <t>ANT-CPS-20251387</t>
  </si>
  <si>
    <t>MÓNICA LISETTE MAYORGA ESPEJO</t>
  </si>
  <si>
    <t>https://community.secop.gov.co/Public/Tendering/OpportunityDetail/Index?noticeUID=CO1.NTC.7440167&amp;isFromPublicArea=True&amp;isModal=true&amp;asPopupView=true</t>
  </si>
  <si>
    <t>ANT-CPS-20251388</t>
  </si>
  <si>
    <t>ANA MARIA GARZON PEÑA</t>
  </si>
  <si>
    <t>https://community.secop.gov.co/Public/Tendering/OpportunityDetail/Index?noticeUID=CO1.NTC.7439706&amp;isFromPublicArea=True&amp;isModal=true&amp;asPopupView=true</t>
  </si>
  <si>
    <t>ANT-CPS-20251389</t>
  </si>
  <si>
    <t>JAIR ELIAS OCHOA ALVAREZ</t>
  </si>
  <si>
    <t>https://community.secop.gov.co/Public/Tendering/OpportunityDetail/Index?noticeUID=CO1.NTC.7439727&amp;isFromPublicArea=True&amp;isModal=true&amp;asPopupView=true</t>
  </si>
  <si>
    <t>ANT-CPS-20251390</t>
  </si>
  <si>
    <t>MARIA CAMILA VARGAS GIL</t>
  </si>
  <si>
    <t>Prestar los servicios de apoyo a la gestión a la Dirección General de la Agencia Nacional de Tierras en el seguimiento de las actividades asociadas con la estrategia de Comunicaciones para el desarrollo de los objetivos misionales</t>
  </si>
  <si>
    <t>https://community.secop.gov.co/Public/Tendering/OpportunityDetail/Index?noticeUID=CO1.NTC.7443811&amp;isFromPublicArea=True&amp;isModal=true&amp;asPopupView=true</t>
  </si>
  <si>
    <t>ANT-CPS-20251391</t>
  </si>
  <si>
    <t>DIANA MARCELA RINCON MONTOYA</t>
  </si>
  <si>
    <t>https://community.secop.gov.co/Public/Tendering/OpportunityDetail/Index?noticeUID=CO1.NTC.7448366&amp;isFromPublicArea=True&amp;isModal=true&amp;asPopupView=true</t>
  </si>
  <si>
    <t>ANT-CPS-20251392</t>
  </si>
  <si>
    <t>YUDITH LORENA SANABRIA REINA</t>
  </si>
  <si>
    <t>https://community.secop.gov.co/Public/Tendering/OpportunityDetail/Index?noticeUID=CO1.NTC.7448378&amp;isFromPublicArea=True&amp;isModal=true&amp;asPopupView=true</t>
  </si>
  <si>
    <t>ANT-CPS-20251393</t>
  </si>
  <si>
    <t>WILLIAN CORTES BOLIVAR</t>
  </si>
  <si>
    <t>https://community.secop.gov.co/Public/Tendering/OpportunityDetail/Index?noticeUID=CO1.NTC.7440839&amp;isFromPublicArea=True&amp;isModal=true&amp;asPopupView=true</t>
  </si>
  <si>
    <t>ANT-CPS-20251394</t>
  </si>
  <si>
    <t>MOISES DAVID VEGA SUAREZ</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</si>
  <si>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</si>
  <si>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https://community.secop.gov.co/Public/Tendering/OpportunityDetail/Index?noticeUID=CO1.NTC.7441244&amp;isFromPublicArea=True&amp;isModal=true&amp;asPopupView=true</t>
  </si>
  <si>
    <t>ANT-CPS-20251395</t>
  </si>
  <si>
    <t>ANTONIO ERESMID SANGUINO PAEZ</t>
  </si>
  <si>
    <t>https://community.secop.gov.co/Public/Tendering/OpportunityDetail/Index?noticeUID=CO1.NTC.7440731&amp;isFromPublicArea=True&amp;isModal=true&amp;asPopupView=true</t>
  </si>
  <si>
    <t>ANT-CPS-20251396</t>
  </si>
  <si>
    <t>LAURA DANIELA ZULUAGA CHAVES</t>
  </si>
  <si>
    <t>PRESTAR SERVICIOS DE APOYO EN EL ACOMPAÑAMIENTO, APOYO Y EJECUCIÓN DE LAS ACTIVIDADES DERIVADAS DE LOS PROYECTOS, REQUERIMIENTOS Y TRÁMITES EN EL MARCO DE LAS FUNCIONES ASIGNADAS A LA GESTIÓN A LA SUBDIRECCIÓN DE SEGURIDAD JURÍDICA</t>
  </si>
  <si>
    <t>https://community.secop.gov.co/Public/Tendering/OpportunityDetail/Index?noticeUID=CO1.NTC.7440956&amp;isFromPublicArea=True&amp;isModal=true&amp;asPopupView=true</t>
  </si>
  <si>
    <t>ANT-CPS-20251397</t>
  </si>
  <si>
    <t>LAURA DANIELA GAONA CARDOZO</t>
  </si>
  <si>
    <t>https://community.secop.gov.co/Public/Tendering/OpportunityDetail/Index?noticeUID=CO1.NTC.7441248&amp;isFromPublicArea=True&amp;isModal=true&amp;asPopupView=true</t>
  </si>
  <si>
    <t>ANT-CPS-20251398</t>
  </si>
  <si>
    <t>MARIO ROGE OSPINA RODRIGUEZ</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</si>
  <si>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</si>
  <si>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https://community.secop.gov.co/Public/Tendering/OpportunityDetail/Index?noticeUID=CO1.NTC.7440772&amp;isFromPublicArea=True&amp;isModal=true&amp;asPopupView=true</t>
  </si>
  <si>
    <t>ANT-CPS-20251399</t>
  </si>
  <si>
    <t>NATALIA DOMINGUEZ SILVA</t>
  </si>
  <si>
    <t>https://community.secop.gov.co/Public/Tendering/OpportunityDetail/Index?noticeUID=CO1.NTC.7444904&amp;isFromPublicArea=True&amp;isModal=true&amp;asPopupView=true</t>
  </si>
  <si>
    <t>ANT-CPS-20251400</t>
  </si>
  <si>
    <t>ANA MARIA CHAQUEA LEAL</t>
  </si>
  <si>
    <t>https://community.secop.gov.co/Public/Tendering/OpportunityDetail/Index?noticeUID=CO1.NTC.7444054&amp;isFromPublicArea=True&amp;isModal=true&amp;asPopupView=true</t>
  </si>
  <si>
    <t>ANT-CPS-20251401</t>
  </si>
  <si>
    <t>DANIELA SILVA PEDROZA</t>
  </si>
  <si>
    <t>https://community.secop.gov.co/Public/Tendering/OpportunityDetail/Index?noticeUID=CO1.NTC.7441761&amp;isFromPublicArea=True&amp;isModal=true&amp;asPopupView=true</t>
  </si>
  <si>
    <t>ANT-CPS-20251402</t>
  </si>
  <si>
    <t>BRAYAN DAVID GUZMAN</t>
  </si>
  <si>
    <t>https://community.secop.gov.co/Public/Tendering/OpportunityDetail/Index?noticeUID=CO1.NTC.7440950&amp;isFromPublicArea=True&amp;isModal=true&amp;asPopupView=true</t>
  </si>
  <si>
    <t>ANT-CPS-20251403</t>
  </si>
  <si>
    <t>JEHYSON ESTEBAN GARCIA GALAN</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</si>
  <si>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</si>
  <si>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https://community.secop.gov.co/Public/Tendering/OpportunityDetail/Index?noticeUID=CO1.NTC.7441146&amp;isFromPublicArea=True&amp;isModal=true&amp;asPopupView=true</t>
  </si>
  <si>
    <t>ANT-CPS-20251404</t>
  </si>
  <si>
    <t>LADY FERNANDA PALACIOS</t>
  </si>
  <si>
    <t>https://community.secop.gov.co/Public/Tendering/OpportunityDetail/Index?noticeUID=CO1.NTC.7445468&amp;isFromPublicArea=True&amp;isModal=true&amp;asPopupView=true</t>
  </si>
  <si>
    <t>ANT-CPS-20251405</t>
  </si>
  <si>
    <t>SOLANJY AUDREY ACOSTA URREGO</t>
  </si>
  <si>
    <t>https://community.secop.gov.co/Public/Tendering/OpportunityDetail/Index?noticeUID=CO1.NTC.7449213&amp;isFromPublicArea=True&amp;isModal=true&amp;asPopupView=true</t>
  </si>
  <si>
    <t>ANT-CPS-20251406</t>
  </si>
  <si>
    <t>JIMMY OSWALDO MARTÍNEZ RIVERA</t>
  </si>
  <si>
    <t xml:space="preserve">Prestar servicios profesionales a la agencia nacional de tierras, en la implementación y desarrollo delos procesos, procedimientos misionales y las diferentes actuaciones administrativas, que se adelanten en la subdirección de administración de tierras de la nación. </t>
  </si>
  <si>
    <t>https://community.secop.gov.co/Public/Tendering/OpportunityDetail/Index?noticeUID=CO1.NTC.7449239&amp;isFromPublicArea=True&amp;isModal=true&amp;asPopupView=true</t>
  </si>
  <si>
    <t>ANT-CPS-20251407</t>
  </si>
  <si>
    <t>LADY JASMIN QUIÑONES CASTILLO</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</si>
  <si>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</si>
  <si>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https://community.secop.gov.co/Public/Tendering/OpportunityDetail/Index?noticeUID=CO1.NTC.7446922&amp;isFromPublicArea=True&amp;isModal=true&amp;asPopupView=true</t>
  </si>
  <si>
    <t>ANT-CPS-20251410</t>
  </si>
  <si>
    <t>SANDRA ROSAURA PARRA SERNA</t>
  </si>
  <si>
    <t>https://community.secop.gov.co/Public/Tendering/OpportunityDetail/Index?noticeUID=CO1.NTC.7442103&amp;isFromPublicArea=True&amp;isModal=true&amp;asPopupView=true</t>
  </si>
  <si>
    <t>ANT-CPS-20251411</t>
  </si>
  <si>
    <t>DIEGO ALBERTO QUIÑONEZ</t>
  </si>
  <si>
    <t>https://community.secop.gov.co/Public/Tendering/OpportunityDetail/Index?noticeUID=CO1.NTC.7441387&amp;isFromPublicArea=True&amp;isModal=true&amp;asPopupView=true</t>
  </si>
  <si>
    <t>ANT-CPS-20251412</t>
  </si>
  <si>
    <t>YULY SILVANA MARULANDA MORENO</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</si>
  <si>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</si>
  <si>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https://community.secop.gov.co/Public/Tendering/OpportunityDetail/Index?noticeUID=CO1.NTC.7448007&amp;isFromPublicArea=True&amp;isModal=true&amp;asPopupView=true</t>
  </si>
  <si>
    <t>ANT-CPS-20251413</t>
  </si>
  <si>
    <t>JONATHAN REPIZO RIVERA</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</si>
  <si>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</si>
  <si>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https://community.secop.gov.co/Public/Tendering/OpportunityDetail/Index?noticeUID=CO1.NTC.7442524&amp;isFromPublicArea=True&amp;isModal=true&amp;asPopupView=true</t>
  </si>
  <si>
    <t>ANT-CPS-20251414</t>
  </si>
  <si>
    <t>EDWIN ANDRES BARRAGAN BOSSA</t>
  </si>
  <si>
    <t>https://community.secop.gov.co/Public/Tendering/OpportunityDetail/Index?noticeUID=CO1.NTC.7441601&amp;isFromPublicArea=True&amp;isModal=true&amp;asPopupView=true</t>
  </si>
  <si>
    <t>ANT-CPS-20251415</t>
  </si>
  <si>
    <t>MARIA VALENTINA APONTE ROJAS</t>
  </si>
  <si>
    <t>https://community.secop.gov.co/Public/Tendering/OpportunityDetail/Index?noticeUID=CO1.NTC.7441394&amp;isFromPublicArea=True&amp;isModal=true&amp;asPopupView=true</t>
  </si>
  <si>
    <t>ANT-CPS-20251416</t>
  </si>
  <si>
    <t>JOEL DAVID RICARDO SANDOVAL HERRERA</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</si>
  <si>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</si>
  <si>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https://community.secop.gov.co/Public/Tendering/OpportunityDetail/Index?noticeUID=CO1.NTC.7441994&amp;isFromPublicArea=True&amp;isModal=true&amp;asPopupView=true</t>
  </si>
  <si>
    <t>ANT-CPS-20251417</t>
  </si>
  <si>
    <t>REINA BAYONA TARAZONA</t>
  </si>
  <si>
    <t>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t>
  </si>
  <si>
    <t>https://community.secop.gov.co/Public/Tendering/OpportunityDetail/Index?noticeUID=CO1.NTC.7448306&amp;isFromPublicArea=True&amp;isModal=true&amp;asPopupView=true</t>
  </si>
  <si>
    <t>ANT-CPS-20251418</t>
  </si>
  <si>
    <t>FRANCY ANDREA LOZANO JIMENEZ</t>
  </si>
  <si>
    <t>https://community.secop.gov.co/Public/Tendering/OpportunityDetail/Index?noticeUID=CO1.NTC.7442440&amp;isFromPublicArea=True&amp;isModal=true&amp;asPopupView=true</t>
  </si>
  <si>
    <t>ANT-CPS-20251419</t>
  </si>
  <si>
    <t>LIGIA CAROLINA ARIAS MORENO</t>
  </si>
  <si>
    <t>https://community.secop.gov.co/Public/Tendering/OpportunityDetail/Index?noticeUID=CO1.NTC.7441693&amp;isFromPublicArea=True&amp;isModal=true&amp;asPopupView=true</t>
  </si>
  <si>
    <t>ANT-CPS-20251420</t>
  </si>
  <si>
    <t>LINA MARCELA GARCÍA MALAVER</t>
  </si>
  <si>
    <t>PRESTAR SERVICIOS DE APOYO A LA GESTIÓN PARA LA SUBDIRECCIÓN DE
TALENTO HUMANO DE LA AGENCIA NACIONAL DE TIERRAS.</t>
  </si>
  <si>
    <t>https://community.secop.gov.co/Public/Tendering/OpportunityDetail/Index?noticeUID=CO1.NTC.7444937&amp;isFromPublicArea=True&amp;isModal=true&amp;asPopupView=true</t>
  </si>
  <si>
    <t>ANT-CPS-20251421</t>
  </si>
  <si>
    <t>RICARDO ENRIQUE FONSECA RODRIGUEZ</t>
  </si>
  <si>
    <t>https://community.secop.gov.co/Public/Tendering/OpportunityDetail/Index?noticeUID=CO1.NTC.7442386&amp;isFromPublicArea=True&amp;isModal=true&amp;asPopupView=true</t>
  </si>
  <si>
    <t>ANT-CPS-20251422</t>
  </si>
  <si>
    <t>SHERLEY SIOMARA RINCON GUERRERO</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</si>
  <si>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</si>
  <si>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https://community.secop.gov.co/Public/Tendering/OpportunityDetail/Index?noticeUID=CO1.NTC.7445321&amp;isFromPublicArea=True&amp;isModal=true&amp;asPopupView=true</t>
  </si>
  <si>
    <t>ANT-CPS-20251423</t>
  </si>
  <si>
    <t>MARITZA FERNANDA GUERRERO DUARTE</t>
  </si>
  <si>
    <t>https://community.secop.gov.co/Public/Tendering/OpportunityDetail/Index?noticeUID=CO1.NTC.7444764&amp;isFromPublicArea=True&amp;isModal=true&amp;asPopupView=true</t>
  </si>
  <si>
    <t>ANT-CPS-20251424</t>
  </si>
  <si>
    <t>ANYELA MAYERLY ROJAS MOLINA</t>
  </si>
  <si>
    <t>https://community.secop.gov.co/Public/Tendering/OpportunityDetail/Index?noticeUID=CO1.NTC.7446824&amp;isFromPublicArea=True&amp;isModal=true&amp;asPopupView=true</t>
  </si>
  <si>
    <t>ANT-CPS-20251425</t>
  </si>
  <si>
    <t>BETSY JULIETH OLARTE CASASBUENAS</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</si>
  <si>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</si>
  <si>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https://community.secop.gov.co/Public/Tendering/OpportunityDetail/Index?noticeUID=CO1.NTC.7446825&amp;isFromPublicArea=True&amp;isModal=true&amp;asPopupView=true</t>
  </si>
  <si>
    <t>ANT-CPS-20251426</t>
  </si>
  <si>
    <t>ADRIANA PAOLA TRIANA CASTRILLON</t>
  </si>
  <si>
    <t>https://community.secop.gov.co/Public/Tendering/OpportunityDetail/Index?noticeUID=CO1.NTC.7445114&amp;isFromPublicArea=True&amp;isModal=true&amp;asPopupView=true</t>
  </si>
  <si>
    <t>ANT-CPS-20251427</t>
  </si>
  <si>
    <t>DANIEL ANDRES RIVERA ARBOLEDA</t>
  </si>
  <si>
    <t>Prestar servicios de apoyo a la gestión para la implementación y funcionamiento de Comités de Selección, Comités Municipales de Reforma Agraria, así como el apoyo a la implementación de estrategias para gestión y tratamiento a Conflictos entre comunidades rurales, desde el enfoque social a nivel nacional</t>
  </si>
  <si>
    <t>DIRECCIÓN GENERAL - DIÁLOGO SOCIAL</t>
  </si>
  <si>
    <t>https://community.secop.gov.co/Public/Tendering/OpportunityDetail/Index?noticeUID=CO1.NTC.7444821&amp;isFromPublicArea=True&amp;isModal=true&amp;asPopupView=true</t>
  </si>
  <si>
    <t>ANT-CPS-20251428</t>
  </si>
  <si>
    <t>LAURA JULIANA OCHOA SALDOVAL</t>
  </si>
  <si>
    <t>https://community.secop.gov.co/Public/Tendering/OpportunityDetail/Index?noticeUID=CO1.NTC.7445330&amp;isFromPublicArea=True&amp;isModal=true&amp;asPopupView=true</t>
  </si>
  <si>
    <t>ANT-CPS-20251429</t>
  </si>
  <si>
    <t>ALVARO GRISALES REINSTAG</t>
  </si>
  <si>
    <t>https://community.secop.gov.co/Public/Tendering/OpportunityDetail/Index?noticeUID=CO1.NTC.7446091&amp;isFromPublicArea=True&amp;isModal=true&amp;asPopupView=true</t>
  </si>
  <si>
    <t>ANT-CPS-20251430</t>
  </si>
  <si>
    <t>JOHN STEVEN DUARTE HERNÁNDEZ</t>
  </si>
  <si>
    <t>https://community.secop.gov.co/Public/Tendering/OpportunityDetail/Index?noticeUID=CO1.NTC.7445130&amp;isFromPublicArea=True&amp;isModal=true&amp;asPopupView=true</t>
  </si>
  <si>
    <t>ANT-CPS-20251431</t>
  </si>
  <si>
    <t>NATHALIA ANDREA BEDOYA GALLEGO</t>
  </si>
  <si>
    <t>https://community.secop.gov.co/Public/Tendering/OpportunityDetail/Index?noticeUID=CO1.NTC.7445155&amp;isFromPublicArea=True&amp;isModal=true&amp;asPopupView=true</t>
  </si>
  <si>
    <t>ANT-CPS-20251432</t>
  </si>
  <si>
    <t>YAMITH ANTONIO VIZCAINO NARVAEZ</t>
  </si>
  <si>
    <t>https://community.secop.gov.co/Public/Tendering/OpportunityDetail/Index?noticeUID=CO1.NTC.7446923&amp;isFromPublicArea=True&amp;isModal=true&amp;asPopupView=true</t>
  </si>
  <si>
    <t>ANT-CPS-20251433</t>
  </si>
  <si>
    <t>MARIA CAMILA RONDON SALAZAR</t>
  </si>
  <si>
    <t>https://community.secop.gov.co/Public/Tendering/OpportunityDetail/Index?noticeUID=CO1.NTC.7446929&amp;isFromPublicArea=True&amp;isModal=true&amp;asPopupView=true</t>
  </si>
  <si>
    <t>ANT-CPS-20251434</t>
  </si>
  <si>
    <t>YEIMERSON VEGA HORTUA</t>
  </si>
  <si>
    <t>https://community.secop.gov.co/Public/Tendering/OpportunityDetail/Index?noticeUID=CO1.NTC.7445344&amp;isFromPublicArea=True&amp;isModal=true&amp;asPopupView=true</t>
  </si>
  <si>
    <t>ANT-CPS-20251435</t>
  </si>
  <si>
    <t>ANGELICA MILENA ZAMUDIO CARRILLO</t>
  </si>
  <si>
    <t>https://community.secop.gov.co/Public/Tendering/OpportunityDetail/Index?noticeUID=CO1.NTC.7445527&amp;isFromPublicArea=True&amp;isModal=true&amp;asPopupView=true</t>
  </si>
  <si>
    <t>ANT-CPS-20251437</t>
  </si>
  <si>
    <t>SANDRA CAMILA HERNANDEZ FORERO</t>
  </si>
  <si>
    <t>https://community.secop.gov.co/Public/Tendering/OpportunityDetail/Index?noticeUID=CO1.NTC.7445460&amp;isFromPublicArea=True&amp;isModal=true&amp;asPopupView=true</t>
  </si>
  <si>
    <t>ANT-CPS-20251438</t>
  </si>
  <si>
    <t>YENY PATRICIA TORRES CASTILLO</t>
  </si>
  <si>
    <t>https://community.secop.gov.co/Public/Tendering/OpportunityDetail/Index?noticeUID=CO1.NTC.7448022&amp;isFromPublicArea=True&amp;isModal=true&amp;asPopupView=true</t>
  </si>
  <si>
    <t>ANT-CPS-20251439</t>
  </si>
  <si>
    <t>JESSICA DEL PILAR ORTEGA MENESES</t>
  </si>
  <si>
    <t>https://community.secop.gov.co/Public/Tendering/OpportunityDetail/Index?noticeUID=CO1.NTC.7447177&amp;isFromPublicArea=True&amp;isModal=true&amp;asPopupView=true</t>
  </si>
  <si>
    <t>ANT-CPS-20251440</t>
  </si>
  <si>
    <t>ANGELICA MARIA NIÑO CARDOSO</t>
  </si>
  <si>
    <t>https://community.secop.gov.co/Public/Tendering/OpportunityDetail/Index?noticeUID=CO1.NTC.7445733&amp;isFromPublicArea=True&amp;isModal=true&amp;asPopupView=true</t>
  </si>
  <si>
    <t>ANT-CPS-20251441</t>
  </si>
  <si>
    <t>ANGIE MARLETH CASTILLO AGUDELO</t>
  </si>
  <si>
    <t xml:space="preserve">PRESTAR SERVICIOS PROFESIONALES EN EL ACOMPAÑAMIENTO, APOYO Y EJECUCIÓN DE LAS ACTIVIDADES DERIVADAS DE LOS PROYECTOS,
REQUERIMIENTOS Y TRÁMITES EN EL MARCO DE LAS FUNCIONES ASIGNADAS A LA SUBDIRECCIÓN DE SEGURIDAD JURÍDICA.
</t>
  </si>
  <si>
    <t>https://community.secop.gov.co/Public/Tendering/OpportunityDetail/Index?noticeUID=CO1.NTC.7445729&amp;isFromPublicArea=True&amp;isModal=true&amp;asPopupView=true</t>
  </si>
  <si>
    <t>ANT-CPS-20251442</t>
  </si>
  <si>
    <t>MIGUEL ÁNGEL GARZÓN GONZÁLEZ</t>
  </si>
  <si>
    <t>PRESTAR SERVICIOS DE APOYO EN
EL ACOMPAÑAMIENTO, APOYO Y EJECUCIÓN DE LAS ACTIVIDADES
DERIVADAS DE LOS PROYECTOS, REQUERIMIENTOS Y TRÁMITES EN EL
MARCO DE LAS FUNCIONES ASIGNADAS A LA GESTIÓN A LA SUBDIRECCIÓN
DE SEGURIDAD JURÍDICA</t>
  </si>
  <si>
    <t>https://community.secop.gov.co/Public/Tendering/OpportunityDetail/Index?noticeUID=CO1.NTC.7447205&amp;isFromPublicArea=True&amp;isModal=true&amp;asPopupView=true</t>
  </si>
  <si>
    <t>ANT-CPS-20251443</t>
  </si>
  <si>
    <t>GUILLERMO ANTONIO SALAMANCA</t>
  </si>
  <si>
    <t>https://community.secop.gov.co/Public/Tendering/OpportunityDetail/Index?noticeUID=CO1.NTC.7445996&amp;isFromPublicArea=True&amp;isModal=true&amp;asPopupView=true</t>
  </si>
  <si>
    <t>ANT-CPS-20251444</t>
  </si>
  <si>
    <t>ADAN AVENDAÑO VILLAMIZAR</t>
  </si>
  <si>
    <t>https://community.secop.gov.co/Public/Tendering/OpportunityDetail/Index?noticeUID=CO1.NTC.7445961&amp;isFromPublicArea=True&amp;isModal=true&amp;asPopupView=true</t>
  </si>
  <si>
    <t>ANT-CPS-20251445</t>
  </si>
  <si>
    <t>MARIA FERNANDA GONZALEZ RUIZ</t>
  </si>
  <si>
    <t>https://community.secop.gov.co/Public/Tendering/OpportunityDetail/Index?noticeUID=CO1.NTC.7446414&amp;isFromPublicArea=True&amp;isModal=False</t>
  </si>
  <si>
    <t>ANT-CPS-20251446</t>
  </si>
  <si>
    <t>LINA YULIETH QUINTERO ARIAS</t>
  </si>
  <si>
    <t>https://community.secop.gov.co/Public/Tendering/OpportunityDetail/Index?noticeUID=CO1.NTC.7447812&amp;isFromPublicArea=True&amp;isModal=true&amp;asPopupView=true</t>
  </si>
  <si>
    <t>ANT-CPS-20251447</t>
  </si>
  <si>
    <t>JENNI CAROLINA HERNANDEZ BOHORQUEZ</t>
  </si>
  <si>
    <t>https://community.secop.gov.co/Public/Tendering/OpportunityDetail/Index?noticeUID=CO1.NTC.7446948&amp;isFromPublicArea=True&amp;isModal=true&amp;asPopupView=true</t>
  </si>
  <si>
    <t>ANT-CPS-20251448</t>
  </si>
  <si>
    <t>MARIA JOSE SABOGAL HERNANDEZ</t>
  </si>
  <si>
    <t>https://community.secop.gov.co/Public/Tendering/OpportunityDetail/Index?noticeUID=CO1.NTC.7446962&amp;isFromPublicArea=True&amp;isModal=true&amp;asPopupView=true</t>
  </si>
  <si>
    <t>ANT-CPS-20251449</t>
  </si>
  <si>
    <t>ANDREA KATERYN FONSECA BUITRAGO</t>
  </si>
  <si>
    <t>https://community.secop.gov.co/Public/Tendering/OpportunityDetail/Index?noticeUID=CO1.NTC.7446674&amp;isFromPublicArea=True&amp;isModal=true&amp;asPopupView=true</t>
  </si>
  <si>
    <t>ANT-CPS-20251450</t>
  </si>
  <si>
    <t>CARLOS ANDRES SALAZAR LOPEZ</t>
  </si>
  <si>
    <t>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t>
  </si>
  <si>
    <t>https://community.secop.gov.co/Public/Tendering/OpportunityDetail/Index?noticeUID=CO1.NTC.7449922&amp;isFromPublicArea=True&amp;isModal=true&amp;asPopupView=true</t>
  </si>
  <si>
    <t>ANT-CPS-20251452</t>
  </si>
  <si>
    <t>ALEXANDER CHIQUIZA CUERVO</t>
  </si>
  <si>
    <t>https://community.secop.gov.co/Public/Tendering/OpportunityDetail/Index?noticeUID=CO1.NTC.7447681&amp;isFromPublicArea=True&amp;isModal=true&amp;asPopupView=true</t>
  </si>
  <si>
    <t>ANT-CPS-20251453</t>
  </si>
  <si>
    <t>ROXEL LORENA ALDANA OLAYA</t>
  </si>
  <si>
    <t>https://community.secop.gov.co/Public/Tendering/OpportunityDetail/Index?noticeUID=CO1.NTC.7447559&amp;isFromPublicArea=True&amp;isModal=true&amp;asPopupView=true</t>
  </si>
  <si>
    <t>ANT-CPS-20251454</t>
  </si>
  <si>
    <t>CAMILO ERNESTO MUÑOZ MENESES</t>
  </si>
  <si>
    <t>https://community.secop.gov.co/Public/Tendering/OpportunityDetail/Index?noticeUID=CO1.NTC.7447737&amp;isFromPublicArea=True&amp;isModal=true&amp;asPopupView=true</t>
  </si>
  <si>
    <t>ANT-CPS-20251455</t>
  </si>
  <si>
    <t>NILSON FERNANDO HERNÁNDEZ ANDRADE</t>
  </si>
  <si>
    <t>https://community.secop.gov.co/Public/Tendering/OpportunityDetail/Index?noticeUID=CO1.NTC.7451553&amp;isFromPublicArea=True&amp;isModal=true&amp;asPopupView=true</t>
  </si>
  <si>
    <t>ANT-CPS-20251456</t>
  </si>
  <si>
    <t>FLOR ANDREA RODRIGUEZ CORTES</t>
  </si>
  <si>
    <t>PRESTAR SERVICIOS DE APOYO EN EL ACOMPAÑAMIENTO, APOYO Y EJECUCIÓN DE LAS ACTIVIDADES DERIVADAS DE LOS PROYECTOS, REQUERIMIENTOS Y TRÁMITES EN EL MARCO DE LAS FUNCIONES ASIGNADAS A LA GESTIÓN A LA SUBDIRECCIÓN DE SEGURIDAD JURÍDICA”</t>
  </si>
  <si>
    <t>https://community.secop.gov.co/Public/Tendering/OpportunityDetail/Index?noticeUID=CO1.NTC.7451573&amp;isFromPublicArea=True&amp;isModal=true&amp;asPopupView=true</t>
  </si>
  <si>
    <t>ANT-CPS-20251457</t>
  </si>
  <si>
    <t>GABRIEL ALEJANDRO JIEMENEZ TELLEZ</t>
  </si>
  <si>
    <t>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8937 –CO (BM) y 4856/OC-CO (BID).</t>
  </si>
  <si>
    <t>https://community.secop.gov.co/Public/Tendering/OpportunityDetail/Index?noticeUID=CO1.NTC.7460516&amp;isFromPublicArea=True&amp;isModal=true&amp;asPopupView=true</t>
  </si>
  <si>
    <t>ANT-CPS-20251459</t>
  </si>
  <si>
    <t>SANDRA MILENA VARGAS REYES</t>
  </si>
  <si>
    <t>https://community.secop.gov.co/Public/Tendering/OpportunityDetail/Index?noticeUID=CO1.NTC.7448702&amp;isFromPublicArea=True&amp;isModal=true&amp;asPopupView=true</t>
  </si>
  <si>
    <t>ANT-CPS-20251460</t>
  </si>
  <si>
    <t>JUAN CAMILO SEGURA SANDOVAL</t>
  </si>
  <si>
    <t>https://community.secop.gov.co/Public/Tendering/OpportunityDetail/Index?noticeUID=CO1.NTC.7450047&amp;isFromPublicArea=True&amp;isModal=true&amp;asPopupView=true</t>
  </si>
  <si>
    <t>ANT-CPS-20251461</t>
  </si>
  <si>
    <t>DANIEL MATEO MORENO ROMERO</t>
  </si>
  <si>
    <t>PRESTAR SERVICIOS DE APOYO A LA GESTIÓN PARA REALIZAR Y 
DESARROLLAR ACTIVIDADES DE COMPETENCIA DE LA SUBDIRECCIÓN DE 
ACCESO A TIERRAS POR DEMANDA Y DESCONGESTIÓN, PARA EL 
CUMPLIMIENTO DE LAS METAS 2025</t>
  </si>
  <si>
    <t>https://community.secop.gov.co/Public/Tendering/OpportunityDetail/Index?noticeUID=CO1.NTC.7450252&amp;isFromPublicArea=True&amp;isModal=true&amp;asPopupView=true</t>
  </si>
  <si>
    <t>ANT-CPS-20251462</t>
  </si>
  <si>
    <t>EIMY YOANA ARDILA GARAY</t>
  </si>
  <si>
    <t>PRESTAR SERVICIOS PROFESIONALES PARA REALIZAR Y DESARROLLAR 
ACTIVIDADES DE COMPETENCIA DE LA SUBDIRECCIÓN DE ACCESO A 
TIERRAS POR DEMANDA Y DESCONGESTIÓN, PARA EL CUMPLIMIENTO DE 
LAS METAS 2025</t>
  </si>
  <si>
    <t>https://community.secop.gov.co/Public/Tendering/OpportunityDetail/Index?noticeUID=CO1.NTC.7453847&amp;isFromPublicArea=True&amp;isModal=true&amp;asPopupView=true</t>
  </si>
  <si>
    <t>ANT-CPS-20251463</t>
  </si>
  <si>
    <t>ANGIE VALENTINA SANCHEZ SANCHEZ</t>
  </si>
  <si>
    <t>https://community.secop.gov.co/Public/Tendering/OpportunityDetail/Index?noticeUID=CO1.NTC.7454706&amp;isFromPublicArea=True&amp;isModal=true&amp;asPopupView=true</t>
  </si>
  <si>
    <t>ANT-CPS-20251464</t>
  </si>
  <si>
    <t>RODRIGO VELASQUEZ GRANADOS</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</si>
  <si>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</si>
  <si>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https://community.secop.gov.co/Public/Tendering/OpportunityDetail/Index?noticeUID=CO1.NTC.7455018&amp;isFromPublicArea=True&amp;isModal=true&amp;asPopupView=true</t>
  </si>
  <si>
    <t>ANT-CPS-20251465</t>
  </si>
  <si>
    <t>OSCAR ANDRES FUENTES RODRIGUEZ</t>
  </si>
  <si>
    <t>https://community.secop.gov.co/Public/Tendering/OpportunityDetail/Index?noticeUID=CO1.NTC.7448897&amp;isFromPublicArea=True&amp;isModal=true&amp;asPopupView=true</t>
  </si>
  <si>
    <t>ANT-CPS-20251466</t>
  </si>
  <si>
    <t>ELIUD VILLANUEVA DUARTE</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</si>
  <si>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</si>
  <si>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https://community.secop.gov.co/Public/Tendering/OpportunityDetail/Index?noticeUID=CO1.NTC.7448898&amp;isFromPublicArea=True&amp;isModal=true&amp;asPopupView=true</t>
  </si>
  <si>
    <t>ANT-CPS-20251467</t>
  </si>
  <si>
    <t>AFTARI JOSE JIMENEZ BARCELO</t>
  </si>
  <si>
    <t>https://community.secop.gov.co/Public/Tendering/OpportunityDetail/Index?noticeUID=CO1.NTC.7449300&amp;isFromPublicArea=True&amp;isModal=true&amp;asPopupView=true</t>
  </si>
  <si>
    <t>ANT-CPS-20251468</t>
  </si>
  <si>
    <t>CAROL MARIAN CAMEJO RIOS</t>
  </si>
  <si>
    <t>https://community.secop.gov.co/Public/Tendering/OpportunityDetail/Index?noticeUID=CO1.NTC.7449614&amp;isFromPublicArea=True&amp;isModal=true&amp;asPopupView=true</t>
  </si>
  <si>
    <t>ANT-CPS-20251469</t>
  </si>
  <si>
    <t>JOSÉ DAVID PÉREZ REYES</t>
  </si>
  <si>
    <t>https://community.secop.gov.co/Public/Tendering/OpportunityDetail/Index?noticeUID=CO1.NTC.7451875&amp;isFromPublicArea=True&amp;isModal=true&amp;asPopupView=true</t>
  </si>
  <si>
    <t>ANT-CPS-20251470</t>
  </si>
  <si>
    <t>NANCY YANETH MORENO CLAVIJO</t>
  </si>
  <si>
    <t>https://community.secop.gov.co/Public/Tendering/OpportunityDetail/Index?noticeUID=CO1.NTC.7451884&amp;isFromPublicArea=True&amp;isModal=true&amp;asPopupView=true</t>
  </si>
  <si>
    <t>ANT-CPS-20251471</t>
  </si>
  <si>
    <t>LAURA ORJUELA AGUDELO</t>
  </si>
  <si>
    <t>https://community.secop.gov.co/Public/Tendering/OpportunityDetail/Index?noticeUID=CO1.NTC.7451894&amp;isFromPublicArea=True&amp;isModal=true&amp;asPopupView=true</t>
  </si>
  <si>
    <t>ANT-CPS-20251472</t>
  </si>
  <si>
    <t>OSCAR JAVIER DUARTE UMBARILA</t>
  </si>
  <si>
    <t>https://community.secop.gov.co/Public/Tendering/OpportunityDetail/Index?noticeUID=CO1.NTC.7450129&amp;isFromPublicArea=True&amp;isModal=true&amp;asPopupView=true</t>
  </si>
  <si>
    <t>ANT-CPS-20251473</t>
  </si>
  <si>
    <t>JAIR STEVEN RODRIGUEZ MARQUEZ</t>
  </si>
  <si>
    <t>https://community.secop.gov.co/Public/Tendering/OpportunityDetail/Index?noticeUID=CO1.NTC.7450018&amp;isFromPublicArea=True&amp;isModal=true&amp;asPopupView=true</t>
  </si>
  <si>
    <t>ANT-CPS-20251474</t>
  </si>
  <si>
    <t>CESAR RICARDO LLORENTE AMIN</t>
  </si>
  <si>
    <t>https://community.secop.gov.co/Public/Tendering/OpportunityDetail/Index?noticeUID=CO1.NTC.7450024&amp;isFromPublicArea=True&amp;isModal=true&amp;asPopupView=true</t>
  </si>
  <si>
    <t>ANT-CPS-20251475</t>
  </si>
  <si>
    <t>YEFFER ALEXANDER GORDILLO PEÑA</t>
  </si>
  <si>
    <t>https://community.secop.gov.co/Public/Tendering/OpportunityDetail/Index?noticeUID=CO1.NTC.7453494&amp;isFromPublicArea=True&amp;isModal=true&amp;asPopupView=true</t>
  </si>
  <si>
    <t>ANT-CPS-20251476</t>
  </si>
  <si>
    <t>HEIDI YURANI YATE MIRANDA</t>
  </si>
  <si>
    <t>https://community.secop.gov.co/Public/Tendering/OpportunityDetail/Index?noticeUID=CO1.NTC.7454318&amp;isFromPublicArea=True&amp;isModal=true&amp;asPopupView=true</t>
  </si>
  <si>
    <t>ANT-CPS-20251477</t>
  </si>
  <si>
    <t>KIARA EDITH CARDONA ARGUELLO</t>
  </si>
  <si>
    <t>PRESTAR SERVICIOS PROFESIONALES EN EL ACOMPAÑAMIENTO, APOYO Y EJECUCIÓN DE LAS ACTIVIDADES DERIVADAS DE LOS PROYECTOS, REQUERIMIENTOS Y TRÁMITES EN EL MARCO DE LAS FUNCIONES ASIGNADAS A LA SUBDIRECCIÓN DE SEGURIDAD JURÍDIC</t>
  </si>
  <si>
    <t>https://community.secop.gov.co/Public/Tendering/OpportunityDetail/Index?noticeUID=CO1.NTC.7453446&amp;isFromPublicArea=True&amp;isModal=true&amp;asPopupView=true</t>
  </si>
  <si>
    <t>ANT-CPS-20251478</t>
  </si>
  <si>
    <t>LAURA MARCELA NOVOA SUAREZ</t>
  </si>
  <si>
    <t>https://community.secop.gov.co/Public/Tendering/OpportunityDetail/Index?noticeUID=CO1.NTC.7450277&amp;isFromPublicArea=True&amp;isModal=true&amp;asPopupView=true</t>
  </si>
  <si>
    <t>ANT-CPS-20251480</t>
  </si>
  <si>
    <t>MARTHA BIBIANA GARZON BARRERA</t>
  </si>
  <si>
    <t>https://community.secop.gov.co/Public/Tendering/OpportunityDetail/Index?noticeUID=CO1.NTC.7450293&amp;isFromPublicArea=True&amp;isModal=true&amp;asPopupView=true</t>
  </si>
  <si>
    <t>ANT-CPS-20251481</t>
  </si>
  <si>
    <t>ANDREA DEL PILAR ALJURE ORTEGA</t>
  </si>
  <si>
    <t>https://community.secop.gov.co/Public/Tendering/OpportunityDetail/Index?noticeUID=CO1.NTC.7453948&amp;isFromPublicArea=True&amp;isModal=true&amp;asPopupView=true</t>
  </si>
  <si>
    <t>ANT-CPS-20251482</t>
  </si>
  <si>
    <t>CESAR AUGUSTO SANCHEZ BARRERO</t>
  </si>
  <si>
    <t>https://community.secop.gov.co/Public/Tendering/OpportunityDetail/Index?noticeUID=CO1.NTC.7454315&amp;isFromPublicArea=True&amp;isModal=true&amp;asPopupView=true</t>
  </si>
  <si>
    <t>ANT-CPS-20251483</t>
  </si>
  <si>
    <t>EDWARD DAVID BARON AVILA</t>
  </si>
  <si>
    <t>https://community.secop.gov.co/Public/Tendering/OpportunityDetail/Index?noticeUID=CO1.NTC.7450073&amp;isFromPublicArea=True&amp;isModal=true&amp;asPopupView=true</t>
  </si>
  <si>
    <t>ANT-CPS-20251484</t>
  </si>
  <si>
    <t>NUBIA ALEXANDRA BOHORQUEZ</t>
  </si>
  <si>
    <t>https://community.secop.gov.co/Public/Tendering/OpportunityDetail/Index?noticeUID=CO1.NTC.7455003&amp;isFromPublicArea=True&amp;isModal=true&amp;asPopupView=true</t>
  </si>
  <si>
    <t>ANT-CPS-20251485</t>
  </si>
  <si>
    <t>DIANA MARCELA HURTADO DEVIA</t>
  </si>
  <si>
    <t>https://community.secop.gov.co/Public/Tendering/OpportunityDetail/Index?noticeUID=CO1.NTC.7452306&amp;isFromPublicArea=True&amp;isModal=true&amp;asPopupView=true</t>
  </si>
  <si>
    <t>ANT-CPS-20251486</t>
  </si>
  <si>
    <t>OSCAR MAURICIO DOMINGUEZ GIRALDO</t>
  </si>
  <si>
    <t>Prestar servicios profesionales para la ejecución de actividades relacionadas con el fortalecimiento de las soluciones tecnológicas y la implementación de acciones parala transformación digital desde la Subdirección de Sistemas de Información de Tierras de la Agencia Nacional de Tierras.</t>
  </si>
  <si>
    <t>https://community.secop.gov.co/Public/Tendering/OpportunityDetail/Index?noticeUID=CO1.NTC.7450499&amp;isFromPublicArea=True&amp;isModal=true&amp;asPopupView=true</t>
  </si>
  <si>
    <t>ANT-CPS-20251487</t>
  </si>
  <si>
    <t>WILLIAM ALVAREZ GRANADOS</t>
  </si>
  <si>
    <t>https://community.secop.gov.co/Public/Tendering/OpportunityDetail/Index?noticeUID=CO1.NTC.7451003&amp;isFromPublicArea=True&amp;isModal=true&amp;asPopupView=true</t>
  </si>
  <si>
    <t>ANT-CPS-20251488</t>
  </si>
  <si>
    <t>SEBASTIAN BALAGUERA SANTOS</t>
  </si>
  <si>
    <t>https://community.secop.gov.co/Public/Tendering/OpportunityDetail/Index?noticeUID=CO1.NTC.7451011&amp;isFromPublicArea=True&amp;isModal=true&amp;asPopupView=true</t>
  </si>
  <si>
    <t>ANT-CPS-20251489</t>
  </si>
  <si>
    <t>JORGE LUIS LOPEZ ARDILA</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</si>
  <si>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</si>
  <si>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https://community.secop.gov.co/Public/Tendering/OpportunityDetail/Index?noticeUID=CO1.NTC.7453215&amp;isFromPublicArea=True&amp;isModal=true&amp;asPopupView=true</t>
  </si>
  <si>
    <t>ANT-CPS-20251490</t>
  </si>
  <si>
    <t>MARIO ALBERTO BRAVO FIGUEROA</t>
  </si>
  <si>
    <t>https://community.secop.gov.co/Public/Tendering/OpportunityDetail/Index?noticeUID=CO1.NTC.7451019&amp;isFromPublicArea=True&amp;isModal=true&amp;asPopupView=true</t>
  </si>
  <si>
    <t>ANT-CPS-20251492</t>
  </si>
  <si>
    <t>CRISTIAN JAVIER JARAMILLO PADILLA</t>
  </si>
  <si>
    <t>https://community.secop.gov.co/Public/Tendering/OpportunityDetail/Index?noticeUID=CO1.NTC.7451030&amp;isFromPublicArea=True&amp;isModal=true&amp;asPopupView=true</t>
  </si>
  <si>
    <t>ANT-CPS-20251493</t>
  </si>
  <si>
    <t>DIANA SOFIA OLARTE HENAO</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</si>
  <si>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</si>
  <si>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https://community.secop.gov.co/Public/Tendering/OpportunityDetail/Index?noticeUID=CO1.NTC.7451038&amp;isFromPublicArea=True&amp;isModal=true&amp;asPopupView=true</t>
  </si>
  <si>
    <t>ANT-CPS-20251494</t>
  </si>
  <si>
    <t>YEIMY ALEXANDRA PEREZ ARBELAEZ</t>
  </si>
  <si>
    <t>PRESTAR SERVICIOS PROFESIONALES PARA REALIZAR Y DESARROLLAR ACTIVIDADES DE COMPETENCIA DE LA SUBDIRECCIÓN DE ACCESO A TIERRAS POR DEMANDA
Y DESCONGESTIÓN, PARA EL CUMPLIMIENTO DE LAS METAS 2025.</t>
  </si>
  <si>
    <t>https://community.secop.gov.co/Public/Tendering/OpportunityDetail/Index?noticeUID=CO1.NTC.7451630&amp;isFromPublicArea=True&amp;isModal=true&amp;asPopupView=true</t>
  </si>
  <si>
    <t>ANT-CPS-20251495</t>
  </si>
  <si>
    <t>CINTHIA KATERINNE SANCHEZ LONDOÑO</t>
  </si>
  <si>
    <t>https://community.secop.gov.co/Public/Tendering/OpportunityDetail/Index?noticeUID=CO1.NTC.7451650&amp;isFromPublicArea=True&amp;isModal=true&amp;asPopupView=true</t>
  </si>
  <si>
    <t>ANT-CPS-20251496</t>
  </si>
  <si>
    <t>PAULA ALEJANDRA RAMÍREZ GÓMEZ</t>
  </si>
  <si>
    <t>https://community.secop.gov.co/Public/Tendering/OpportunityDetail/Index?noticeUID=CO1.NTC.7453557&amp;isFromPublicArea=True&amp;isModal=true&amp;asPopupView=true</t>
  </si>
  <si>
    <t>ANT-CPS-20251497</t>
  </si>
  <si>
    <t>SERGIO MATEO BERNAL DIMATÉ</t>
  </si>
  <si>
    <t>https://community.secop.gov.co/Public/Tendering/OpportunityDetail/Index?noticeUID=CO1.NTC.7451079&amp;isFromPublicArea=True&amp;isModal=true&amp;asPopupView=true</t>
  </si>
  <si>
    <t>ANT-CPS-20251498</t>
  </si>
  <si>
    <t>MARYURIS YANIRIS GARIZABAL ZAMORA</t>
  </si>
  <si>
    <t xml:space="preserve">Prestar servicios profesionales en el acompañamiento, apoyo y ejecución de las
actividades derivadas de los proyectos, requerimientos y trámites asignados en
el marco de las funciones de la Subdirección de Procesos agrarios y gestión
jurídica. </t>
  </si>
  <si>
    <t>https://community.secop.gov.co/Public/Tendering/OpportunityDetail/Index?noticeUID=CO1.NTC.7463125&amp;isFromPublicArea=True&amp;isModal=true&amp;asPopupView=true</t>
  </si>
  <si>
    <t>ANT-CPS-20251499</t>
  </si>
  <si>
    <t>WENDY TATIANA CAMACHO PULIDO</t>
  </si>
  <si>
    <t>https://community.secop.gov.co/Public/Tendering/OpportunityDetail/Index?noticeUID=CO1.NTC.7450656&amp;isFromPublicArea=True&amp;isModal=true&amp;asPopupView=true</t>
  </si>
  <si>
    <t>ANT-CPS-20251500</t>
  </si>
  <si>
    <t>HARVEY ANDRONNY CELY FUQUEN</t>
  </si>
  <si>
    <t>https://community.secop.gov.co/Public/Tendering/OpportunityDetail/Index?noticeUID=CO1.NTC.7450665&amp;isFromPublicArea=True&amp;isModal=true&amp;asPopupView=true</t>
  </si>
  <si>
    <t>ANT-CPS-20251501</t>
  </si>
  <si>
    <t xml:space="preserve"> PEDRO LEONARDO CASTELLANOS BORDA </t>
  </si>
  <si>
    <t>https://community.secop.gov.co/Public/Tendering/OpportunityDetail/Index?noticeUID=CO1.NTC.7450673&amp;isFromPublicArea=True&amp;isModal=true&amp;asPopupView=true</t>
  </si>
  <si>
    <t>ANT-CPS-20251502</t>
  </si>
  <si>
    <t xml:space="preserve">MARIA PAULA IRIARTE VALENZUELA </t>
  </si>
  <si>
    <t>https://community.secop.gov.co/Public/Tendering/OpportunityDetail/Index?noticeUID=CO1.NTC.7454138&amp;isFromPublicArea=True&amp;isModal=true&amp;asPopupView=true</t>
  </si>
  <si>
    <t>ANT-CPS-20251503</t>
  </si>
  <si>
    <t>SERGIO ANDRES MACANA GUERRERO</t>
  </si>
  <si>
    <t>https://community.secop.gov.co/Public/Tendering/OpportunityDetail/Index?noticeUID=CO1.NTC.7454454&amp;isFromPublicArea=True&amp;isModal=true&amp;asPopupView=true</t>
  </si>
  <si>
    <t>ANT-CPS-20251504</t>
  </si>
  <si>
    <t>SOAD RASHID ALEANS</t>
  </si>
  <si>
    <t>https://community.secop.gov.co/Public/Tendering/OpportunityDetail/Index?noticeUID=CO1.NTC.7451216&amp;isFromPublicArea=True&amp;isModal=true&amp;asPopupView=true</t>
  </si>
  <si>
    <t>ANT-CPS-20251505</t>
  </si>
  <si>
    <t>HORACIO HERRERA CARABALI</t>
  </si>
  <si>
    <t>https://community.secop.gov.co/Public/Tendering/OpportunityDetail/Index?noticeUID=CO1.NTC.7451412&amp;isFromPublicArea=True&amp;isModal=true&amp;asPopupView=true</t>
  </si>
  <si>
    <t>ANT-CPS-20251506</t>
  </si>
  <si>
    <t>ANDRES FELIPE FUENTES PINEDA</t>
  </si>
  <si>
    <t>https://community.secop.gov.co/Public/Tendering/OpportunityDetail/Index?noticeUID=CO1.NTC.7451146&amp;isFromPublicArea=True&amp;isModal=true&amp;asPopupView=true</t>
  </si>
  <si>
    <t>ANT-CPS-20251507</t>
  </si>
  <si>
    <t>LEONARDO JIMENEZ JOVEN</t>
  </si>
  <si>
    <t>https://community.secop.gov.co/Public/Tendering/OpportunityDetail/Index?noticeUID=CO1.NTC.7451832&amp;isFromPublicArea=True&amp;isModal=true&amp;asPopupView=true</t>
  </si>
  <si>
    <t>ANT-CPS-20251508</t>
  </si>
  <si>
    <t>LUIS GABRIEL MALLAMA CUASPA</t>
  </si>
  <si>
    <t>https://community.secop.gov.co/Public/Tendering/OpportunityDetail/Index?noticeUID=CO1.NTC.7451865&amp;isFromPublicArea=True&amp;isModal=true&amp;asPopupView=true</t>
  </si>
  <si>
    <t>ANT-CPS-20251509</t>
  </si>
  <si>
    <t>NELSON SANCHEZ VASQUEZ</t>
  </si>
  <si>
    <t>https://community.secop.gov.co/Public/Tendering/OpportunityDetail/Index?noticeUID=CO1.NTC.7451163&amp;isFromPublicArea=True&amp;isModal=true&amp;asPopupView=true</t>
  </si>
  <si>
    <t>ANT-CPS-20251510</t>
  </si>
  <si>
    <t>VALENTINA BARAHONA CAMPOS</t>
  </si>
  <si>
    <t>https://community.secop.gov.co/Public/Tendering/OpportunityDetail/Index?noticeUID=CO1.NTC.7451173&amp;isFromPublicArea=True&amp;isModal=true&amp;asPopupView=true</t>
  </si>
  <si>
    <t>ANT-CPS-20251511</t>
  </si>
  <si>
    <t>ZULLY DANIELA GOMEZ CALVACHE</t>
  </si>
  <si>
    <t>https://community.secop.gov.co/Public/Tendering/OpportunityDetail/Index?noticeUID=CO1.NTC.7451880&amp;isFromPublicArea=True&amp;isModal=true&amp;asPopupView=true</t>
  </si>
  <si>
    <t>ANT-CPS-20251512</t>
  </si>
  <si>
    <t>PAULA ANDREA OVALLE RODRÍGUEZ</t>
  </si>
  <si>
    <t>https://community.secop.gov.co/Public/Tendering/OpportunityDetail/Index?noticeUID=CO1.NTC.7453772&amp;isFromPublicArea=True&amp;isModal=true&amp;asPopupView=true</t>
  </si>
  <si>
    <t>ANT-CPS-20251513</t>
  </si>
  <si>
    <t>JULIO HERNAN DURAN RODRIGUEZ</t>
  </si>
  <si>
    <t>https://community.secop.gov.co/Public/Tendering/OpportunityDetail/Index?noticeUID=CO1.NTC.7451208&amp;isFromPublicArea=True&amp;isModal=true&amp;asPopupView=true</t>
  </si>
  <si>
    <t>ANT-CPS-20251514</t>
  </si>
  <si>
    <t>OMAR DAVID GARZON OSPINA</t>
  </si>
  <si>
    <t>https://community.secop.gov.co/Public/Tendering/OpportunityDetail/Index?noticeUID=CO1.NTC.7450684&amp;isFromPublicArea=True&amp;isModal=true&amp;asPopupView=true</t>
  </si>
  <si>
    <t>ANT-CPS-20251515</t>
  </si>
  <si>
    <t>NICOLAS RICARDO MOLANO RINCON</t>
  </si>
  <si>
    <t>https://community.secop.gov.co/Public/Tendering/OpportunityDetail/Index?noticeUID=CO1.NTC.7451191&amp;isFromPublicArea=True&amp;isModal=true&amp;asPopupView=true</t>
  </si>
  <si>
    <t>ANT-CPS-20251516</t>
  </si>
  <si>
    <t>DIANA MARCELA SARMIENTO PRIETO</t>
  </si>
  <si>
    <t>https://community.secop.gov.co/Public/Tendering/OpportunityDetail/Index?noticeUID=CO1.NTC.7451807&amp;isFromPublicArea=True&amp;isModal=true&amp;asPopupView=true</t>
  </si>
  <si>
    <t>ANT-CPS-20251517</t>
  </si>
  <si>
    <t>LUIS ENRIQUE RODRIGUEZ ANGULO</t>
  </si>
  <si>
    <t>https://community.secop.gov.co/Public/Tendering/OpportunityDetail/Index?noticeUID=CO1.NTC.7454351&amp;isFromPublicArea=True&amp;isModal=true&amp;asPopupView=true</t>
  </si>
  <si>
    <t>ANT-CPS-20251518</t>
  </si>
  <si>
    <t>CLAUDIA NOHEMI VARGAS CRUZ</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</si>
  <si>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</si>
  <si>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https://community.secop.gov.co/Public/Tendering/OpportunityDetail/Index?noticeUID=CO1.NTC.7453356&amp;isFromPublicArea=True&amp;isModal=true&amp;asPopupView=true</t>
  </si>
  <si>
    <t>ANT-CPS-20251519</t>
  </si>
  <si>
    <t>LINA ACOSTA AMADOR</t>
  </si>
  <si>
    <t>https://community.secop.gov.co/Public/Tendering/OpportunityDetail/Index?noticeUID=CO1.NTC.7451138&amp;isFromPublicArea=True&amp;isModal=true&amp;asPopupView=true</t>
  </si>
  <si>
    <t>ANT-CPS-20251520</t>
  </si>
  <si>
    <t>MARIA NELLY VEGA OTERO</t>
  </si>
  <si>
    <t>https://community.secop.gov.co/Public/Tendering/OpportunityDetail/Index?noticeUID=CO1.NTC.7451064&amp;isFromPublicArea=True&amp;isModal=true&amp;asPopupView=true</t>
  </si>
  <si>
    <t>ANT-CPS-20251521</t>
  </si>
  <si>
    <t>WILLIAM NICOLAS MALAVER ROMERO</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</si>
  <si>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</si>
  <si>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https://community.secop.gov.co/Public/Tendering/OpportunityDetail/Index?noticeUID=CO1.NTC.7454543&amp;isFromPublicArea=True&amp;isModal=true&amp;asPopupView=true</t>
  </si>
  <si>
    <t>ANT-CPS-20251522</t>
  </si>
  <si>
    <t>FRANCY LORENA RAMIREZ ROMERO</t>
  </si>
  <si>
    <t>https://community.secop.gov.co/Public/Tendering/OpportunityDetail/Index?noticeUID=CO1.NTC.7453863&amp;isFromPublicArea=True&amp;isModal=true&amp;asPopupView=true</t>
  </si>
  <si>
    <t>ANT-CPS-20251523</t>
  </si>
  <si>
    <t>NATALIA CEBALLOS FRANCO</t>
  </si>
  <si>
    <t>https://community.secop.gov.co/Public/Tendering/OpportunityDetail/Index?noticeUID=CO1.NTC.7466179&amp;isFromPublicArea=True&amp;isModal=true&amp;asPopupView=true</t>
  </si>
  <si>
    <t>ANT-CPS-20251524</t>
  </si>
  <si>
    <t>DANIELA PERAFAN CATAMUSCAY</t>
  </si>
  <si>
    <t>PRESTAR SERVICIOS DE APOYO EN EL ACOMPAÑAMIENTO, APOYO Y EJECUCIÓN DE LAS ACTIVIDADES
DERIVADAS DE LOS PROYECTOS, REQUERIMIENTOS Y TRÁMITES EN EL MARCO DE LAS FUNCIONES ASIGNADAS A LA GESTIÓN A LA SUBDIRECCIÓN DE SEGURIDAD JURÍDICA</t>
  </si>
  <si>
    <t>https://community.secop.gov.co/Public/Tendering/OpportunityDetail/Index?noticeUID=CO1.NTC.7459587&amp;isFromPublicArea=True&amp;isModal=true&amp;asPopupView=true</t>
  </si>
  <si>
    <t>ANT-CPS-20251525</t>
  </si>
  <si>
    <t>LIZZY KATHERINNE ANDREA SIERRA FLOREZ</t>
  </si>
  <si>
    <t>https://community.secop.gov.co/Public/Tendering/OpportunityDetail/Index?noticeUID=CO1.NTC.7451921&amp;isFromPublicArea=True&amp;isModal=true&amp;asPopupView=true</t>
  </si>
  <si>
    <t>ANT-CPS-20251526</t>
  </si>
  <si>
    <t>GLADYS YULIZA CAMPO BOLAÑO</t>
  </si>
  <si>
    <t>https://community.secop.gov.co/Public/Tendering/OpportunityDetail/Index?noticeUID=CO1.NTC.7451923&amp;isFromPublicArea=True&amp;isModal=true&amp;asPopupView=true</t>
  </si>
  <si>
    <t>ANT-CPS-20251527</t>
  </si>
  <si>
    <t>MAGDA JULIETH VASQUEZ OSTOS</t>
  </si>
  <si>
    <t>https://community.secop.gov.co/Public/Tendering/OpportunityDetail/Index?noticeUID=CO1.NTC.7459518&amp;isFromPublicArea=True&amp;isModal=true&amp;asPopupView=true</t>
  </si>
  <si>
    <t>ANT-CPS-20251528</t>
  </si>
  <si>
    <t>ROWIL DAIAN AVELLANEDA ROPERO</t>
  </si>
  <si>
    <t>https://community.secop.gov.co/Public/Tendering/OpportunityDetail/Index?noticeUID=CO1.NTC.7451927&amp;isFromPublicArea=True&amp;isModal=true&amp;asPopupView=true</t>
  </si>
  <si>
    <t>ANT-CPS-20251529</t>
  </si>
  <si>
    <t>JORGE HERNANDO CAYCEDO ARCE</t>
  </si>
  <si>
    <t>https://community.secop.gov.co/Public/Tendering/OpportunityDetail/Index?noticeUID=CO1.NTC.7452045&amp;isFromPublicArea=True&amp;isModal=true&amp;asPopupView=true</t>
  </si>
  <si>
    <t>ANT-CPS-20251530</t>
  </si>
  <si>
    <t>MARIA CAMILA RAMIREZ NIÑO</t>
  </si>
  <si>
    <t>https://community.secop.gov.co/Public/Tendering/OpportunityDetail/Index?noticeUID=CO1.NTC.7452085&amp;isFromPublicArea=True&amp;isModal=true&amp;asPopupView=true</t>
  </si>
  <si>
    <t>ANT-CPS-20251531</t>
  </si>
  <si>
    <t>GUSTAVO ADOLFO FORERO VELASCO</t>
  </si>
  <si>
    <t>https://community.secop.gov.co/Public/Tendering/OpportunityDetail/Index?noticeUID=CO1.NTC.7452559&amp;isFromPublicArea=True&amp;isModal=true&amp;asPopupView=true</t>
  </si>
  <si>
    <t>ANT-CPS-20251532</t>
  </si>
  <si>
    <t>MARIA CAMILA DIAZ BARBAS</t>
  </si>
  <si>
    <t>https://community.secop.gov.co/Public/Tendering/OpportunityDetail/Index?noticeUID=CO1.NTC.7462414&amp;isFromPublicArea=True&amp;isModal=true&amp;asPopupView=true</t>
  </si>
  <si>
    <t>ANT-CPS-20251533</t>
  </si>
  <si>
    <t>JHON ALEJANDRO VELANDIA TORRES</t>
  </si>
  <si>
    <t>https://community.secop.gov.co/Public/Tendering/OpportunityDetail/Index?noticeUID=CO1.NTC.7462142&amp;isFromPublicArea=True&amp;isModal=true&amp;asPopupView=true</t>
  </si>
  <si>
    <t>ANT-CPS-20251535</t>
  </si>
  <si>
    <t>YANET BECERRA CORTES</t>
  </si>
  <si>
    <t>https://community.secop.gov.co/Public/Tendering/OpportunityDetail/Index?noticeUID=CO1.NTC.7452887&amp;isFromPublicArea=True&amp;isModal=true&amp;asPopupView=true</t>
  </si>
  <si>
    <t>ANT-CPS-20251536</t>
  </si>
  <si>
    <t>NELSON FELIPE RONDON GALEANO</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</si>
  <si>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</si>
  <si>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https://community.secop.gov.co/Public/Tendering/OpportunityDetail/Index?noticeUID=CO1.NTC.7454122&amp;isFromPublicArea=True&amp;isModal=true&amp;asPopupView=true</t>
  </si>
  <si>
    <t>ANT-CPS-20251537</t>
  </si>
  <si>
    <t>LILI DEL ROCIO OBANDO ERAZO</t>
  </si>
  <si>
    <t>https://community.secop.gov.co/Public/Tendering/OpportunityDetail/Index?noticeUID=CO1.NTC.7453743&amp;isFromPublicArea=True&amp;isModal=true&amp;asPopupView=true</t>
  </si>
  <si>
    <t>ANT-CPS-20251538</t>
  </si>
  <si>
    <t>YULY ANDREA BELTRAN PEÑA</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</si>
  <si>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</si>
  <si>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https://community.secop.gov.co/Public/Tendering/OpportunityDetail/Index?noticeUID=CO1.NTC.7454510&amp;isFromPublicArea=True&amp;isModal=true&amp;asPopupView=true</t>
  </si>
  <si>
    <t>ANT-CPS-20251539</t>
  </si>
  <si>
    <t>YEIMY LORENA MORALES GAITAN</t>
  </si>
  <si>
    <t>https://community.secop.gov.co/Public/Tendering/OpportunityDetail/Index?noticeUID=CO1.NTC.7454906&amp;isFromPublicArea=True&amp;isModal=true&amp;asPopupView=true</t>
  </si>
  <si>
    <t>ANT-CPS-20251540</t>
  </si>
  <si>
    <t>SONIA ELIZABETH VASQUEZ ROJAS</t>
  </si>
  <si>
    <t>https://community.secop.gov.co/Public/Tendering/OpportunityDetail/Index?noticeUID=CO1.NTC.7454948&amp;isFromPublicArea=True&amp;isModal=true&amp;asPopupView=true</t>
  </si>
  <si>
    <t>ANT-CPS-20251541</t>
  </si>
  <si>
    <t>PEDRO FERNANDO ROMERO RODRIGUEZ</t>
  </si>
  <si>
    <t>https://community.secop.gov.co/Public/Tendering/OpportunityDetail/Index?noticeUID=CO1.NTC.7455040&amp;isFromPublicArea=True&amp;isModal=true&amp;asPopupView=true</t>
  </si>
  <si>
    <t>ANT-CPS-20251542</t>
  </si>
  <si>
    <t>MERY JOHANA GALÁN CHINCHILLA</t>
  </si>
  <si>
    <t>https://community.secop.gov.co/Public/Tendering/OpportunityDetail/Index?noticeUID=CO1.NTC.7458148&amp;isFromPublicArea=True&amp;isModal=true&amp;asPopupView=true</t>
  </si>
  <si>
    <t>ANT-CPS-20251543</t>
  </si>
  <si>
    <t>MANUELA MUÑOZ RESTREPO</t>
  </si>
  <si>
    <t>https://community.secop.gov.co/Public/Tendering/OpportunityDetail/Index?noticeUID=CO1.NTC.7458448&amp;isFromPublicArea=True&amp;isModal=true&amp;asPopupView=true</t>
  </si>
  <si>
    <t>ANT-CPS-20251544</t>
  </si>
  <si>
    <t>CRISTIN AMALIA ALDANA MALDONADO</t>
  </si>
  <si>
    <t>https://community.secop.gov.co/Public/Tendering/OpportunityDetail/Index?noticeUID=CO1.NTC.7457695&amp;isFromPublicArea=True&amp;isModal=true&amp;asPopupView=true</t>
  </si>
  <si>
    <t>ANT-CPS-20251545</t>
  </si>
  <si>
    <t>SANDRA MARCELA CUCAITA PERILLA</t>
  </si>
  <si>
    <t>https://community.secop.gov.co/Public/Tendering/OpportunityDetail/Index?noticeUID=CO1.NTC.7455242&amp;isFromPublicArea=True&amp;isModal=true&amp;asPopupView=true</t>
  </si>
  <si>
    <t>ANT-CPS-20251546</t>
  </si>
  <si>
    <t>HUGO ALEJANDRO LÓPEZ MORA</t>
  </si>
  <si>
    <t>PRESTAR SERVICIOS DE APOYO A LA GESTIÓN PARA LA IMPLEMENTACIÓN Y FUNCIONAMIENTO DE COMITÉS DE SELECCIÓN, COMITÉS MUNICIPALES DE REFORMA AGRARIA, ASÍ COMO EL APOYO A LA IMPLEMENTACIÓN DE ESTRATEGIAS PARA GESTIÓN Y TRATAMIENTO A CONFLICTOS ENTRE COMUNIDADES RURALES, DESDE EL ENFOQUE SOCIAL A NIVEL NACIONAL.</t>
  </si>
  <si>
    <t>https://community.secop.gov.co/Public/Tendering/OpportunityDetail/Index?noticeUID=CO1.NTC.7456470&amp;isFromPublicArea=True&amp;isModal=true&amp;asPopupView=true</t>
  </si>
  <si>
    <t>ANT-CPS-20251547</t>
  </si>
  <si>
    <t>RAYNIER ANTONIO CAMARGO LORA</t>
  </si>
  <si>
    <t>https://community.secop.gov.co/Public/Tendering/OpportunityDetail/Index?noticeUID=CO1.NTC.7460540&amp;isFromPublicArea=True&amp;isModal=true&amp;asPopupView=true</t>
  </si>
  <si>
    <t>ANT-CPS-20251548</t>
  </si>
  <si>
    <t>LAURA GONZALEZ SANCHEZ</t>
  </si>
  <si>
    <t>https://community.secop.gov.co/Public/Tendering/OpportunityDetail/Index?noticeUID=CO1.NTC.7455603&amp;isFromPublicArea=True&amp;isModal=true&amp;asPopupView=true</t>
  </si>
  <si>
    <t>ANT-CPS-20251549</t>
  </si>
  <si>
    <t>YEIMY SOLANLLY RINCON ROMERO</t>
  </si>
  <si>
    <t>https://community.secop.gov.co/Public/Tendering/OpportunityDetail/Index?noticeUID=CO1.NTC.7457434&amp;isFromPublicArea=True&amp;isModal=true&amp;asPopupView=true</t>
  </si>
  <si>
    <t>ANT-CPS-20251552</t>
  </si>
  <si>
    <t>JOCELYN MEREDITH ROMERO DONADO</t>
  </si>
  <si>
    <t>https://community.secop.gov.co/Public/Tendering/OpportunityDetail/Index?noticeUID=CO1.NTC.7456778&amp;isFromPublicArea=True&amp;isModal=true&amp;asPopupView=true</t>
  </si>
  <si>
    <t>ANT-CPS-20251553</t>
  </si>
  <si>
    <t>JUAN SEBASTIAN ESPITIA AMAYA</t>
  </si>
  <si>
    <t xml:space="preserve">PRESTAR SERVICIOS PROFESIONALES EN EL ACOMPAÑAMIENTO, APOYO Y EJECUCIÓN DE LAS ACTIVIDADES DERIVADAS DE LOS PROYECTOS, REQUERIMIENTOS Y TRÁMITES EN EL MARCO DE LAS FUNCIONES ASIGNADAS A LA SUBDIRECCIÓN DE SEGURIDAD JURÍDICA. </t>
  </si>
  <si>
    <t>https://community.secop.gov.co/Public/Tendering/OpportunityDetail/Index?noticeUID=CO1.NTC.7457132&amp;isFromPublicArea=True&amp;isModal=true&amp;asPopupView=true</t>
  </si>
  <si>
    <t>ANT-CPS-20251554</t>
  </si>
  <si>
    <t>RICHARD EDUARDO VILLALBA CARMONA</t>
  </si>
  <si>
    <t>https://community.secop.gov.co/Public/Tendering/OpportunityDetail/Index?noticeUID=CO1.NTC.7457194&amp;isFromPublicArea=True&amp;isModal=true&amp;asPopupView=true</t>
  </si>
  <si>
    <t>ANT-CPS-20251555</t>
  </si>
  <si>
    <t>WILMAR ALFREDO URREGO MARTINEZ</t>
  </si>
  <si>
    <t>https://community.secop.gov.co/Public/Tendering/OpportunityDetail/Index?noticeUID=CO1.NTC.7456607&amp;isFromPublicArea=True&amp;isModal=true&amp;asPopupView=true</t>
  </si>
  <si>
    <t>ANT-CPS-20251556</t>
  </si>
  <si>
    <t>FRANK EDUARK AMAYA PULIDO</t>
  </si>
  <si>
    <t>https://community.secop.gov.co/Public/Tendering/OpportunityDetail/Index?noticeUID=CO1.NTC.7456299&amp;isFromPublicArea=True&amp;isModal=true&amp;asPopupView=true</t>
  </si>
  <si>
    <t>ANT-CPS-20251557</t>
  </si>
  <si>
    <t>EDWIN SANTIAGO TORRES SUAREZ</t>
  </si>
  <si>
    <t>https://community.secop.gov.co/Public/Tendering/OpportunityDetail/Index?noticeUID=CO1.NTC.7456724&amp;isFromPublicArea=True&amp;isModal=true&amp;asPopupView=true</t>
  </si>
  <si>
    <t>ANT-CPS-20251558</t>
  </si>
  <si>
    <t>JERSON EMILIO EGUIS BERRIO</t>
  </si>
  <si>
    <t>https://community.secop.gov.co/Public/Tendering/OpportunityDetail/Index?noticeUID=CO1.NTC.7456763&amp;isFromPublicArea=True&amp;isModal=true&amp;asPopupView=true</t>
  </si>
  <si>
    <t>ANT-CPS-20251559</t>
  </si>
  <si>
    <t>MARIA CAMILA ORTIZ CLEVES</t>
  </si>
  <si>
    <t>https://community.secop.gov.co/Public/Tendering/OpportunityDetail/Index?noticeUID=CO1.NTC.7456639&amp;isFromPublicArea=True&amp;isModal=true&amp;asPopupView=true</t>
  </si>
  <si>
    <t>ANT-CPS-20251561</t>
  </si>
  <si>
    <t>EDWIN ANDRES RAMIREZ FRANCO</t>
  </si>
  <si>
    <t>https://community.secop.gov.co/Public/Tendering/OpportunityDetail/Index?noticeUID=CO1.NTC.7455539&amp;isFromPublicArea=True&amp;isModal=true&amp;asPopupView=true</t>
  </si>
  <si>
    <t>ANT-CPS-20251562</t>
  </si>
  <si>
    <t>ANGELICA JOHANA MERCHAN PEREZ</t>
  </si>
  <si>
    <t>https://community.secop.gov.co/Public/Tendering/OpportunityDetail/Index?noticeUID=CO1.NTC.7455655&amp;isFromPublicArea=True&amp;isModal=true&amp;asPopupView=true</t>
  </si>
  <si>
    <t>ANT-CPS-20251563</t>
  </si>
  <si>
    <t>SINDY JOHANNA MALAGON URQUIJO</t>
  </si>
  <si>
    <t>https://community.secop.gov.co/Public/Tendering/OpportunityDetail/Index?noticeUID=CO1.NTC.7458313&amp;isFromPublicArea=True&amp;isModal=true&amp;asPopupView=true</t>
  </si>
  <si>
    <t>ANT-CPS-20251564</t>
  </si>
  <si>
    <t>JENNY LORENA MARIN CRUZ</t>
  </si>
  <si>
    <t>https://community.secop.gov.co/Public/Tendering/OpportunityDetail/Index?noticeUID=CO1.NTC.7455923&amp;isFromPublicArea=True&amp;isModal=true&amp;asPopupView=true</t>
  </si>
  <si>
    <t>ANT-CPS-20251565</t>
  </si>
  <si>
    <t>STEFANNY NEIRA ACOSTA</t>
  </si>
  <si>
    <t>https://community.secop.gov.co/Public/Tendering/OpportunityDetail/Index?noticeUID=CO1.NTC.7455875&amp;isFromPublicArea=True&amp;isModal=true&amp;asPopupView=true</t>
  </si>
  <si>
    <t>ANT-CPS-20251566</t>
  </si>
  <si>
    <t>DIANA PAOLA CHINCHILLA ALVAREZ</t>
  </si>
  <si>
    <t xml:space="preserve">Prestar servicios profesionales a la agencia nacional de tierras, en la implementación y desarrollo de los procesos, procedimientos misionales y las diferentes actuaciones administrativas, que se adelanten en la subdirección de administración de tierras de la nación. </t>
  </si>
  <si>
    <t>https://community.secop.gov.co/Public/Tendering/OpportunityDetail/Index?noticeUID=CO1.NTC.7457273&amp;isFromPublicArea=True&amp;isModal=true&amp;asPopupView=true</t>
  </si>
  <si>
    <t>ANT-CPS-20251567</t>
  </si>
  <si>
    <t>LADY JOHANA TORRES LAVERDE</t>
  </si>
  <si>
    <t>https://community.secop.gov.co/Public/Tendering/OpportunityDetail/Index?noticeUID=CO1.NTC.7459020&amp;isFromPublicArea=True&amp;isModal=true&amp;asPopupView=true</t>
  </si>
  <si>
    <t>ANT-CPS-20251568</t>
  </si>
  <si>
    <t>LIGIA IBETH BARRERA PAEZ</t>
  </si>
  <si>
    <t>https://community.secop.gov.co/Public/Tendering/OpportunityDetail/Index?noticeUID=CO1.NTC.7458733&amp;isFromPublicArea=True&amp;isModal=true&amp;asPopupView=true</t>
  </si>
  <si>
    <t>ANT-CPS-20251569</t>
  </si>
  <si>
    <t>SANTIAGO CHACON RAMIREZ</t>
  </si>
  <si>
    <t>https://community.secop.gov.co/Public/Tendering/OpportunityDetail/Index?noticeUID=CO1.NTC.7459080&amp;isFromPublicArea=True&amp;isModal=true&amp;asPopupView=true</t>
  </si>
  <si>
    <t>ANT-CPS-20251570</t>
  </si>
  <si>
    <t>ALVALIX ROJAS REY</t>
  </si>
  <si>
    <t>https://community.secop.gov.co/Public/Tendering/OpportunityDetail/Index?noticeUID=CO1.NTC.7456363&amp;isFromPublicArea=True&amp;isModal=true&amp;asPopupView=true</t>
  </si>
  <si>
    <t>ANT-CPS-20251571</t>
  </si>
  <si>
    <t>DAYANA ALEJANDRA LANCHEROS REDONDO</t>
  </si>
  <si>
    <t>https://community.secop.gov.co/Public/Tendering/OpportunityDetail/Index?noticeUID=CO1.NTC.7457848&amp;isFromPublicArea=True&amp;isModal=true&amp;asPopupView=true</t>
  </si>
  <si>
    <t>ANT-CPS-20251572</t>
  </si>
  <si>
    <t>DIANA MARCELA BEDOYA GIRALDO</t>
  </si>
  <si>
    <t>https://community.secop.gov.co/Public/Tendering/OpportunityDetail/Index?noticeUID=CO1.NTC.7459134&amp;isFromPublicArea=True&amp;isModal=true&amp;asPopupView=true</t>
  </si>
  <si>
    <t>ANT-CPS-20251573</t>
  </si>
  <si>
    <t>JESUS MANUEL ARCIA PADILLA</t>
  </si>
  <si>
    <t>https://community.secop.gov.co/Public/Tendering/OpportunityDetail/Index?noticeUID=CO1.NTC.7459952&amp;isFromPublicArea=True&amp;isModal=true&amp;asPopupView=true</t>
  </si>
  <si>
    <t>ANT-CPS-20251574</t>
  </si>
  <si>
    <t>LUIS CARLOS SANCHEZ REYES</t>
  </si>
  <si>
    <t>https://community.secop.gov.co/Public/Tendering/OpportunityDetail/Index?noticeUID=CO1.NTC.7456800&amp;isFromPublicArea=True&amp;isModal=true&amp;asPopupView=true</t>
  </si>
  <si>
    <t>ANT-CPS-20251575</t>
  </si>
  <si>
    <t>JOHANNA XIMENA RODRIGUEZ LOPEZ</t>
  </si>
  <si>
    <t>https://community.secop.gov.co/Public/Tendering/OpportunityDetail/Index?noticeUID=CO1.NTC.7461601&amp;isFromPublicArea=True&amp;isModal=true&amp;asPopupView=true</t>
  </si>
  <si>
    <t>ANT-CPS-20251576</t>
  </si>
  <si>
    <t>GISELTH ALEXANDRA RAMIREZ PRIETO</t>
  </si>
  <si>
    <t>Prestación de servicios de apoyo a la gestión a la Subdirección Administrativa y Financiera de la Agencia Nacional de Tierras.</t>
  </si>
  <si>
    <t>https://community.secop.gov.co/Public/Tendering/OpportunityDetail/Index?noticeUID=CO1.NTC.7461633&amp;isFromPublicArea=True&amp;isModal=true&amp;asPopupView=true</t>
  </si>
  <si>
    <t>ANT-CPS-20251577</t>
  </si>
  <si>
    <t>MONICA PATRICIA GÓMEZ AMAYA</t>
  </si>
  <si>
    <t>https://community.secop.gov.co/Public/Tendering/OpportunityDetail/Index?noticeUID=CO1.NTC.7462012&amp;isFromPublicArea=True&amp;isModal=true&amp;asPopupView=true</t>
  </si>
  <si>
    <t>ANT-CPS-20251578</t>
  </si>
  <si>
    <t>MARIA JULIANA BERMUDEZ ROMERO</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</si>
  <si>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</si>
  <si>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https://community.secop.gov.co/Public/Tendering/OpportunityDetail/Index?noticeUID=CO1.NTC.7456475&amp;isFromPublicArea=True&amp;isModal=true&amp;asPopupView=true</t>
  </si>
  <si>
    <t>ANT-CPS-20251581</t>
  </si>
  <si>
    <t>ENITH LIZETH JIMENEZ SANCHEZ</t>
  </si>
  <si>
    <t>https://community.secop.gov.co/Public/Tendering/OpportunityDetail/Index?noticeUID=CO1.NTC.7457369&amp;isFromPublicArea=True&amp;isModal=true&amp;asPopupView=true</t>
  </si>
  <si>
    <t>ANT-CPS-20251582</t>
  </si>
  <si>
    <t>JERSON ERWIN CORDOBA MORALES</t>
  </si>
  <si>
    <t>https://community.secop.gov.co/Public/Tendering/OpportunityDetail/Index?noticeUID=CO1.NTC.7457246&amp;isFromPublicArea=True&amp;isModal=true&amp;asPopupView=true</t>
  </si>
  <si>
    <t>ANT-CPS-20251583</t>
  </si>
  <si>
    <t>ALEJANDRO JULIO RAMOS NEGRETE</t>
  </si>
  <si>
    <t>https://community.secop.gov.co/Public/Tendering/OpportunityDetail/Index?noticeUID=CO1.NTC.7462907&amp;isFromPublicArea=True&amp;isModal=true&amp;asPopupView=true</t>
  </si>
  <si>
    <t>ANT-CPS-20251584</t>
  </si>
  <si>
    <t>LEIDY JOHANA CONTRERAS GARCIA</t>
  </si>
  <si>
    <t>https://community.secop.gov.co/Public/Tendering/OpportunityDetail/Index?noticeUID=CO1.NTC.7464684&amp;isFromPublicArea=True&amp;isModal=true&amp;asPopupView=true</t>
  </si>
  <si>
    <t>ANT-CPS-20251585</t>
  </si>
  <si>
    <t>ALBA MILENA PACHECO VILLAMIZAR</t>
  </si>
  <si>
    <t>https://community.secop.gov.co/Public/Tendering/OpportunityDetail/Index?noticeUID=CO1.NTC.7462449&amp;isFromPublicArea=True&amp;isModal=true&amp;asPopupView=true</t>
  </si>
  <si>
    <t>ANT-CPS-20251586</t>
  </si>
  <si>
    <t>FREDDY ALEXANDER JUNCO RODRIGUEZ</t>
  </si>
  <si>
    <t>https://community.secop.gov.co/Public/Tendering/OpportunityDetail/Index?noticeUID=CO1.NTC.7458266&amp;isFromPublicArea=True&amp;isModal=true&amp;asPopupView=true</t>
  </si>
  <si>
    <t>ANT-CPS-20251587</t>
  </si>
  <si>
    <t>LAURA MANZANO GAONA</t>
  </si>
  <si>
    <t>https://community.secop.gov.co/Public/Tendering/OpportunityDetail/Index?noticeUID=CO1.NTC.7457539&amp;isFromPublicArea=True&amp;isModal=true&amp;asPopupView=true</t>
  </si>
  <si>
    <t>ANT-CPS-20251588</t>
  </si>
  <si>
    <t>LEIDY KARINA ALVAREZ ARIAS</t>
  </si>
  <si>
    <t>https://community.secop.gov.co/Public/Tendering/OpportunityDetail/Index?noticeUID=CO1.NTC.7457370&amp;isFromPublicArea=True&amp;isModal=true&amp;asPopupView=true</t>
  </si>
  <si>
    <t>ANT-CPS-20251589</t>
  </si>
  <si>
    <t>DIANA MILENA NUMPAQUE RICAURTE</t>
  </si>
  <si>
    <t>https://community.secop.gov.co/Public/Tendering/OpportunityDetail/Index?noticeUID=CO1.NTC.7457325&amp;isFromPublicArea=True&amp;isModal=true&amp;asPopupView=true</t>
  </si>
  <si>
    <t>ANT-CPS-20251590</t>
  </si>
  <si>
    <t>JENIFFER JULIETH RIVAS URREA</t>
  </si>
  <si>
    <t>https://community.secop.gov.co/Public/Tendering/OpportunityDetail/Index?noticeUID=CO1.NTC.7464763&amp;isFromPublicArea=True&amp;isModal=true&amp;asPopupView=true</t>
  </si>
  <si>
    <t>ANT-CPS-20251591</t>
  </si>
  <si>
    <t>NANCY ASTRID JARAMILLO CASAS</t>
  </si>
  <si>
    <t>https://community.secop.gov.co/Public/Tendering/OpportunityDetail/Index?noticeUID=CO1.NTC.7467500&amp;isFromPublicArea=True&amp;isModal=true&amp;asPopupView=true</t>
  </si>
  <si>
    <t>ANT-CPS-20251593</t>
  </si>
  <si>
    <t xml:space="preserve">LUIS ERNESTO OLMOS PINZON </t>
  </si>
  <si>
    <t>PRESTAR SERVICIOS DE APOYO A LA GESTIÓN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</si>
  <si>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https://community.secop.gov.co/Public/Tendering/OpportunityDetail/Index?noticeUID=CO1.NTC.7459210&amp;isFromPublicArea=True&amp;isModal=true&amp;asPopupView=true</t>
  </si>
  <si>
    <t>ANT-CPS-20251594</t>
  </si>
  <si>
    <t>GLORIA GISELA CHAPARRO TORRES</t>
  </si>
  <si>
    <t>https://community.secop.gov.co/Public/Tendering/OpportunityDetail/Index?noticeUID=CO1.NTC.7458329&amp;isFromPublicArea=True&amp;isModal=true&amp;asPopupView=true</t>
  </si>
  <si>
    <t>ANT-CPS-20251595</t>
  </si>
  <si>
    <t>ANA MILENA PINZON PINZON</t>
  </si>
  <si>
    <t>https://community.secop.gov.co/Public/Tendering/OpportunityDetail/Index?noticeUID=CO1.NTC.7457423&amp;isFromPublicArea=True&amp;isModal=true&amp;asPopupView=true</t>
  </si>
  <si>
    <t>ANT-CPS-20251596</t>
  </si>
  <si>
    <t>MARIA DANIELA URBANO MUÑOZ</t>
  </si>
  <si>
    <t>https://community.secop.gov.co/Public/Tendering/OpportunityDetail/Index?noticeUID=CO1.NTC.7460852&amp;isFromPublicArea=True&amp;isModal=true&amp;asPopupView=true</t>
  </si>
  <si>
    <t>ANT-CPS-20251597</t>
  </si>
  <si>
    <t>MARÍA FERNANDA MARTÍNEZ HERRERA</t>
  </si>
  <si>
    <t>https://community.secop.gov.co/Public/Tendering/OpportunityDetail/Index?noticeUID=CO1.NTC.7463921&amp;isFromPublicArea=True&amp;isModal=true&amp;asPopupView=true</t>
  </si>
  <si>
    <t>ANT-CPS-20251599</t>
  </si>
  <si>
    <t>CRISTIAN CAMILO MANCERA MARTÍNEZ</t>
  </si>
  <si>
    <t>https://community.secop.gov.co/Public/Tendering/OpportunityDetail/Index?noticeUID=CO1.NTC.7459543&amp;isFromPublicArea=True&amp;isModal=true&amp;asPopupView=true</t>
  </si>
  <si>
    <t>ANT-CPS-20251600</t>
  </si>
  <si>
    <t xml:space="preserve">BRAHIAM ALEJANDRO ROJAS GONZÁLEZ GONZÁLEZ </t>
  </si>
  <si>
    <t>https://community.secop.gov.co/Public/Tendering/OpportunityDetail/Index?noticeUID=CO1.NTC.7462744&amp;isFromPublicArea=True&amp;isModal=true&amp;asPopupView=true</t>
  </si>
  <si>
    <t>ANT-CPS-20251601</t>
  </si>
  <si>
    <t>JORGE MAURICIO POLANÍA OSPINA</t>
  </si>
  <si>
    <t>https://community.secop.gov.co/Public/Tendering/OpportunityDetail/Index?noticeUID=CO1.NTC.7459528&amp;isFromPublicArea=True&amp;isModal=true&amp;asPopupView=true</t>
  </si>
  <si>
    <t>ANT-CPS-20251602</t>
  </si>
  <si>
    <t>LINDY BRIZETH ANDRADE ALVAREZ</t>
  </si>
  <si>
    <t>https://community.secop.gov.co/Public/Tendering/OpportunityDetail/Index?noticeUID=CO1.NTC.7462770&amp;isFromPublicArea=True&amp;isModal=true&amp;asPopupView=true</t>
  </si>
  <si>
    <t>ANT-CPS-20251603</t>
  </si>
  <si>
    <t>RODOLFO ROBERTO GAONA RAMIREZ</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</si>
  <si>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</si>
  <si>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https://community.secop.gov.co/Public/Tendering/OpportunityDetail/Index?noticeUID=CO1.NTC.7459504&amp;isFromPublicArea=True&amp;isModal=true&amp;asPopupView=true</t>
  </si>
  <si>
    <t>ANT-CPS-20251604</t>
  </si>
  <si>
    <t>AREIZA BECERRA GLORIA LORENA</t>
  </si>
  <si>
    <t>https://community.secop.gov.co/Public/Tendering/OpportunityDetail/Index?noticeUID=CO1.NTC.7463928&amp;isFromPublicArea=True&amp;isModal=true&amp;asPopupView=true</t>
  </si>
  <si>
    <t>ANT-CPS-20251605</t>
  </si>
  <si>
    <t>MARTHA ISABEL CERON TOBAR</t>
  </si>
  <si>
    <t>https://community.secop.gov.co/Public/Tendering/OpportunityDetail/Index?noticeUID=CO1.NTC.7466118&amp;isFromPublicArea=True&amp;isModal=true&amp;asPopupView=true</t>
  </si>
  <si>
    <t>ANT-CPS-20251607</t>
  </si>
  <si>
    <t>OSCAR FELIPE LOZADA HERNANDEZ</t>
  </si>
  <si>
    <t>https://community.secop.gov.co/Public/Tendering/OpportunityDetail/Index?noticeUID=CO1.NTC.7463935&amp;isFromPublicArea=True&amp;isModal=true&amp;asPopupView=true</t>
  </si>
  <si>
    <t>ANT-CPS-20251608</t>
  </si>
  <si>
    <t>LUZ DARY MARTINEZ ROJAS</t>
  </si>
  <si>
    <t>Prestar servicios de apoyo a la gestión a la Agencia Nacional de Tierras, en la implementación y desarrollo delos procesos, procedimientos misionales y las diferentes actuaciones administrativas, que se adelanten en la Subdirección de Administración de Tierras de la Nación</t>
  </si>
  <si>
    <t>https://community.secop.gov.co/Public/Tendering/OpportunityDetail/Index?noticeUID=CO1.NTC.7463429&amp;isFromPublicArea=True&amp;isModal=true&amp;asPopupView=true</t>
  </si>
  <si>
    <t>ANT-CPS-20251609</t>
  </si>
  <si>
    <t>OSMAN JAVIER ROA MELGAREJO</t>
  </si>
  <si>
    <t>Prestar servicios profesionales a la agencia nacional de tierras, en la implementación y desarrollo delos procesos,procedimientos misionales y las diferentes actuaciones administrativas, que se adelanten en la subdirección de administración de tierras de la nación.</t>
  </si>
  <si>
    <t>https://community.secop.gov.co/Public/Tendering/OpportunityDetail/Index?noticeUID=CO1.NTC.7463482&amp;isFromPublicArea=True&amp;isModal=true&amp;asPopupView=true</t>
  </si>
  <si>
    <t>ANT-CPS-20251610</t>
  </si>
  <si>
    <t>VALENTINA NUÑEZ ARTUNDUAGA</t>
  </si>
  <si>
    <t>https://community.secop.gov.co/Public/Tendering/OpportunityDetail/Index?noticeUID=CO1.NTC.7466476&amp;isFromPublicArea=True&amp;isModal=true&amp;asPopupView=true</t>
  </si>
  <si>
    <t>ANT-CPS-20251611</t>
  </si>
  <si>
    <t>HECTOR JAVIER CARDENAS RAMIREZ</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</si>
  <si>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</si>
  <si>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https://community.secop.gov.co/Public/Tendering/OpportunityDetail/Index?noticeUID=CO1.NTC.7461465&amp;isFromPublicArea=True&amp;isModal=true&amp;asPopupView=true</t>
  </si>
  <si>
    <t>ANT-CPS-20251612</t>
  </si>
  <si>
    <t>ALIX KATHERINE VELASQUEZ CALDERON</t>
  </si>
  <si>
    <t>https://community.secop.gov.co/Public/Tendering/OpportunityDetail/Index?noticeUID=CO1.NTC.7460066&amp;isFromPublicArea=True&amp;isModal=true&amp;asPopupView=true</t>
  </si>
  <si>
    <t>ANT-CPS-20251613</t>
  </si>
  <si>
    <t>MAYERLY WALTEROS TORRES</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</si>
  <si>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</si>
  <si>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https://community.secop.gov.co/Public/Tendering/OpportunityDetail/Index?noticeUID=CO1.NTC.7462205&amp;isFromPublicArea=True&amp;isModal=true&amp;asPopupView=true</t>
  </si>
  <si>
    <t>ANT-CPS-20251615</t>
  </si>
  <si>
    <t>STELLA MARCELA ALVAREZ MONTES</t>
  </si>
  <si>
    <t>https://community.secop.gov.co/Public/Tendering/OpportunityDetail/Index?noticeUID=CO1.NTC.7468067&amp;isFromPublicArea=True&amp;isModal=true&amp;asPopupView=true</t>
  </si>
  <si>
    <t>ANT-CPS-20251616</t>
  </si>
  <si>
    <t>ANGIE CAROLINA GONZÁLEZ CORBA</t>
  </si>
  <si>
    <t>https://community.secop.gov.co/Public/Tendering/OpportunityDetail/Index?noticeUID=CO1.NTC.7460557&amp;isFromPublicArea=True&amp;isModal=true&amp;asPopupView=true</t>
  </si>
  <si>
    <t>ANT-CPS-20251617</t>
  </si>
  <si>
    <t>VIVIANA MARCELA GOMEZ CLAVIJO</t>
  </si>
  <si>
    <t>https://community.secop.gov.co/Public/Tendering/OpportunityDetail/Index?noticeUID=CO1.NTC.7460361&amp;isFromPublicArea=True&amp;isModal=true&amp;asPopupView=true</t>
  </si>
  <si>
    <t>ANT-CPS-20251618</t>
  </si>
  <si>
    <t>JOSE ALBERTO SANCHEZ QUINTANA</t>
  </si>
  <si>
    <t>https://community.secop.gov.co/Public/Tendering/OpportunityDetail/Index?noticeUID=CO1.NTC.7465346&amp;isFromPublicArea=True&amp;isModal=true&amp;asPopupView=true</t>
  </si>
  <si>
    <t>ANT-CPS-20251619</t>
  </si>
  <si>
    <t>LAURA ROZO BRAVO</t>
  </si>
  <si>
    <t>https://community.secop.gov.co/Public/Tendering/OpportunityDetail/Index?noticeUID=CO1.NTC.7461207&amp;isFromPublicArea=True&amp;isModal=true&amp;asPopupView=true</t>
  </si>
  <si>
    <t>ANT-CPS-20251620</t>
  </si>
  <si>
    <t>JAVIER CAMARGO SALAMANCA</t>
  </si>
  <si>
    <t>https://community.secop.gov.co/Public/Tendering/OpportunityDetail/Index?noticeUID=CO1.NTC.7465282&amp;isFromPublicArea=True&amp;isModal=true&amp;asPopupView=true</t>
  </si>
  <si>
    <t>ANT-CPS-20251621</t>
  </si>
  <si>
    <t>EDWARD YESID ROA LOZANO</t>
  </si>
  <si>
    <t>https://community.secop.gov.co/Public/Tendering/OpportunityDetail/Index?noticeUID=CO1.NTC.7465633&amp;isFromPublicArea=True&amp;isModal=true&amp;asPopupView=true</t>
  </si>
  <si>
    <t>ANT-CPS-20251622</t>
  </si>
  <si>
    <t>FABIO YESID MALAGON CABREJO</t>
  </si>
  <si>
    <t>https://community.secop.gov.co/Public/Tendering/OpportunityDetail/Index?noticeUID=CO1.NTC.7461460&amp;isFromPublicArea=True&amp;isModal=true&amp;asPopupView=true</t>
  </si>
  <si>
    <t>ANT-CPS-20251623</t>
  </si>
  <si>
    <t>EDGAR CAMILO MEDINA VANEGAS</t>
  </si>
  <si>
    <t>https://community.secop.gov.co/Public/Tendering/OpportunityDetail/Index?noticeUID=CO1.NTC.7465676&amp;isFromPublicArea=True&amp;isModal=true&amp;asPopupView=true</t>
  </si>
  <si>
    <t>ANT-CPS-20251624</t>
  </si>
  <si>
    <t>AIDEE YOMAR GONZALEZ ACERO</t>
  </si>
  <si>
    <t>https://community.secop.gov.co/Public/Tendering/OpportunityDetail/Index?noticeUID=CO1.NTC.7462263&amp;isFromPublicArea=True&amp;isModal=true&amp;asPopupView=true</t>
  </si>
  <si>
    <t>ANT-CPS-20251625</t>
  </si>
  <si>
    <t>LUIS ALEJANDRO BURBANO IDROBO</t>
  </si>
  <si>
    <t>https://community.secop.gov.co/Public/Tendering/OpportunityDetail/Index?noticeUID=CO1.NTC.7463032&amp;isFromPublicArea=True&amp;isModal=true&amp;asPopupView=true</t>
  </si>
  <si>
    <t>ANT-CPS-20251626</t>
  </si>
  <si>
    <t>BRAYAN ALEJANDRO ALARCON ROJAS</t>
  </si>
  <si>
    <t>Prestar servicios profesionales para fortalecer el equipo de dialogo social en el
cumplimiento de los objetivos misionales de la agencia nacional de tierras para la
materialización de la reforma agraria</t>
  </si>
  <si>
    <t>https://community.secop.gov.co/Public/Tendering/OpportunityDetail/Index?noticeUID=CO1.NTC.7464385&amp;isFromPublicArea=True&amp;isModal=true&amp;asPopupView=true</t>
  </si>
  <si>
    <t>ANT-CPS-20251627</t>
  </si>
  <si>
    <t>DIANA MARCELA RODRIGUEZ</t>
  </si>
  <si>
    <t>https://community.secop.gov.co/Public/Tendering/OpportunityDetail/Index?noticeUID=CO1.NTC.7462868&amp;isFromPublicArea=True&amp;isModal=true&amp;asPopupView=true</t>
  </si>
  <si>
    <t>ANT-CPS-20251628</t>
  </si>
  <si>
    <t>ZAIRA ZOLIMA PRIETO RIVAS</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</si>
  <si>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</si>
  <si>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https://community.secop.gov.co/Public/Tendering/OpportunityDetail/Index?noticeUID=CO1.NTC.7462277&amp;isFromPublicArea=True&amp;isModal=true&amp;asPopupView=true</t>
  </si>
  <si>
    <t>ANT-CPS-20251629</t>
  </si>
  <si>
    <t>JOSE RICARDO CASTILLO CAICEDO</t>
  </si>
  <si>
    <t>https://community.secop.gov.co/Public/Tendering/OpportunityDetail/Index?noticeUID=CO1.NTC.7462702&amp;isFromPublicArea=True&amp;isModal=true&amp;asPopupView=true</t>
  </si>
  <si>
    <t>ANT-CPS-20251630</t>
  </si>
  <si>
    <t>ALEXANDRA SALCEDO ESTEPA</t>
  </si>
  <si>
    <t>https://community.secop.gov.co/Public/Tendering/OpportunityDetail/Index?noticeUID=CO1.NTC.7462590&amp;isFromPublicArea=True&amp;isModal=true&amp;asPopupView=true</t>
  </si>
  <si>
    <t>ANT-CPS-20251631</t>
  </si>
  <si>
    <t>CINDY PAOLA BLANCO GONZALEZ</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</si>
  <si>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</si>
  <si>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https://community.secop.gov.co/Public/Tendering/OpportunityDetail/Index?noticeUID=CO1.NTC.7462711&amp;isFromPublicArea=True&amp;isModal=true&amp;asPopupView=true</t>
  </si>
  <si>
    <t>ANT-CPS-20251632</t>
  </si>
  <si>
    <t>MANUEL ANDRES BERMUDEZ LOPEZ</t>
  </si>
  <si>
    <t>https://community.secop.gov.co/Public/Tendering/OpportunityDetail/Index?noticeUID=CO1.NTC.7462415&amp;isFromPublicArea=True&amp;isModal=true&amp;asPopupView=true</t>
  </si>
  <si>
    <t>ANT-CPS-20251633</t>
  </si>
  <si>
    <t>DIANA MARIA NOGUERA BARRIOS</t>
  </si>
  <si>
    <t>https://community.secop.gov.co/Public/Tendering/OpportunityDetail/Index?noticeUID=CO1.NTC.7465338&amp;isFromPublicArea=True&amp;isModal=true&amp;asPopupView=true</t>
  </si>
  <si>
    <t>ANT-CPS-20251634</t>
  </si>
  <si>
    <t>JHON FREDY MUÑOZ GOMEZ</t>
  </si>
  <si>
    <t>https://community.secop.gov.co/Public/Tendering/OpportunityDetail/Index?noticeUID=CO1.NTC.7462499&amp;isFromPublicArea=True&amp;isModal=true&amp;asPopupView=true</t>
  </si>
  <si>
    <t>ANT-CPS-20251635</t>
  </si>
  <si>
    <t>LUIS ALVARO OLARTE GONZALEZ</t>
  </si>
  <si>
    <t>https://community.secop.gov.co/Public/Tendering/OpportunityDetail/Index?noticeUID=CO1.NTC.7464641&amp;isFromPublicArea=True&amp;isModal=true&amp;asPopupView=true</t>
  </si>
  <si>
    <t>ANT-CPS-20251636</t>
  </si>
  <si>
    <t>YANETH VANESSA PARRA RIVERA</t>
  </si>
  <si>
    <t>https://community.secop.gov.co/Public/Tendering/OpportunityDetail/Index?noticeUID=CO1.NTC.7462727&amp;isFromPublicArea=True&amp;isModal=true&amp;asPopupView=true</t>
  </si>
  <si>
    <t>ANT-CPS-20251637</t>
  </si>
  <si>
    <t>JESSICA NATALIA RAMIREZ RIVERA</t>
  </si>
  <si>
    <t>https://community.secop.gov.co/Public/Tendering/OpportunityDetail/Index?noticeUID=CO1.NTC.7462740&amp;isFromPublicArea=True&amp;isModal=true&amp;asPopupView=true</t>
  </si>
  <si>
    <t>ANT-CPS-20251638</t>
  </si>
  <si>
    <t>NUBIA GIANNINE MALAGON CABREJO</t>
  </si>
  <si>
    <t>https://community.secop.gov.co/Public/Tendering/OpportunityDetail/Index?noticeUID=CO1.NTC.7463110&amp;isFromPublicArea=True&amp;isModal=true&amp;asPopupView=true</t>
  </si>
  <si>
    <t>ANT-CPS-20251639</t>
  </si>
  <si>
    <t>DANIEL GUILLERMO MARTIN CASTELLANOS</t>
  </si>
  <si>
    <t xml:space="preserve">PRESTAR SERVICIOS DE APOYO A LA GESTIÓN PARA EL DESARROLLO DE LAS
ACTIVIDADES DESIGNADAS DENTRO DE LA MISIONALIDAD DE LA AGENCIA NACIONAL
DE TIERRAS EN LAS UNIDADES DE GESTIÓN TERRITORIAL EN EL MARCO DE LA
REFORMA RURAL INTEGRAL </t>
  </si>
  <si>
    <t>https://community.secop.gov.co/Public/Tendering/OpportunityDetail/Index?noticeUID=CO1.NTC.7465534&amp;isFromPublicArea=True&amp;isModal=true&amp;asPopupView=true</t>
  </si>
  <si>
    <t>ANT-CPS-20251640</t>
  </si>
  <si>
    <t>EDUARDO ANTONIO PARRA CRUZ</t>
  </si>
  <si>
    <t>https://community.secop.gov.co/Public/Tendering/OpportunityDetail/Index?noticeUID=CO1.NTC.7466906&amp;isFromPublicArea=True&amp;isModal=true&amp;asPopupView=true</t>
  </si>
  <si>
    <t>ANT-CPS-20251641</t>
  </si>
  <si>
    <t>RONALD ARMANDO RONDÓN PLATA</t>
  </si>
  <si>
    <t>https://community.secop.gov.co/Public/Tendering/OpportunityDetail/Index?noticeUID=CO1.NTC.7465598&amp;isFromPublicArea=True&amp;isModal=true&amp;asPopupView=true</t>
  </si>
  <si>
    <t>ANT-CPS-20251643</t>
  </si>
  <si>
    <t>ROBERTH EDUARDO TORRES SOTELO</t>
  </si>
  <si>
    <t>https://community.secop.gov.co/Public/Tendering/OpportunityDetail/Index?noticeUID=CO1.NTC.7463139&amp;isFromPublicArea=True&amp;isModal=true&amp;asPopupView=true</t>
  </si>
  <si>
    <t>ANT-CPS-20251644</t>
  </si>
  <si>
    <t>MANUEL FERNANDO RODRIGUEZ VIZCAINO</t>
  </si>
  <si>
    <t>https://community.secop.gov.co/Public/Tendering/OpportunityDetail/Index?noticeUID=CO1.NTC.7464254&amp;isFromPublicArea=True&amp;isModal=true&amp;asPopupView=true</t>
  </si>
  <si>
    <t>ANT-CPS-20251645</t>
  </si>
  <si>
    <t>JEIMY CAROLINA NIÑO RINCON</t>
  </si>
  <si>
    <t>https://community.secop.gov.co/Public/Tendering/OpportunityDetail/Index?noticeUID=CO1.NTC.7465665&amp;isFromPublicArea=True&amp;isModal=true&amp;asPopupView=true</t>
  </si>
  <si>
    <t>ANT-CPS-20251646</t>
  </si>
  <si>
    <t>EVER JAIMES PEREZ</t>
  </si>
  <si>
    <t>https://community.secop.gov.co/Public/Tendering/OpportunityDetail/Index?noticeUID=CO1.NTC.7467356&amp;isFromPublicArea=True&amp;isModal=true&amp;asPopupView=true</t>
  </si>
  <si>
    <t>ANT-CPS-20251647</t>
  </si>
  <si>
    <t>DEIBID STIVEEN RINCÓN VEGA</t>
  </si>
  <si>
    <t>https://community.secop.gov.co/Public/Tendering/OpportunityDetail/Index?noticeUID=CO1.NTC.7466035&amp;isFromPublicArea=True&amp;isModal=true&amp;asPopupView=true</t>
  </si>
  <si>
    <t>ANT-CPS-20251648</t>
  </si>
  <si>
    <t>MARIA PAULA MONTES ROSALES</t>
  </si>
  <si>
    <t>https://community.secop.gov.co/Public/Tendering/OpportunityDetail/Index?noticeUID=CO1.NTC.7467951&amp;isFromPublicArea=True&amp;isModal=true&amp;asPopupView=true</t>
  </si>
  <si>
    <t>ANT-CPS-20251649</t>
  </si>
  <si>
    <t>JESSICA PAOLA BRICEÑO MARTINEZ</t>
  </si>
  <si>
    <t>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t>
  </si>
  <si>
    <t>https://community.secop.gov.co/Public/Tendering/OpportunityDetail/Index?noticeUID=CO1.NTC.7469144&amp;isFromPublicArea=True&amp;isModal=true&amp;asPopupView=true</t>
  </si>
  <si>
    <t>ANT-CPS-20251650</t>
  </si>
  <si>
    <t>WILMAN REINA URQUIJO</t>
  </si>
  <si>
    <t>https://community.secop.gov.co/Public/Tendering/OpportunityDetail/Index?noticeUID=CO1.NTC.7466546&amp;isFromPublicArea=True&amp;isModal=true&amp;asPopupView=true</t>
  </si>
  <si>
    <t>ANT-CPS-20251651</t>
  </si>
  <si>
    <t>KEVIN ALEXANDER RODRIGUEZ LEON</t>
  </si>
  <si>
    <t>https://community.secop.gov.co/Public/Tendering/OpportunityDetail/Index?noticeUID=CO1.NTC.7467205&amp;isFromPublicArea=True&amp;isModal=true&amp;asPopupView=true</t>
  </si>
  <si>
    <t>ANT-CPS-20251652</t>
  </si>
  <si>
    <t>FABIAN RICARDO TOVAR VANEGAS</t>
  </si>
  <si>
    <t>https://community.secop.gov.co/Public/Tendering/OpportunityDetail/Index?noticeUID=CO1.NTC.7466314&amp;isFromPublicArea=True&amp;isModal=true&amp;asPopupView=true</t>
  </si>
  <si>
    <t>ANT-CPS-20251653</t>
  </si>
  <si>
    <t>MERIDA PAOLA ROZO GUAZO</t>
  </si>
  <si>
    <t>https://community.secop.gov.co/Public/Tendering/OpportunityDetail/Index?noticeUID=CO1.NTC.7467078&amp;isFromPublicArea=True&amp;isModal=true&amp;asPopupView=true</t>
  </si>
  <si>
    <t>ANT-CPS-20251655</t>
  </si>
  <si>
    <t>JENNY BOJACA RODRIGUEZ</t>
  </si>
  <si>
    <t>https://community.secop.gov.co/Public/Tendering/OpportunityDetail/Index?noticeUID=CO1.NTC.7466362&amp;isFromPublicArea=True&amp;isModal=true&amp;asPopupView=true</t>
  </si>
  <si>
    <t>ANT-CPS-20251657</t>
  </si>
  <si>
    <t>GUILLERMO ENRIQUE TORRES CUETER</t>
  </si>
  <si>
    <t>PRESTAR SERVICIOS COMO APOYO A LA GESTIÓN A LA AGENCIA NACIONAL DE TIERRAS PARA ACOMPAÑAR, GESTIONAR E IMPULSAR ACTIVIDADES Y PROCESOS MISIONALES A CARGO DE LA DIRECCIÓN GENERAL</t>
  </si>
  <si>
    <t>https://community.secop.gov.co/Public/Tendering/OpportunityDetail/Index?noticeUID=CO1.NTC.7468363&amp;isFromPublicArea=True&amp;isModal=true&amp;asPopupView=true</t>
  </si>
  <si>
    <t>ANT-CPS-20251658</t>
  </si>
  <si>
    <t>ZAMAIRA ALEJANDRA CASTRO ROMERO</t>
  </si>
  <si>
    <t>https://community.secop.gov.co/Public/Tendering/OpportunityDetail/Index?noticeUID=CO1.NTC.7466270&amp;isFromPublicArea=True&amp;isModal=true&amp;asPopupView=true</t>
  </si>
  <si>
    <t>ANT-CPS-20251659</t>
  </si>
  <si>
    <t>FRANCY YAZMIN PEÑA CANDELA</t>
  </si>
  <si>
    <t>https://community.secop.gov.co/Public/Tendering/OpportunityDetail/Index?noticeUID=CO1.NTC.7466866&amp;isFromPublicArea=True&amp;isModal=true&amp;asPopupView=true</t>
  </si>
  <si>
    <t>ANT-CPS-20251660</t>
  </si>
  <si>
    <t>RODRIGO ANDRES DUARTE AYALA</t>
  </si>
  <si>
    <t>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</si>
  <si>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https://community.secop.gov.co/Public/Tendering/OpportunityDetail/Index?noticeUID=CO1.NTC.7466584&amp;isFromPublicArea=True&amp;isModal=true&amp;asPopupView=true</t>
  </si>
  <si>
    <t>ANT-CPS-20251661</t>
  </si>
  <si>
    <t>INGRID YOHANA CEPEDA BUSTOS</t>
  </si>
  <si>
    <t>https://community.secop.gov.co/Public/Tendering/OpportunityDetail/Index?noticeUID=CO1.NTC.7467612&amp;isFromPublicArea=True&amp;isModal=true&amp;asPopupView=true</t>
  </si>
  <si>
    <t>ANT-CPS-20251662</t>
  </si>
  <si>
    <t>FREDY MAURICIO VASQUEZ BALLESTEROS</t>
  </si>
  <si>
    <t>Prestar servicios profesionales como Profesional de Apoyo en la implementación del Procedimiento único de Ordenamiento Social de la Propiedad Rural a la Subdirección de Acceso a Tierras en Zonas Focalizadas SATZF - de la ANT, para la adjudicación de predios y la ejecución de las actividades relacionadas con el procedimiento único del Proyecto denominado “Programa para la adopción e implementación de un Catastro Multipropósito Rural – Urbano”, en el marco de los Contratos de Préstamo 8937 –CO (BM) .</t>
  </si>
  <si>
    <t>https://community.secop.gov.co/Public/Tendering/OpportunityDetail/Index?noticeUID=CO1.NTC.7520044&amp;isFromPublicArea=True&amp;isModal=true&amp;asPopupView=true</t>
  </si>
  <si>
    <t>ANT-CPS-20251663</t>
  </si>
  <si>
    <t>LAURA CAMILA DIAZ DIAZ</t>
  </si>
  <si>
    <t>https://community.secop.gov.co/Public/Tendering/OpportunityDetail/Index?noticeUID=CO1.NTC.7471758&amp;isFromPublicArea=True&amp;isModal=true&amp;asPopupView=true</t>
  </si>
  <si>
    <t>ANT-CPS-20251664</t>
  </si>
  <si>
    <t>JULIAN CAMILO DIAZ BUSTOS</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</si>
  <si>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</si>
  <si>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https://community.secop.gov.co/Public/Tendering/OpportunityDetail/Index?noticeUID=CO1.NTC.7468507&amp;isFromPublicArea=True&amp;isModal=true&amp;asPopupView=true</t>
  </si>
  <si>
    <t>ANT-CPS-20251665</t>
  </si>
  <si>
    <t>LEIDY PAOLA LARA SANCHEZ</t>
  </si>
  <si>
    <t>https://community.secop.gov.co/Public/Tendering/OpportunityDetail/Index?noticeUID=CO1.NTC.7468594&amp;isFromPublicArea=True&amp;isModal=true&amp;asPopupView=true</t>
  </si>
  <si>
    <t>ANT-CPS-20251666</t>
  </si>
  <si>
    <t>FREDY WILSON MORENO VELOZA</t>
  </si>
  <si>
    <t>https://community.secop.gov.co/Public/Tendering/OpportunityDetail/Index?noticeUID=CO1.NTC.7469638&amp;isFromPublicArea=True&amp;isModal=true&amp;asPopupView=true</t>
  </si>
  <si>
    <t>ANT-CPS-20251667</t>
  </si>
  <si>
    <t>DAYANA NAIDU CETINA SATIVA</t>
  </si>
  <si>
    <t>https://community.secop.gov.co/Public/Tendering/OpportunityDetail/Index?noticeUID=CO1.NTC.7468189&amp;isFromPublicArea=True&amp;isModal=true&amp;asPopupView=true</t>
  </si>
  <si>
    <t>ANT-CPS-20251669</t>
  </si>
  <si>
    <t>JORGE ALFONSO RAMIREZ MEDINA</t>
  </si>
  <si>
    <t>https://community.secop.gov.co/Public/Tendering/OpportunityDetail/Index?noticeUID=CO1.NTC.7469314&amp;isFromPublicArea=True&amp;isModal=true&amp;asPopupView=true</t>
  </si>
  <si>
    <t>ANT-CPS-20251670</t>
  </si>
  <si>
    <t>JENNIFER SANCHEZ BUSTOS</t>
  </si>
  <si>
    <t>https://community.secop.gov.co/Public/Tendering/OpportunityDetail/Index?noticeUID=CO1.NTC.7470306&amp;isFromPublicArea=True&amp;isModal=true&amp;asPopupView=true</t>
  </si>
  <si>
    <t>ANT-CPS-20251671</t>
  </si>
  <si>
    <t>DIANA ALEJANDRA OLIVEROS ACOSTA</t>
  </si>
  <si>
    <t>https://community.secop.gov.co/Public/Tendering/OpportunityDetail/Index?noticeUID=CO1.NTC.7470155&amp;isFromPublicArea=True&amp;isModal=true&amp;asPopupView=true</t>
  </si>
  <si>
    <t>ANT-CPS-20251673</t>
  </si>
  <si>
    <t>JORGE ANDRES RAMIREZ LOPEZ</t>
  </si>
  <si>
    <t>https://community.secop.gov.co/Public/Tendering/OpportunityDetail/Index?noticeUID=CO1.NTC.7501285&amp;isFromPublicArea=True&amp;isModal=true&amp;asPopupView=true</t>
  </si>
  <si>
    <t>ANT-CPS-20251674</t>
  </si>
  <si>
    <t>LINA MARIA MUÑOZ CARDENAS</t>
  </si>
  <si>
    <t>https://community.secop.gov.co/Public/Tendering/OpportunityDetail/Index?noticeUID=CO1.NTC.7469052&amp;isFromPublicArea=True&amp;isModal=true&amp;asPopupView=true</t>
  </si>
  <si>
    <t>ANT-CPS-20251675</t>
  </si>
  <si>
    <t>JEAN PAUL MARTINEZ PEREZ</t>
  </si>
  <si>
    <t>https://community.secop.gov.co/Public/Tendering/OpportunityDetail/Index?noticeUID=CO1.NTC.7469625&amp;isFromPublicArea=True&amp;isModal=true&amp;asPopupView=true</t>
  </si>
  <si>
    <t>ANT-CPS-20251676</t>
  </si>
  <si>
    <t>CRISTIAN DAVID MORERA HIDALGO</t>
  </si>
  <si>
    <t>https://community.secop.gov.co/Public/Tendering/OpportunityDetail/Index?noticeUID=CO1.NTC.7474009&amp;isFromPublicArea=True&amp;isModal=true&amp;asPopupView=true</t>
  </si>
  <si>
    <t>ANT-CPS-20251677</t>
  </si>
  <si>
    <t>GLEIDIS SOFIA PEREZ DIAZ</t>
  </si>
  <si>
    <t>https://community.secop.gov.co/Public/Tendering/OpportunityDetail/Index?noticeUID=CO1.NTC.7469908&amp;isFromPublicArea=True&amp;isModal=true&amp;asPopupView=true</t>
  </si>
  <si>
    <t>ANT-CPS-20251678</t>
  </si>
  <si>
    <t>PLINIO GONZALO OJEDA RAMIREZ</t>
  </si>
  <si>
    <t>https://community.secop.gov.co/Public/Tendering/OpportunityDetail/Index?noticeUID=CO1.NTC.7469371&amp;isFromPublicArea=True&amp;isModal=true&amp;asPopupView=true</t>
  </si>
  <si>
    <t>ANT-CPS-20251679</t>
  </si>
  <si>
    <t>NICOLAS CUBILLOS VALDERRAMA</t>
  </si>
  <si>
    <t>https://community.secop.gov.co/Public/Tendering/OpportunityDetail/Index?noticeUID=CO1.NTC.7472951&amp;isFromPublicArea=True&amp;isModal=true&amp;asPopupView=true</t>
  </si>
  <si>
    <t>ANT-CPS-20251680</t>
  </si>
  <si>
    <t>MONICA DAYANA BAQUERO BAQUERO</t>
  </si>
  <si>
    <t>https://community.secop.gov.co/Public/Tendering/OpportunityDetail/Index?noticeUID=CO1.NTC.7472970&amp;isFromPublicArea=True&amp;isModal=true&amp;asPopupView=true</t>
  </si>
  <si>
    <t>ANT-CPS-20251681</t>
  </si>
  <si>
    <t>JULIETH MAYERLY SIERRA CEPEDA</t>
  </si>
  <si>
    <t>https://community.secop.gov.co/Public/Tendering/OpportunityDetail/Index?noticeUID=CO1.NTC.7472987&amp;isFromPublicArea=True&amp;isModal=true&amp;asPopupView=true</t>
  </si>
  <si>
    <t>ANT-CPS-20251682</t>
  </si>
  <si>
    <t>LOREN SOFIA GARCIA CHAVARRO</t>
  </si>
  <si>
    <t>https://community.secop.gov.co/Public/Tendering/OpportunityDetail/Index?noticeUID=CO1.NTC.7472004&amp;isFromPublicArea=True&amp;isModal=true&amp;asPopupView=true</t>
  </si>
  <si>
    <t>ANT-CPS-20251683</t>
  </si>
  <si>
    <t>FRANCY YUREHIMA MENDOZA CASTRO</t>
  </si>
  <si>
    <t>https://community.secop.gov.co/Public/Tendering/OpportunityDetail/Index?noticeUID=CO1.NTC.7474335&amp;isFromPublicArea=True&amp;isModal=true&amp;asPopupView=true</t>
  </si>
  <si>
    <t>ANT-CPS-20251684</t>
  </si>
  <si>
    <t>JOHN MARIO MONTENEGRO GALINDO</t>
  </si>
  <si>
    <t>https://community.secop.gov.co/Public/Tendering/OpportunityDetail/Index?noticeUID=CO1.NTC.7475702&amp;isFromPublicArea=True&amp;isModal=true&amp;asPopupView=true</t>
  </si>
  <si>
    <t>SANDRA BIBIANA FLAUTERO PEÑA</t>
  </si>
  <si>
    <t>ANT-CPS-20251685</t>
  </si>
  <si>
    <t>LEYDI JOHANA SASTRE MARTINEZ</t>
  </si>
  <si>
    <t>https://community.secop.gov.co/Public/Tendering/OpportunityDetail/Index?noticeUID=CO1.NTC.7471060&amp;isFromPublicArea=True&amp;isModal=true&amp;asPopupView=true</t>
  </si>
  <si>
    <t>ANT-CPS-20251686</t>
  </si>
  <si>
    <t>YEISSON DAVID RIOS OSPINA</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</si>
  <si>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</si>
  <si>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https://community.secop.gov.co/Public/Tendering/OpportunityDetail/Index?noticeUID=CO1.NTC.7470476&amp;isFromPublicArea=True&amp;isModal=true&amp;asPopupView=true</t>
  </si>
  <si>
    <t>ANT-CPS-20251687</t>
  </si>
  <si>
    <t>CAROLINA TELLO VARGAS</t>
  </si>
  <si>
    <t>https://community.secop.gov.co/Public/Tendering/OpportunityDetail/Index?noticeUID=CO1.NTC.7468946&amp;isFromPublicArea=True&amp;isModal=true&amp;asPopupView=true</t>
  </si>
  <si>
    <t>ANT-CPS-20251688</t>
  </si>
  <si>
    <t>ANDRES ALBERTO ORTIZ MONTIILLA</t>
  </si>
  <si>
    <t>https://community.secop.gov.co/Public/Tendering/OpportunityDetail/Index?noticeUID=CO1.NTC.7469617&amp;isFromPublicArea=True&amp;isModal=true&amp;asPopupView=true</t>
  </si>
  <si>
    <t>ANT-CPS-20251689</t>
  </si>
  <si>
    <t>EDWIN JOSE PEREZ CANTILLO</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</si>
  <si>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</si>
  <si>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https://community.secop.gov.co/Public/Tendering/OpportunityDetail/Index?noticeUID=CO1.NTC.7472111&amp;isFromPublicArea=True&amp;isModal=true&amp;asPopupView=true</t>
  </si>
  <si>
    <t>ANT-CPS-20251690</t>
  </si>
  <si>
    <t>JHON ANDERSON ALVAREZ RAMIREZ</t>
  </si>
  <si>
    <t>https://community.secop.gov.co/Public/Tendering/OpportunityDetail/Index?noticeUID=CO1.NTC.7544557&amp;isFromPublicArea=True&amp;isModal=true&amp;asPopupView=true</t>
  </si>
  <si>
    <t>ANT-CPS-20251692</t>
  </si>
  <si>
    <t>LEYTON ADRIAN GUTIERREZ SERNA</t>
  </si>
  <si>
    <t>https://community.secop.gov.co/Public/Tendering/OpportunityDetail/Index?noticeUID=CO1.NTC.7469281&amp;isFromPublicArea=True&amp;isModal=true&amp;asPopupView=true</t>
  </si>
  <si>
    <t>ANT-CPS-20251693</t>
  </si>
  <si>
    <t>JUAN GUILLERMO CASTILLO BUITRAGO</t>
  </si>
  <si>
    <t>https://community.secop.gov.co/Public/Tendering/OpportunityDetail/Index?noticeUID=CO1.NTC.7485774&amp;isFromPublicArea=True&amp;isModal=true&amp;asPopupView=true</t>
  </si>
  <si>
    <t>ANT-CPS-20251694</t>
  </si>
  <si>
    <t>MANUEL ALFREDO FAJARDO PINZON</t>
  </si>
  <si>
    <t>https://community.secop.gov.co/Public/Tendering/OpportunityDetail/Index?noticeUID=CO1.NTC.7470666&amp;isFromPublicArea=True&amp;isModal=true&amp;asPopupView=true</t>
  </si>
  <si>
    <t>ANT-CPS-20251695</t>
  </si>
  <si>
    <t>ANGELA VICTORIA PINTO CARDENAS</t>
  </si>
  <si>
    <t>https://community.secop.gov.co/Public/Tendering/OpportunityDetail/Index?noticeUID=CO1.NTC.7472904&amp;isFromPublicArea=True&amp;isModal=true&amp;asPopupView=true</t>
  </si>
  <si>
    <t>ANT-CPS-20251696</t>
  </si>
  <si>
    <t>CONSUELO ROZO LADINO</t>
  </si>
  <si>
    <t>https://community.secop.gov.co/Public/Tendering/OpportunityDetail/Index?noticeUID=CO1.NTC.7538870&amp;isFromPublicArea=True&amp;isModal=true&amp;asPopupView=true</t>
  </si>
  <si>
    <t>ANT-CPS-20251697</t>
  </si>
  <si>
    <t>JULIAN ANDRES ARRIETA MARTINEZ</t>
  </si>
  <si>
    <t>https://community.secop.gov.co/Public/Tendering/OpportunityDetail/Index?noticeUID=CO1.NTC.7469750&amp;isFromPublicArea=True&amp;isModal=true&amp;asPopupView=true</t>
  </si>
  <si>
    <t>ANT-CPS-20251698</t>
  </si>
  <si>
    <t>ANGIE STEFANY IGUA JIMENEZ</t>
  </si>
  <si>
    <t>PRESTAR SERVICIOS DE APOYO A LA GESTIÓN PARA EL DESARROLLO DE LAS ACTIVIDADES DESIGNADAS DENTRO DE LA MISIONALIDAD DE LA AGENCIA NACIONAL DE TIERRAS EN LAS UNIDADES DE GESTIÓN TERRITORIAL EN EL MARCO DE LA REFORMA</t>
  </si>
  <si>
    <t>https://community.secop.gov.co/Public/Tendering/OpportunityDetail/Index?noticeUID=CO1.NTC.7476151&amp;isFromPublicArea=True&amp;isModal=true&amp;asPopupView=true</t>
  </si>
  <si>
    <t>ANT-CPS-20251699</t>
  </si>
  <si>
    <t>LUISA FERNANDA BEJARANO MORENO</t>
  </si>
  <si>
    <t>https://community.secop.gov.co/Public/Tendering/OpportunityDetail/Index?noticeUID=CO1.NTC.7476187&amp;isFromPublicArea=True&amp;isModal=true&amp;asPopupView=true</t>
  </si>
  <si>
    <t>ANT-CPS-20251700</t>
  </si>
  <si>
    <t>YEISON TOBIAS OROZCO ARCILA</t>
  </si>
  <si>
    <t>https://community.secop.gov.co/Public/Tendering/OpportunityDetail/Index?noticeUID=CO1.NTC.7469837&amp;isFromPublicArea=True&amp;isModal=true&amp;asPopupView=true</t>
  </si>
  <si>
    <t>ANT-CPS-20251701</t>
  </si>
  <si>
    <t>DIEGO ANDRES AMAYA CASTRO</t>
  </si>
  <si>
    <t>https://community.secop.gov.co/Public/Tendering/OpportunityDetail/Index?noticeUID=CO1.NTC.7472194&amp;isFromPublicArea=True&amp;isModal=true&amp;asPopupView=true</t>
  </si>
  <si>
    <t>ANT-CPS-20251703</t>
  </si>
  <si>
    <t>JAVIER FELIPE VELANDIA MONTAÑA</t>
  </si>
  <si>
    <t>https://community.secop.gov.co/Public/Tendering/OpportunityDetail/Index?noticeUID=CO1.NTC.7471538&amp;isFromPublicArea=True&amp;isModal=true&amp;asPopupView=true</t>
  </si>
  <si>
    <t>ANT-CPS-20251704</t>
  </si>
  <si>
    <t>LAURA YISETH GUTIERREZ GRANADOS</t>
  </si>
  <si>
    <t>https://community.secop.gov.co/Public/Tendering/OpportunityDetail/Index?noticeUID=CO1.NTC.7472708&amp;isFromPublicArea=True&amp;isModal=true&amp;asPopupView=true</t>
  </si>
  <si>
    <t>ANT-CPS-20251705</t>
  </si>
  <si>
    <t>JEIMY ANDREINA ROMERO ARANGO</t>
  </si>
  <si>
    <t>https://community.secop.gov.co/Public/Tendering/OpportunityDetail/Index?noticeUID=CO1.NTC.7490254&amp;isFromPublicArea=True&amp;isModal=true&amp;asPopupView=true</t>
  </si>
  <si>
    <t>ANT-CPS-20251706</t>
  </si>
  <si>
    <t>DANIEL GUILLERMO COCK LOPEZ</t>
  </si>
  <si>
    <t>https://community.secop.gov.co/Public/Tendering/OpportunityDetail/Index?noticeUID=CO1.NTC.7472527&amp;isFromPublicArea=True&amp;isModal=true&amp;asPopupView=true</t>
  </si>
  <si>
    <t>ANT-CPS-20251707</t>
  </si>
  <si>
    <t>JUAN FRANCISCO TORO GARCIA</t>
  </si>
  <si>
    <t>https://community.secop.gov.co/Public/Tendering/OpportunityDetail/Index?noticeUID=CO1.NTC.7473037&amp;isFromPublicArea=True&amp;isModal=true&amp;asPopupView=true</t>
  </si>
  <si>
    <t>ANT-CPS-20251708</t>
  </si>
  <si>
    <t>FABIO JOSE BARROS FERREIRA</t>
  </si>
  <si>
    <t>https://community.secop.gov.co/Public/Tendering/OpportunityDetail/Index?noticeUID=CO1.NTC.7472456&amp;isFromPublicArea=True&amp;isModal=true&amp;asPopupView=true</t>
  </si>
  <si>
    <t>ANT-CPS-20251710</t>
  </si>
  <si>
    <t>VIVIANA ISABEL PARRA DE LA HOZ</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</si>
  <si>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</si>
  <si>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https://community.secop.gov.co/Public/Tendering/OpportunityDetail/Index?noticeUID=CO1.NTC.7482071&amp;isFromPublicArea=True&amp;isModal=true&amp;asPopupView=true</t>
  </si>
  <si>
    <t>ANT-CPS-20251711</t>
  </si>
  <si>
    <t>DIANA PAOLA VILLALOBOS CAVIATIVA</t>
  </si>
  <si>
    <t>PPRESTAR SERVICIOS DE APOYO EN EL ACOMPAÑAMIENTO, APOYO Y EJECUCIÓN DE LAS ACTIVIDADES DERIVADAS DE LOS PROYECTOS, REQUERIMIENTOS Y TRÁMITES EN EL MARCO DE LAS FUNCIONES ASIGNADAS A LA GESTIÓN A LA SUBDIRECCIÓN DE SEGURIDAD JURÍDICA</t>
  </si>
  <si>
    <t>https://community.secop.gov.co/Public/Tendering/OpportunityDetail/Index?noticeUID=CO1.NTC.7472474&amp;isFromPublicArea=True&amp;isModal=true&amp;asPopupView=true</t>
  </si>
  <si>
    <t>ANT-CPS-20251712</t>
  </si>
  <si>
    <t>HANNY CARDENAS GARCÍA</t>
  </si>
  <si>
    <t>https://community.secop.gov.co/Public/Tendering/OpportunityDetail/Index?noticeUID=CO1.NTC.7472705&amp;isFromPublicArea=True&amp;isModal=true&amp;asPopupView=true</t>
  </si>
  <si>
    <t>ANT-CPS-20251713</t>
  </si>
  <si>
    <t>JENNIFER GERALDINE GARCIA CEPEDA</t>
  </si>
  <si>
    <t>Prestar servicios profesionales para apoyar, acompañar y gestionar el desarrollo de las actividades de la Oficina del Inspector de Gestión de Tierras</t>
  </si>
  <si>
    <t>https://community.secop.gov.co/Public/Tendering/OpportunityDetail/Index?noticeUID=CO1.NTC.7475795&amp;isFromPublicArea=True&amp;isModal=true&amp;asPopupView=true</t>
  </si>
  <si>
    <t>ANT-CPS-20251714</t>
  </si>
  <si>
    <t>DANIEL FERNANDO CABRA SIERRA</t>
  </si>
  <si>
    <t>https://community.secop.gov.co/Public/Tendering/OpportunityDetail/Index?noticeUID=CO1.NTC.7476136&amp;isFromPublicArea=True&amp;isModal=true&amp;asPopupView=true</t>
  </si>
  <si>
    <t>ANT-CPS-20251715</t>
  </si>
  <si>
    <t>DANIEL ALONSO QUIRAMA RODRIGUEZ</t>
  </si>
  <si>
    <t>https://community.secop.gov.co/Public/Tendering/OpportunityDetail/Index?noticeUID=CO1.NTC.7472451&amp;isFromPublicArea=True&amp;isModal=true&amp;asPopupView=true</t>
  </si>
  <si>
    <t>ANT-CPS-20251717</t>
  </si>
  <si>
    <t>DANIELA CATOLICO ROJAS</t>
  </si>
  <si>
    <t>https://community.secop.gov.co/Public/Tendering/OpportunityDetail/Index?noticeUID=CO1.NTC.7492594&amp;isFromPublicArea=True&amp;isModal=true&amp;asPopupView=true</t>
  </si>
  <si>
    <t>ANT-CPS-20251718</t>
  </si>
  <si>
    <t>ANDREA JULIANA ORTIZ NAVARRO</t>
  </si>
  <si>
    <t>https://community.secop.gov.co/Public/Tendering/OpportunityDetail/Index?noticeUID=CO1.NTC.7474405&amp;isFromPublicArea=True&amp;isModal=true&amp;asPopupView=true</t>
  </si>
  <si>
    <t>ANT-CPS-20251719</t>
  </si>
  <si>
    <t>MARIA ISABEL VARGAS LUQUE</t>
  </si>
  <si>
    <t>https://community.secop.gov.co/Public/Tendering/OpportunityDetail/Index?noticeUID=CO1.NTC.7474074&amp;isFromPublicArea=True&amp;isModal=true&amp;asPopupView=true</t>
  </si>
  <si>
    <t>ANT-CPS-20251720</t>
  </si>
  <si>
    <t>SEBASTIAN HUERTAS ORTIZ</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</si>
  <si>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</si>
  <si>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https://community.secop.gov.co/Public/Tendering/OpportunityDetail/Index?noticeUID=CO1.NTC.7476841&amp;isFromPublicArea=True&amp;isModal=true&amp;asPopupView=true</t>
  </si>
  <si>
    <t>ANT-CPS-20251721</t>
  </si>
  <si>
    <t>CLAUDIA AGUDELO SEDANO</t>
  </si>
  <si>
    <t>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</si>
  <si>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https://community.secop.gov.co/Public/Tendering/OpportunityDetail/Index?noticeUID=CO1.NTC.7517675&amp;isFromPublicArea=True&amp;isModal=true&amp;asPopupView=true</t>
  </si>
  <si>
    <t>ANT-CPS-20251722</t>
  </si>
  <si>
    <t>JOSE DAVID CRUZ HERRERA</t>
  </si>
  <si>
    <t>https://community.secop.gov.co/Public/Tendering/OpportunityDetail/Index?noticeUID=CO1.NTC.7474648&amp;isFromPublicArea=True&amp;isModal=true&amp;asPopupView=true</t>
  </si>
  <si>
    <t>ANT-CPS-20251723</t>
  </si>
  <si>
    <t>MANUEL CAMILO REYES GONZALEZ</t>
  </si>
  <si>
    <t>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t>
  </si>
  <si>
    <t>https://community.secop.gov.co/Public/Tendering/OpportunityDetail/Index?noticeUID=CO1.NTC.7477494&amp;isFromPublicArea=True&amp;isModal=true&amp;asPopupView=true</t>
  </si>
  <si>
    <t>ANT-CPS-20251724</t>
  </si>
  <si>
    <t>STEFANNY DACHIARDI SANTAMARIA</t>
  </si>
  <si>
    <t>https://community.secop.gov.co/Public/Tendering/OpportunityDetail/Index?noticeUID=CO1.NTC.7483839&amp;isFromPublicArea=True&amp;isModal=true&amp;asPopupView=true</t>
  </si>
  <si>
    <t>ANT-CPS-20251725</t>
  </si>
  <si>
    <t>EDWIN GIOVANNY SIERRA VILLALOBOS</t>
  </si>
  <si>
    <t>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t>
  </si>
  <si>
    <t>https://community.secop.gov.co/Public/Tendering/OpportunityDetail/Index?noticeUID=CO1.NTC.7481232&amp;isFromPublicArea=True&amp;isModal=true&amp;asPopupView=true</t>
  </si>
  <si>
    <t>ANT-CPS-20251726</t>
  </si>
  <si>
    <t>EDGAR HERNAN BARRIOS GARCIA</t>
  </si>
  <si>
    <t>https://community.secop.gov.co/Public/Tendering/OpportunityDetail/Index?noticeUID=CO1.NTC.7478680&amp;isFromPublicArea=True&amp;isModal=true&amp;asPopupView=true</t>
  </si>
  <si>
    <t>ANT-CPS-20251727</t>
  </si>
  <si>
    <t>JUAN FELIPE VARGAS RODRIGUEZ</t>
  </si>
  <si>
    <t>PRESTAR SERVICIOS PROFESIONALES PARA EL DESARROLLO DE LAS ACTIVIDADESDESIGNADAS DENTRO DE LA MISIONALIDAD DE LA DIRECCIÓN
DE ACCESO A TIERRAS DE LA AGENCIA NACIONAL DE TIERRAS EN EL MARCO DE LA REFORMA RURAL INTEGRAL</t>
  </si>
  <si>
    <t>https://community.secop.gov.co/Public/Tendering/OpportunityDetail/Index?noticeUID=CO1.NTC.7489403&amp;isFromPublicArea=True&amp;isModal=true&amp;asPopupView=true</t>
  </si>
  <si>
    <t>ANT-CPS-20251728</t>
  </si>
  <si>
    <t>DAVID ALFONSO GUTIERREZ PARRA</t>
  </si>
  <si>
    <t>https://community.secop.gov.co/Public/Tendering/OpportunityDetail/Index?noticeUID=CO1.NTC.7477934&amp;isFromPublicArea=True&amp;isModal=true&amp;asPopupView=true</t>
  </si>
  <si>
    <t>ANT-CPS-20251729</t>
  </si>
  <si>
    <t>KEVIN AGAMEZ VARGAS</t>
  </si>
  <si>
    <t>https://community.secop.gov.co/Public/Tendering/OpportunityDetail/Index?noticeUID=CO1.NTC.7491946&amp;isFromPublicArea=True&amp;isModal=true&amp;asPopupView=true</t>
  </si>
  <si>
    <t>ANT-CPS-20251730</t>
  </si>
  <si>
    <t>FERNANDO TIBANA PUENTES</t>
  </si>
  <si>
    <t>https://community.secop.gov.co/Public/Tendering/OpportunityDetail/Index?noticeUID=CO1.NTC.7496854&amp;isFromPublicArea=True&amp;isModal=true&amp;asPopupView=true</t>
  </si>
  <si>
    <t>ANT-CPS-20251731</t>
  </si>
  <si>
    <t>IVONNE CAROLINA PIÑEROS CABRERA</t>
  </si>
  <si>
    <t>https://community.secop.gov.co/Public/Tendering/OpportunityDetail/Index?noticeUID=CO1.NTC.7498217&amp;isFromPublicArea=True&amp;isModal=true&amp;asPopupView=true</t>
  </si>
  <si>
    <t>ANT-CPS-20251732</t>
  </si>
  <si>
    <t>MARCO ALFONSO MAYORGA VELASCO</t>
  </si>
  <si>
    <t>https://community.secop.gov.co/Public/Tendering/OpportunityDetail/Index?noticeUID=CO1.NTC.7480259&amp;isFromPublicArea=True&amp;isModal=true&amp;asPopupView=true</t>
  </si>
  <si>
    <t>ANT-CPS-20251733</t>
  </si>
  <si>
    <t>RONALD YESID PINILLA VASQUEZ</t>
  </si>
  <si>
    <t>https://community.secop.gov.co/Public/Tendering/OpportunityDetail/Index?noticeUID=CO1.NTC.7482524&amp;isFromPublicArea=True&amp;isModal=true&amp;asPopupView=true</t>
  </si>
  <si>
    <t>ANT-CPS-20251734</t>
  </si>
  <si>
    <t>MARIA DEL MAR JOJOA ACOSTA</t>
  </si>
  <si>
    <t>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</si>
  <si>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https://community.secop.gov.co/Public/Tendering/OpportunityDetail/Index?noticeUID=CO1.NTC.7478711&amp;isFromPublicArea=True&amp;isModal=true&amp;asPopupView=true</t>
  </si>
  <si>
    <t>ANT-CPS-20251735</t>
  </si>
  <si>
    <t>DANNA PINZON MARTINEZ</t>
  </si>
  <si>
    <t>https://community.secop.gov.co/Public/Tendering/OpportunityDetail/Index?noticeUID=CO1.NTC.7478815&amp;isFromPublicArea=True&amp;isModal=true&amp;asPopupView=true</t>
  </si>
  <si>
    <t>ANT-CPS-20251736</t>
  </si>
  <si>
    <t>JULIO CESAR POSADA CORREA</t>
  </si>
  <si>
    <t>PRESTAR SERVICIOS PROFESIONALES PARA EL DESARROLLO DE LAS ACTIVIDADES DESIGNADAS DENTRO DE LA MISIONALIDAD DE LA AGENCIA NACIONAL DE TIERRAS EN LAS UNIDADES DE GESTIÓN TERRITORIAL EN EL MARCO DE LA REFORMA RURAL INTEGRA</t>
  </si>
  <si>
    <t>https://community.secop.gov.co/Public/Tendering/OpportunityDetail/Index?noticeUID=CO1.NTC.7480915&amp;isFromPublicArea=True&amp;isModal=true&amp;asPopupView=true</t>
  </si>
  <si>
    <t>ANT-CPS-20251737</t>
  </si>
  <si>
    <t>INGRID VANESA DIAZ CHUQUEN</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</si>
  <si>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</si>
  <si>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https://community.secop.gov.co/Public/Tendering/OpportunityDetail/Index?noticeUID=CO1.NTC.7480437&amp;isFromPublicArea=True&amp;isModal=true&amp;asPopupView=true</t>
  </si>
  <si>
    <t>ANT-CPS-20251738</t>
  </si>
  <si>
    <t>JHONATHAN OROZCO TAMAYO</t>
  </si>
  <si>
    <t>https://community.secop.gov.co/Public/Tendering/OpportunityDetail/Index?noticeUID=CO1.NTC.7539307&amp;isFromPublicArea=True&amp;isModal=true&amp;asPopupView=true</t>
  </si>
  <si>
    <t>ANT-CPS-20251739</t>
  </si>
  <si>
    <t xml:space="preserve">JULIAN CAMILO GONZALEZ ROZO </t>
  </si>
  <si>
    <t>https://community.secop.gov.co/Public/Tendering/OpportunityDetail/Index?noticeUID=CO1.NTC.7496473&amp;isFromPublicArea=True&amp;isModal=true&amp;asPopupView=true</t>
  </si>
  <si>
    <t>ANT-CPS-20251740</t>
  </si>
  <si>
    <t>KAREM YESSENIA BERNAL ACOSTA</t>
  </si>
  <si>
    <t>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</si>
  <si>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https://community.secop.gov.co/Public/Tendering/OpportunityDetail/Index?noticeUID=CO1.NTC.7478994&amp;isFromPublicArea=True&amp;isModal=true&amp;asPopupView=true</t>
  </si>
  <si>
    <t>ANT-CPS-20251741</t>
  </si>
  <si>
    <t>WILMER FABIAN QUIROGA CAMACHO</t>
  </si>
  <si>
    <t>https://community.secop.gov.co/Public/Tendering/OpportunityDetail/Index?noticeUID=CO1.NTC.7480022&amp;isFromPublicArea=True&amp;isModal=true&amp;asPopupView=true</t>
  </si>
  <si>
    <t>ANT-CPS-20251742</t>
  </si>
  <si>
    <t>MIGUEL AUGUSTO MORCILLO GALLEGO</t>
  </si>
  <si>
    <t xml:space="preserve">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  </t>
  </si>
  <si>
    <t>https://community.secop.gov.co/Public/Tendering/OpportunityDetail/Index?noticeUID=CO1.NTC.7498320&amp;isFromPublicArea=True&amp;isModal=true&amp;asPopupView=true</t>
  </si>
  <si>
    <t>ANT-CPS-20251743</t>
  </si>
  <si>
    <t>ARMIN FELIPE MARROQUIN HERNANDEZ</t>
  </si>
  <si>
    <t>https://community.secop.gov.co/Public/Tendering/OpportunityDetail/Index?noticeUID=CO1.NTC.7498358&amp;isFromPublicArea=True&amp;isModal=true&amp;asPopupView=true</t>
  </si>
  <si>
    <t>ANT-CPS-20251744</t>
  </si>
  <si>
    <t>CIRO ALBERTO MARTINEZ ORDUÑA</t>
  </si>
  <si>
    <t>https://community.secop.gov.co/Public/Tendering/OpportunityDetail/Index?noticeUID=CO1.NTC.7481898&amp;isFromPublicArea=True&amp;isModal=true&amp;asPopupView=true</t>
  </si>
  <si>
    <t>ANT-CPS-20251745</t>
  </si>
  <si>
    <t>NEISON ALDAIR URREGO MENDEZ</t>
  </si>
  <si>
    <t>https://community.secop.gov.co/Public/Tendering/OpportunityDetail/Index?noticeUID=CO1.NTC.7483416&amp;isFromPublicArea=True&amp;isModal=true&amp;asPopupView=true</t>
  </si>
  <si>
    <t>ANT-CPS-20251746</t>
  </si>
  <si>
    <t>LAURA VALENTINA NAVARRETE PRIETO</t>
  </si>
  <si>
    <t>https://community.secop.gov.co/Public/Tendering/OpportunityDetail/Index?noticeUID=CO1.NTC.7496875&amp;isFromPublicArea=True&amp;isModal=true&amp;asPopupView=true</t>
  </si>
  <si>
    <t>ANT-CPS-20251747</t>
  </si>
  <si>
    <t xml:space="preserve">MARTHA PATRICIA CORTAZAR SÁNCHEZ </t>
  </si>
  <si>
    <t>https://community.secop.gov.co/Public/Tendering/OpportunityDetail/Index?noticeUID=CO1.NTC.7497304&amp;isFromPublicArea=True&amp;isModal=true&amp;asPopupView=true</t>
  </si>
  <si>
    <t>ANT-CPS-20251748</t>
  </si>
  <si>
    <t xml:space="preserve">MARICELA ROLON ESPINEL </t>
  </si>
  <si>
    <t>https://community.secop.gov.co/Public/Tendering/OpportunityDetail/Index?noticeUID=CO1.NTC.7492377&amp;isFromPublicArea=True&amp;isModal=true&amp;asPopupView=true</t>
  </si>
  <si>
    <t>ANT-CPS-20251749</t>
  </si>
  <si>
    <t>FABIAN CAMILO ALFONSO ALFONSO</t>
  </si>
  <si>
    <t>https://community.secop.gov.co/Public/Tendering/OpportunityDetail/Index?noticeUID=CO1.NTC.7484233&amp;isFromPublicArea=True&amp;isModal=true&amp;asPopupView=true</t>
  </si>
  <si>
    <t>ANT-CPS-20251750</t>
  </si>
  <si>
    <t>ANGELO MARCELO RINCON CASTRO</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</si>
  <si>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</si>
  <si>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https://community.secop.gov.co/Public/Tendering/OpportunityDetail/Index?noticeUID=CO1.NTC.7480533&amp;isFromPublicArea=True&amp;isModal=true&amp;asPopupView=true</t>
  </si>
  <si>
    <t>ANT-CPS-20251752</t>
  </si>
  <si>
    <t>EMMA MERCEDES VILLAMIZAR CARVAJAL</t>
  </si>
  <si>
    <t>https://community.secop.gov.co/Public/Tendering/OpportunityDetail/Index?noticeUID=CO1.NTC.7484490&amp;isFromPublicArea=True&amp;isModal=true&amp;asPopupView=true</t>
  </si>
  <si>
    <t>ANT-CPS-20251753</t>
  </si>
  <si>
    <t>JOHN EDISSON LAYTON TEJEIRO</t>
  </si>
  <si>
    <t>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t>
  </si>
  <si>
    <t>https://community.secop.gov.co/Public/Tendering/OpportunityDetail/Index?noticeUID=CO1.NTC.7484808&amp;isFromPublicArea=True&amp;isModal=true&amp;asPopupView=true</t>
  </si>
  <si>
    <t>ANT-CPS-20251754</t>
  </si>
  <si>
    <t>MARIA XIMENA ROJAS FORERO</t>
  </si>
  <si>
    <t>https://community.secop.gov.co/Public/Tendering/OpportunityDetail/Index?noticeUID=CO1.NTC.7485744&amp;isFromPublicArea=True&amp;isModal=true&amp;asPopupView=true</t>
  </si>
  <si>
    <t>ANT-CPS-20251755</t>
  </si>
  <si>
    <t>OSCAR HERNAN MOLINA MUNEVAR</t>
  </si>
  <si>
    <t>https://community.secop.gov.co/Public/Tendering/OpportunityDetail/Index?noticeUID=CO1.NTC.7484842&amp;isFromPublicArea=True&amp;isModal=true&amp;asPopupView=true</t>
  </si>
  <si>
    <t>ANT-CPS-20251756</t>
  </si>
  <si>
    <t>LILIAM DIOSA</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</si>
  <si>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</si>
  <si>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https://community.secop.gov.co/Public/Tendering/OpportunityDetail/Index?noticeUID=CO1.NTC.7482046&amp;isFromPublicArea=True&amp;isModal=true&amp;asPopupView=true</t>
  </si>
  <si>
    <t>ANT-CPS-20251758</t>
  </si>
  <si>
    <t>INGRID ANDREA ROMERO ROMERO</t>
  </si>
  <si>
    <t>https://community.secop.gov.co/Public/Tendering/OpportunityDetail/Index?noticeUID=CO1.NTC.7483325&amp;isFromPublicArea=True&amp;isModal=true&amp;asPopupView=true</t>
  </si>
  <si>
    <t>ANT-CPS-20251759</t>
  </si>
  <si>
    <t>HEYDER DE LOS SANTOS CARDENAS GORDON</t>
  </si>
  <si>
    <t>https://community.secop.gov.co/Public/Tendering/OpportunityDetail/Index?noticeUID=CO1.NTC.7481244&amp;isFromPublicArea=True&amp;isModal=true&amp;asPopupView=true</t>
  </si>
  <si>
    <t>ANT-CPS-20251760</t>
  </si>
  <si>
    <t>ALEXANDER CONTRERAS GONZALEZ</t>
  </si>
  <si>
    <t>https://community.secop.gov.co/Public/Tendering/OpportunityDetail/Index?noticeUID=CO1.NTC.7483881&amp;isFromPublicArea=True&amp;isModal=true&amp;asPopupView=true</t>
  </si>
  <si>
    <t>ANT-CPS-20251761</t>
  </si>
  <si>
    <t>LEIDY YOHANNA ROA CETINA</t>
  </si>
  <si>
    <t>https://community.secop.gov.co/Public/Tendering/OpportunityDetail/Index?noticeUID=CO1.NTC.7487554&amp;isFromPublicArea=True&amp;isModal=true&amp;asPopupView=true</t>
  </si>
  <si>
    <t>ANT-CPS-20251762</t>
  </si>
  <si>
    <t>MILLER ORLANDO GARAY PULIDO</t>
  </si>
  <si>
    <t>https://community.secop.gov.co/Public/Tendering/OpportunityDetail/Index?noticeUID=CO1.NTC.7481362&amp;isFromPublicArea=True&amp;isModal=true&amp;asPopupView=true</t>
  </si>
  <si>
    <t>ANT-CPS-20251763</t>
  </si>
  <si>
    <t>GINNA PAOLA ALVARADO PINEDA</t>
  </si>
  <si>
    <t>https://community.secop.gov.co/Public/Tendering/OpportunityDetail/Index?noticeUID=CO1.NTC.7482182&amp;isFromPublicArea=True&amp;isModal=true&amp;asPopupView=true</t>
  </si>
  <si>
    <t>ANT-CPS-20251764</t>
  </si>
  <si>
    <t>MARIA ANGELICA GARCIA SARMIENTO</t>
  </si>
  <si>
    <t>https://community.secop.gov.co/Public/Tendering/OpportunityDetail/Index?noticeUID=CO1.NTC.7483372&amp;isFromPublicArea=True&amp;isModal=true&amp;asPopupView=true</t>
  </si>
  <si>
    <t>ANT-CPS-20251765</t>
  </si>
  <si>
    <t>KATHERINE RINCON MEJIA</t>
  </si>
  <si>
    <t>PRESTAR SERVICIOS PROFESIONALES A LA DIRECCIÓN GENERAL DE LA AGENCIA NACIONAL DE TIERRAS EN EL SEGUIMIENTO Y PUESTA EN MARCHA DE LAS ACTIVIDADES DEL GRUPO DE COMUNICACIONES PARA EL DESARROLLO DE LOS OBJETIVOS MISIONALES.</t>
  </si>
  <si>
    <t>https://community.secop.gov.co/Public/Tendering/OpportunityDetail/Index?noticeUID=CO1.NTC.7484254&amp;isFromPublicArea=True&amp;isModal=true&amp;asPopupView=true</t>
  </si>
  <si>
    <t>ANT-CPS-20251766</t>
  </si>
  <si>
    <t>ANGELICA MARIA MARTINEZ TRIANA</t>
  </si>
  <si>
    <t>https://community.secop.gov.co/Public/Tendering/OpportunityDetail/Index?noticeUID=CO1.NTC.7484849&amp;isFromPublicArea=True&amp;isModal=true&amp;asPopupView=true</t>
  </si>
  <si>
    <t>ANT-CPS-20251767</t>
  </si>
  <si>
    <t>PETER JOZSEF KEPES GONZALEZ</t>
  </si>
  <si>
    <t>https://community.secop.gov.co/Public/Tendering/OpportunityDetail/Index?noticeUID=CO1.NTC.7484877&amp;isFromPublicArea=True&amp;isModal=true&amp;asPopupView=true</t>
  </si>
  <si>
    <t>ANT-CPS-20251768</t>
  </si>
  <si>
    <t>ROBERT FARID NAIZIR CARRASCO</t>
  </si>
  <si>
    <t>https://community.secop.gov.co/Public/Tendering/OpportunityDetail/Index?noticeUID=CO1.NTC.7484263&amp;isFromPublicArea=True&amp;isModal=true&amp;asPopupView=true</t>
  </si>
  <si>
    <t>ANT-CPS-20251769</t>
  </si>
  <si>
    <t>MIGUEL ANGEL JARA MORALES</t>
  </si>
  <si>
    <t>https://community.secop.gov.co/Public/Tendering/OpportunityDetail/Index?noticeUID=CO1.NTC.7481527&amp;isFromPublicArea=True&amp;isModal=true&amp;asPopupView=true</t>
  </si>
  <si>
    <t>ANT-CPS-20251770</t>
  </si>
  <si>
    <t>EDWIN FABIAN ORDUZ DIAZ</t>
  </si>
  <si>
    <t>https://community.secop.gov.co/Public/Tendering/OpportunityDetail/Index?noticeUID=CO1.NTC.7481399&amp;isFromPublicArea=True&amp;isModal=true&amp;asPopupView=true</t>
  </si>
  <si>
    <t>ANT-CPS-20251771</t>
  </si>
  <si>
    <t>MONICA EDELMIRA RODRIGUEZ BRIJALDO</t>
  </si>
  <si>
    <t>https://community.secop.gov.co/Public/Tendering/OpportunityDetail/Index?noticeUID=CO1.NTC.7481884&amp;isFromPublicArea=True&amp;isModal=true&amp;asPopupView=true</t>
  </si>
  <si>
    <t>ANT-CPS-20251772</t>
  </si>
  <si>
    <t>MANUEL ALEJANDRO MORALES ACEVEDO</t>
  </si>
  <si>
    <t>https://community.secop.gov.co/Public/Tendering/OpportunityDetail/Index?noticeUID=CO1.NTC.7482188&amp;isFromPublicArea=True&amp;isModal=true&amp;asPopupView=true</t>
  </si>
  <si>
    <t>ANT-CPS-20251773</t>
  </si>
  <si>
    <t>CARLOS ANDRES GUTIERREZ LEON</t>
  </si>
  <si>
    <t>https://community.secop.gov.co/Public/Tendering/OpportunityDetail/Index?noticeUID=CO1.NTC.7482446&amp;isFromPublicArea=True&amp;isModal=true&amp;asPopupView=true</t>
  </si>
  <si>
    <t>ANT-CPS-20251774</t>
  </si>
  <si>
    <t>DAVID ALEXANDER RODRIGUEZ COSME</t>
  </si>
  <si>
    <t>https://community.secop.gov.co/Public/Tendering/OpportunityDetail/Index?noticeUID=CO1.NTC.7482908&amp;isFromPublicArea=True&amp;isModal=true&amp;asPopupView=true</t>
  </si>
  <si>
    <t>ANT-CPS-20251775</t>
  </si>
  <si>
    <t>YUDY PAOLA SALCEDO ABRIL</t>
  </si>
  <si>
    <t>https://community.secop.gov.co/Public/Tendering/OpportunityDetail/Index?noticeUID=CO1.NTC.7482949&amp;isFromPublicArea=True&amp;isModal=true&amp;asPopupView=true</t>
  </si>
  <si>
    <t>ANT-CPS-20251776</t>
  </si>
  <si>
    <t>CARLOS ALBERTO VALDERRAMA LOPEZ</t>
  </si>
  <si>
    <t>https://community.secop.gov.co/Public/Tendering/OpportunityDetail/Index?noticeUID=CO1.NTC.7482998&amp;isFromPublicArea=True&amp;isModal=true&amp;asPopupView=true</t>
  </si>
  <si>
    <t>ANT-CPS-20251777</t>
  </si>
  <si>
    <t>DANIEL GIOVANNY CANTE CARDENAS</t>
  </si>
  <si>
    <t>https://community.secop.gov.co/Public/Tendering/OpportunityDetail/Index?noticeUID=CO1.NTC.7488501&amp;isFromPublicArea=True&amp;isModal=true&amp;asPopupView=true</t>
  </si>
  <si>
    <t>ANT-CPS-20251778</t>
  </si>
  <si>
    <t>CINDY ALEXANDRA MORA FAJARDO</t>
  </si>
  <si>
    <t>https://community.secop.gov.co/Public/Tendering/OpportunityDetail/Index?noticeUID=CO1.NTC.7481928&amp;isFromPublicArea=True&amp;isModal=true&amp;asPopupView=true</t>
  </si>
  <si>
    <t>ANT-CPS-20251779</t>
  </si>
  <si>
    <t xml:space="preserve">LUISA YAMILE PARADA VARGAS </t>
  </si>
  <si>
    <t>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t>
  </si>
  <si>
    <t>https://community.secop.gov.co/Public/Tendering/OpportunityDetail/Index?noticeUID=CO1.NTC.7483089&amp;isFromPublicArea=True&amp;isModal=true&amp;asPopupView=true</t>
  </si>
  <si>
    <t>ANT-CPS-20251780</t>
  </si>
  <si>
    <t xml:space="preserve">DIANA CATHERINE ROBLEDO DIAZ </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</si>
  <si>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</si>
  <si>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https://community.secop.gov.co/Public/Tendering/OpportunityDetail/Index?noticeUID=CO1.NTC.7482542&amp;isFromPublicArea=True&amp;isModal=true&amp;asPopupView=true</t>
  </si>
  <si>
    <t>ANT-CPS-20251781</t>
  </si>
  <si>
    <t>PAULA VIVIANA MEDINA ALEJO</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</si>
  <si>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</si>
  <si>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https://community.secop.gov.co/Public/Tendering/OpportunityDetail/Index?noticeUID=CO1.NTC.7483009&amp;isFromPublicArea=True&amp;isModal=true&amp;asPopupView=true</t>
  </si>
  <si>
    <t>ANT-CPS-20251782</t>
  </si>
  <si>
    <t>ALEXANDRA INSUASTY ORTEGA</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</si>
  <si>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</si>
  <si>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https://community.secop.gov.co/Public/Tendering/OpportunityDetail/Index?noticeUID=CO1.NTC.7500806&amp;isFromPublicArea=True&amp;isModal=true&amp;asPopupView=true</t>
  </si>
  <si>
    <t>ANT-CPS-20251783</t>
  </si>
  <si>
    <t>RAFAEL ANTONIO NEGRETE CASANOVA</t>
  </si>
  <si>
    <t>https://community.secop.gov.co/Public/Tendering/OpportunityDetail/Index?noticeUID=CO1.NTC.7482461&amp;isFromPublicArea=True&amp;isModal=true&amp;asPopupView=true</t>
  </si>
  <si>
    <t>ANT-CPS-20251784</t>
  </si>
  <si>
    <t xml:space="preserve">JUAN GONZALO AREVALO URIBE </t>
  </si>
  <si>
    <t>https://community.secop.gov.co/Public/Tendering/OpportunityDetail/Index?noticeUID=CO1.NTC.7483745&amp;isFromPublicArea=True&amp;isModal=true&amp;asPopupView=true</t>
  </si>
  <si>
    <t>ANT-CPS-20251785</t>
  </si>
  <si>
    <t>ANGEL DANIEL BURGOS</t>
  </si>
  <si>
    <t>https://community.secop.gov.co/Public/Tendering/OpportunityDetail/Index?noticeUID=CO1.NTC.7501910&amp;isFromPublicArea=True&amp;isModal=true&amp;asPopupView=true</t>
  </si>
  <si>
    <t>ANT-CPS-20251786</t>
  </si>
  <si>
    <t>BRANDON ENRIQUE MONTOYA PUERTO</t>
  </si>
  <si>
    <t>https://community.secop.gov.co/Public/Tendering/OpportunityDetail/Index?noticeUID=CO1.NTC.7484558&amp;isFromPublicArea=True&amp;isModal=true&amp;asPopupView=true</t>
  </si>
  <si>
    <t>ANT-CPS-20251787</t>
  </si>
  <si>
    <t>DIANA KATHERINE AVILA MARTINEZ</t>
  </si>
  <si>
    <t>https://community.secop.gov.co/Public/Tendering/OpportunityDetail/Index?noticeUID=CO1.NTC.7484220&amp;isFromPublicArea=True&amp;isModal=true&amp;asPopupView=true</t>
  </si>
  <si>
    <t>ANT-CPS-20251788</t>
  </si>
  <si>
    <t>LAURA MILENA REINOSO FRANCO</t>
  </si>
  <si>
    <t>https://community.secop.gov.co/Public/Tendering/OpportunityDetail/Index?noticeUID=CO1.NTC.7483784&amp;isFromPublicArea=True&amp;isModal=true&amp;asPopupView=true</t>
  </si>
  <si>
    <t>ANT-CPS-20251789</t>
  </si>
  <si>
    <t>INDIRA VANESSA ECHAVEZ MARTINEZ</t>
  </si>
  <si>
    <t>PRESTAR SERVICIOS
PROFESIONALES PARA REALIZAR Y DESARROLLAR
ACTIVIDADES DE COMPETENCIA DE LA SUBDIRECCIÓN DE ACCESO A
TIERRAS POR DEMANDA Y DESCONGESTIÓN, PARA EL CUMPLIMIENTO DE
LAS METAS 2025</t>
  </si>
  <si>
    <t>https://community.secop.gov.co/Public/Tendering/OpportunityDetail/Index?noticeUID=CO1.NTC.7484332&amp;isFromPublicArea=True&amp;isModal=true&amp;asPopupView=true</t>
  </si>
  <si>
    <t>ANT-CPS-20251790</t>
  </si>
  <si>
    <t>DANIELA ANDREA HERNANDEZ BELTRAN</t>
  </si>
  <si>
    <t>https://community.secop.gov.co/Public/Tendering/OpportunityDetail/Index?noticeUID=CO1.NTC.7484818&amp;isFromPublicArea=True&amp;isModal=true&amp;asPopupView=true</t>
  </si>
  <si>
    <t>ANT-CPS-20251791</t>
  </si>
  <si>
    <t>DIEGO ARMANDO DIAZ GOMEZ</t>
  </si>
  <si>
    <t>https://community.secop.gov.co/Public/Tendering/OpportunityDetail/Index?noticeUID=CO1.NTC.7484352&amp;isFromPublicArea=True&amp;isModal=true&amp;asPopupView=true</t>
  </si>
  <si>
    <t>ANT-CPS-20251792</t>
  </si>
  <si>
    <t>JOSE RODOLFO LARGO RIVERA</t>
  </si>
  <si>
    <t>https://community.secop.gov.co/Public/Tendering/OpportunityDetail/Index?noticeUID=CO1.NTC.7484371&amp;isFromPublicArea=True&amp;isModal=true&amp;asPopupView=true</t>
  </si>
  <si>
    <t>ANT-CPS-20251793</t>
  </si>
  <si>
    <t>NUBIA EDILMA CORREA CASAS</t>
  </si>
  <si>
    <t>https://community.secop.gov.co/Public/Tendering/OpportunityDetail/Index?noticeUID=CO1.NTC.7484392&amp;isFromPublicArea=True&amp;isModal=true&amp;asPopupView=true</t>
  </si>
  <si>
    <t>ANT-CPS-20251794</t>
  </si>
  <si>
    <t>YURIS SARAY LOPEZ RUA</t>
  </si>
  <si>
    <t>https://community.secop.gov.co/Public/Tendering/OpportunityDetail/Index?noticeUID=CO1.NTC.7485012&amp;isFromPublicArea=True&amp;isModal=true&amp;asPopupView=true</t>
  </si>
  <si>
    <t>ANT-CPS-20251795</t>
  </si>
  <si>
    <t>LAURA ISABEL BUITRADO BETANCOURT</t>
  </si>
  <si>
    <t>https://community.secop.gov.co/Public/Tendering/OpportunityDetail/Index?noticeUID=CO1.NTC.7484817&amp;isFromPublicArea=True&amp;isModal=true&amp;asPopupView=true</t>
  </si>
  <si>
    <t>ANT-CPS-20251797</t>
  </si>
  <si>
    <t>ARENITH PABA GARZON</t>
  </si>
  <si>
    <t>https://community.secop.gov.co/Public/Tendering/OpportunityDetail/Index?noticeUID=CO1.NTC.7488236&amp;isFromPublicArea=True&amp;isModal=true&amp;asPopupView=true</t>
  </si>
  <si>
    <t>ANT-CPS-20251798</t>
  </si>
  <si>
    <t>JESUS HORACIO LOSADA GONZALEZ</t>
  </si>
  <si>
    <t>https://community.secop.gov.co/Public/Tendering/OpportunityDetail/Index?noticeUID=CO1.NTC.7488733&amp;isFromPublicArea=True&amp;isModal=true&amp;asPopupView=true</t>
  </si>
  <si>
    <t>ANT-CPS-20251799</t>
  </si>
  <si>
    <t>LAURA ASTRID RAMÍREZ ELIZALDE</t>
  </si>
  <si>
    <t>https://community.secop.gov.co/Public/Tendering/OpportunityDetail/Index?noticeUID=CO1.NTC.7487146&amp;isFromPublicArea=True&amp;isModal=true&amp;asPopupView=true</t>
  </si>
  <si>
    <t>ANT-CPS-20251800</t>
  </si>
  <si>
    <t>MARIBEL TRUJILLO RODRIGUEZ</t>
  </si>
  <si>
    <t>https://community.secop.gov.co/Public/Tendering/OpportunityDetail/Index?noticeUID=CO1.NTC.7488715&amp;isFromPublicArea=True&amp;isModal=true&amp;asPopupView=true</t>
  </si>
  <si>
    <t>ANT-CPS-20251801</t>
  </si>
  <si>
    <t>ERIS CLAUDINA DUARTE MARTINEZ</t>
  </si>
  <si>
    <t>https://community.secop.gov.co/Public/Tendering/OpportunityDetail/Index?noticeUID=CO1.NTC.7487942&amp;isFromPublicArea=True&amp;isModal=true&amp;asPopupView=true</t>
  </si>
  <si>
    <t>ANT-CPS-20251802</t>
  </si>
  <si>
    <t>NATHALIA XIMENA JAIMES PEREZ</t>
  </si>
  <si>
    <t>https://community.secop.gov.co/Public/Tendering/OpportunityDetail/Index?noticeUID=CO1.NTC.7489429&amp;isFromPublicArea=True&amp;isModal=true&amp;asPopupView=true</t>
  </si>
  <si>
    <t>ANT-CPS-20251803</t>
  </si>
  <si>
    <t>ALVARO FERNANDEZ MAURY</t>
  </si>
  <si>
    <t>https://community.secop.gov.co/Public/Tendering/OpportunityDetail/Index?noticeUID=CO1.NTC.7488329&amp;isFromPublicArea=True&amp;isModal=true&amp;asPopupView=true</t>
  </si>
  <si>
    <t>ANT-CPS-20251804</t>
  </si>
  <si>
    <t>ANDRY JULYETH TRUJILLO ARIAS</t>
  </si>
  <si>
    <t>Prestación de Servicios Profesionales para la Subdirección Administrativa Y Financiera de la Agencia Nacional de Tierras.</t>
  </si>
  <si>
    <t>https://community.secop.gov.co/Public/Tendering/OpportunityDetail/Index?noticeUID=CO1.NTC.7491926&amp;isFromPublicArea=True&amp;isModal=true&amp;asPopupView=true</t>
  </si>
  <si>
    <t>ANT-CPS-20251805</t>
  </si>
  <si>
    <t>MARTHA JANNETH LIZARAZO DÍAZ</t>
  </si>
  <si>
    <t>https://community.secop.gov.co/Public/Tendering/OpportunityDetail/Index?noticeUID=CO1.NTC.7499674&amp;isFromPublicArea=True&amp;isModal=true&amp;asPopupView=true</t>
  </si>
  <si>
    <t>ANT-CPS-20251806</t>
  </si>
  <si>
    <t>JUAN PABLO MARTÍNEZ VARGAS</t>
  </si>
  <si>
    <t>https://community.secop.gov.co/Public/Tendering/OpportunityDetail/Index?noticeUID=CO1.NTC.7490594&amp;isFromPublicArea=True&amp;isModal=true&amp;asPopupView=true</t>
  </si>
  <si>
    <t>ANT-CPS-20251807</t>
  </si>
  <si>
    <t>NESTOR ENRIQUE ROZO ESCOBAR</t>
  </si>
  <si>
    <t>https://community.secop.gov.co/Public/Tendering/OpportunityDetail/Index?noticeUID=CO1.NTC.7500081&amp;isFromPublicArea=True&amp;isModal=true&amp;asPopupView=true</t>
  </si>
  <si>
    <t>ANT-CPS-20251808</t>
  </si>
  <si>
    <t>YULI CONSUELO ARANZALES</t>
  </si>
  <si>
    <t>https://community.secop.gov.co/Public/Tendering/OpportunityDetail/Index?noticeUID=CO1.NTC.7488101&amp;isFromPublicArea=True&amp;isModal=true&amp;asPopupView=true</t>
  </si>
  <si>
    <t>ANT-CPS-20251809</t>
  </si>
  <si>
    <t>DINA MILADY ANAYA SALAZAR</t>
  </si>
  <si>
    <t>PRESTARSERVICIOS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</si>
  <si>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https://community.secop.gov.co/Public/Tendering/OpportunityDetail/Index?noticeUID=CO1.NTC.7491108&amp;isFromPublicArea=True&amp;isModal=true&amp;asPopupView=true</t>
  </si>
  <si>
    <t>ANT-CPS-20251810</t>
  </si>
  <si>
    <t>JESSICA TATIANA AGUDELO HERNANDEZ</t>
  </si>
  <si>
    <t>https://community.secop.gov.co/Public/Tendering/OpportunityDetail/Index?noticeUID=CO1.NTC.7490906&amp;isFromPublicArea=True&amp;isModal=False</t>
  </si>
  <si>
    <t>ANT-CPS-20251812</t>
  </si>
  <si>
    <t>ELIAN CAMILA TORRES SALLAS</t>
  </si>
  <si>
    <t xml:space="preserve">PRESTAR SERVICIOS COMO APOYO A LA GESTIÓN A LA AGENCIA
NACIONAL DE TIERRAS PARA ACOMPAÑAR, GESTIONAR E IMPULSAR
ACTIVIDADES Y PROCESOS MISIONALES A CARGO DE LA SECRETARÍA
GENERAL
</t>
  </si>
  <si>
    <t>https://community.secop.gov.co/Public/Tendering/OpportunityDetail/Index?noticeUID=CO1.NTC.7488462&amp;isFromPublicArea=True&amp;isModal=true&amp;asPopupView=true</t>
  </si>
  <si>
    <t>ANT-CPS-20251813</t>
  </si>
  <si>
    <t>HENRY FERNANDO GARCÍA CORTÉS</t>
  </si>
  <si>
    <t>PRESTAR SERVICIOS DE APOYO A LA GESTIÓN PARA EL DESARROLLO DE LAS ACTIVIDADES DESIGNADAS 
DENTRO DE LA MISIONALIDAD DE LA DIRECCIÓN DE ACCESO A TIERRAS DE LA AGENCIA NACIONAL DE TIERRAS EN EL MARCO DE LA REFORMA RURAL INTEGRAL.</t>
  </si>
  <si>
    <t>https://community.secop.gov.co/Public/Tendering/OpportunityDetail/Index?noticeUID=CO1.NTC.7513450&amp;isFromPublicArea=True&amp;isModal=true&amp;asPopupView=true</t>
  </si>
  <si>
    <t>ANT-CPS-20251814</t>
  </si>
  <si>
    <t>MARY LUZ CACERES SANDOVAL</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</si>
  <si>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</si>
  <si>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https://community.secop.gov.co/Public/Tendering/OpportunityDetail/Index?noticeUID=CO1.NTC.7489699&amp;isFromPublicArea=True&amp;isModal=true&amp;asPopupView=true</t>
  </si>
  <si>
    <t>ANT-CPS-20251815</t>
  </si>
  <si>
    <t>CRISTIAN CAMILO PARADA CARDENAS</t>
  </si>
  <si>
    <t>PRESTAR SERVICIOS PROFESIONALES PARA LA SUBDIRECCIÓN DE
TALENTO HUMANO DE LA AGENCIA NACIONAL DE TIERRAS</t>
  </si>
  <si>
    <t>https://community.secop.gov.co/Public/Tendering/OpportunityDetail/Index?noticeUID=CO1.NTC.7489938&amp;isFromPublicArea=True&amp;isModal=true&amp;asPopupView=true</t>
  </si>
  <si>
    <t>ANT-CPS-20251816</t>
  </si>
  <si>
    <t>NATALIA MERCEDES BOCANEGRA MONTALVO</t>
  </si>
  <si>
    <t>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</si>
  <si>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https://community.secop.gov.co/Public/Tendering/OpportunityDetail/Index?noticeUID=CO1.NTC.7491540&amp;isFromPublicArea=True&amp;isModal=true&amp;asPopupView=true</t>
  </si>
  <si>
    <t>ANT-CPS-20251818</t>
  </si>
  <si>
    <t>CLAUDIA PAOLA BARRERA SOLER</t>
  </si>
  <si>
    <t>https://community.secop.gov.co/Public/Tendering/OpportunityDetail/Index?noticeUID=CO1.NTC.7489484&amp;isFromPublicArea=True&amp;isModal=true&amp;asPopupView=true</t>
  </si>
  <si>
    <t>ANT-CPS-20251819</t>
  </si>
  <si>
    <t>JUAN DAVID ARDILA DAZA</t>
  </si>
  <si>
    <t>https://community.secop.gov.co/Public/Tendering/OpportunityDetail/Index?noticeUID=CO1.NTC.7489820&amp;isFromPublicArea=True&amp;isModal=true&amp;asPopupView=true</t>
  </si>
  <si>
    <t>ANT-CPS-20251820</t>
  </si>
  <si>
    <t>DIANA MARCELA CASTELLANOS PORTELA</t>
  </si>
  <si>
    <t>https://community.secop.gov.co/Public/Tendering/OpportunityDetail/Index?noticeUID=CO1.NTC.7516498&amp;isFromPublicArea=True&amp;isModal=true&amp;asPopupView=true</t>
  </si>
  <si>
    <t>ANT-CPS-20251821</t>
  </si>
  <si>
    <t>ENRIQUE ALEJANDRO GARCIA CHARRI</t>
  </si>
  <si>
    <t>https://community.secop.gov.co/Public/Tendering/OpportunityDetail/Index?noticeUID=CO1.NTC.7491363&amp;isFromPublicArea=True&amp;isModal=true&amp;asPopupView=true</t>
  </si>
  <si>
    <t>ANT-CPS-20251822</t>
  </si>
  <si>
    <t>JEFERSSON DERWIN EDUARDO GEREDA BETO</t>
  </si>
  <si>
    <t>https://community.secop.gov.co/Public/Tendering/OpportunityDetail/Index?noticeUID=CO1.NTC.7493306&amp;isFromPublicArea=True&amp;isModal=true&amp;asPopupView=true</t>
  </si>
  <si>
    <t>ANT-CPS-20251823</t>
  </si>
  <si>
    <t xml:space="preserve">VALENCIA JULIKA RODRIGUEZ </t>
  </si>
  <si>
    <t>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</si>
  <si>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https://community.secop.gov.co/Public/Tendering/OpportunityDetail/Index?noticeUID=CO1.NTC.7492038&amp;isFromPublicArea=True&amp;isModal=true&amp;asPopupView=true</t>
  </si>
  <si>
    <t>ANT-CPS-20251824</t>
  </si>
  <si>
    <t>LUISA FERNANDA ALVAREZ GARCIA</t>
  </si>
  <si>
    <t xml:space="preserve">PRESTAR SERVICIOS DE APOYO A LA GESTIÓN PARA EL DESARROLLO DE LAS ACTIVIDADES DESIGNADAS DENTRO DE LA MISIONALIDAD DE LA DIRECCIÓN DE ACCESO A TIERRAS DE LA AGENCIA NACIONAL DE TIERRAS EN EL MARCO DE LA REFORMA RURAL INTEGRAL
</t>
  </si>
  <si>
    <t>https://community.secop.gov.co/Public/Tendering/OpportunityDetail/Index?noticeUID=CO1.NTC.7493371&amp;isFromPublicArea=True&amp;isModal=true&amp;asPopupView=true</t>
  </si>
  <si>
    <t>ANT-CPS-20251825</t>
  </si>
  <si>
    <t>ANA MARIA SIERRA GOMEZ</t>
  </si>
  <si>
    <t>https://community.secop.gov.co/Public/Tendering/OpportunityDetail/Index?noticeUID=CO1.NTC.7494357&amp;isFromPublicArea=True&amp;isModal=true&amp;asPopupView=true</t>
  </si>
  <si>
    <t>ANT-CPS-20251826</t>
  </si>
  <si>
    <t xml:space="preserve">JURGEN NAVARRETE VARGAS </t>
  </si>
  <si>
    <t>https://community.secop.gov.co/Public/Tendering/OpportunityDetail/Index?noticeUID=CO1.NTC.7490026&amp;isFromPublicArea=True&amp;isModal=true&amp;asPopupView=true</t>
  </si>
  <si>
    <t>ANT-CPS-20251827</t>
  </si>
  <si>
    <t>GEIDER DAVID DIAZ GAITAN</t>
  </si>
  <si>
    <t>https://community.secop.gov.co/Public/Tendering/OpportunityDetail/Index?noticeUID=CO1.NTC.7494017&amp;isFromPublicArea=True&amp;isModal=true&amp;asPopupView=true</t>
  </si>
  <si>
    <t>ANT-CPS-20251828</t>
  </si>
  <si>
    <t>SOLANGEL PRATO GAMBOA</t>
  </si>
  <si>
    <t>https://community.secop.gov.co/Public/Tendering/OpportunityDetail/Index?noticeUID=CO1.NTC.7491435&amp;isFromPublicArea=True&amp;isModal=true&amp;asPopupView=true</t>
  </si>
  <si>
    <t>ANT-CPS-20251829</t>
  </si>
  <si>
    <t>SILVIA MILENA VANEGAS JEREZ</t>
  </si>
  <si>
    <t>https://community.secop.gov.co/Public/Tendering/OpportunityDetail/Index?noticeUID=CO1.NTC.7492192&amp;isFromPublicArea=True&amp;isModal=true&amp;asPopupView=true</t>
  </si>
  <si>
    <t>ANT-CPS-20251830</t>
  </si>
  <si>
    <t>CAROLINA LEON ALVAREZ</t>
  </si>
  <si>
    <t xml:space="preserve">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</si>
  <si>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https://community.secop.gov.co/Public/Tendering/OpportunityDetail/Index?noticeUID=CO1.NTC.7492054&amp;isFromPublicArea=True&amp;isModal=true&amp;asPopupView=true</t>
  </si>
  <si>
    <t>ANT-CPS-20251831</t>
  </si>
  <si>
    <t>JESUS LIBARDO VELASQUEZ VELASQUEZ</t>
  </si>
  <si>
    <t>https://community.secop.gov.co/Public/Tendering/OpportunityDetail/Index?noticeUID=CO1.NTC.7491701&amp;isFromPublicArea=True&amp;isModal=true&amp;asPopupView=true</t>
  </si>
  <si>
    <t>ANT-CPS-20251832</t>
  </si>
  <si>
    <t>HECTOR MORENO</t>
  </si>
  <si>
    <t>https://community.secop.gov.co/Public/Tendering/OpportunityDetail/Index?noticeUID=CO1.NTC.7492472&amp;isFromPublicArea=True&amp;isModal=true&amp;asPopupView=true</t>
  </si>
  <si>
    <t>ANT-CPS-20251833</t>
  </si>
  <si>
    <t>LAURA DANIELA TORRES VANEGAS</t>
  </si>
  <si>
    <t>Prestar servicios profesionales a la Dirección General de la Agencia Nacional de
Tierras en el seguimiento y puesta en marcha de las actividades del Grupo de
Comunicaciones para el desarrollo de los objetivos misionales</t>
  </si>
  <si>
    <t>https://community.secop.gov.co/Public/Tendering/OpportunityDetail/Index?noticeUID=CO1.NTC.7492329&amp;isFromPublicArea=True&amp;isModal=true&amp;asPopupView=true</t>
  </si>
  <si>
    <t>ANT-CPS-20251834</t>
  </si>
  <si>
    <t>JAVIER ENRIQUE FANDIÑO BERNAL</t>
  </si>
  <si>
    <t>https://community.secop.gov.co/Public/Tendering/OpportunityDetail/Index?noticeUID=CO1.NTC.7513238&amp;isFromPublicArea=True&amp;isModal=true&amp;asPopupView=true</t>
  </si>
  <si>
    <t>ANT-CPS-20251835</t>
  </si>
  <si>
    <t>LEYDI KATHERINE OCHOA GALVIS</t>
  </si>
  <si>
    <t>https://community.secop.gov.co/Public/Tendering/OpportunityDetail/Index?noticeUID=CO1.NTC.7491306&amp;isFromPublicArea=True&amp;isModal=true&amp;asPopupView=true</t>
  </si>
  <si>
    <t>ANT-CPS-20251836</t>
  </si>
  <si>
    <t xml:space="preserve">ANA MARIA ESPINOSA PUENTES </t>
  </si>
  <si>
    <t>https://community.secop.gov.co/Public/Tendering/OpportunityDetail/Index?noticeUID=CO1.NTC.7511587&amp;isFromPublicArea=True&amp;isModal=true&amp;asPopupView=true</t>
  </si>
  <si>
    <t>ANT-CPS-20251837</t>
  </si>
  <si>
    <t>LESLY JESSENIA VILLAMIL RIVERA</t>
  </si>
  <si>
    <t>https://community.secop.gov.co/Public/Tendering/OpportunityDetail/Index?noticeUID=CO1.NTC.7494264&amp;isFromPublicArea=True&amp;isModal=true&amp;asPopupView=true</t>
  </si>
  <si>
    <t>ANT-CPS-20251838</t>
  </si>
  <si>
    <t>HERMES RESTREPO ARGÜELLO</t>
  </si>
  <si>
    <t>https://community.secop.gov.co/Public/Tendering/OpportunityDetail/Index?noticeUID=CO1.NTC.7494610&amp;isFromPublicArea=True&amp;isModal=true&amp;asPopupView=true</t>
  </si>
  <si>
    <t>ANT-CPS-20251839</t>
  </si>
  <si>
    <t>HELLEN CAROLAY CAMACHO SANCHEZ</t>
  </si>
  <si>
    <t>https://community.secop.gov.co/Public/Tendering/OpportunityDetail/Index?noticeUID=CO1.NTC.7491655&amp;isFromPublicArea=True&amp;isModal=true&amp;asPopupView=true</t>
  </si>
  <si>
    <t>ANT-CPS-20251840</t>
  </si>
  <si>
    <t>GUSTAVO ADOLFO LARA ZAMBRANO</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</si>
  <si>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</si>
  <si>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https://community.secop.gov.co/Public/Tendering/OpportunityDetail/Index?noticeUID=CO1.NTC.7513233&amp;isFromPublicArea=True&amp;isModal=true&amp;asPopupView=true</t>
  </si>
  <si>
    <t>ANT-CPS-20251841</t>
  </si>
  <si>
    <t>FRANCI YOLIMA HERNANDEZ BEJARANO</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</si>
  <si>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</si>
  <si>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https://community.secop.gov.co/Public/Tendering/OpportunityDetail/Index?noticeUID=CO1.NTC.7498081&amp;isFromPublicArea=True&amp;isModal=true&amp;asPopupView=true</t>
  </si>
  <si>
    <t>ANT-CPS-20251842</t>
  </si>
  <si>
    <t>LAURA DANIELA CASTELLANOS AGUILAR</t>
  </si>
  <si>
    <t>https://community.secop.gov.co/Public/Tendering/OpportunityDetail/Index?noticeUID=CO1.NTC.7497348&amp;isFromPublicArea=True&amp;isModal=true&amp;asPopupView=true</t>
  </si>
  <si>
    <t>ANT-CPS-20251843</t>
  </si>
  <si>
    <t>JOHN JAIRO MARTINEZ DIAZ</t>
  </si>
  <si>
    <t>https://community.secop.gov.co/Public/Tendering/OpportunityDetail/Index?noticeUID=CO1.NTC.7512083&amp;isFromPublicArea=True&amp;isModal=true&amp;asPopupView=true</t>
  </si>
  <si>
    <t>ANT-CPS-20251844</t>
  </si>
  <si>
    <t>DAVID FERNANDO CALVO RUBIO</t>
  </si>
  <si>
    <t>https://community.secop.gov.co/Public/Tendering/OpportunityDetail/Index?noticeUID=CO1.NTC.7512596&amp;isFromPublicArea=True&amp;isModal=true&amp;asPopupView=true</t>
  </si>
  <si>
    <t>ANT-CPS-20251845</t>
  </si>
  <si>
    <t>JOSE MANUEL RAMIREZ RINCON</t>
  </si>
  <si>
    <t>https://community.secop.gov.co/Public/Tendering/OpportunityDetail/Index?noticeUID=CO1.NTC.7500232&amp;isFromPublicArea=True&amp;isModal=true&amp;asPopupView=true</t>
  </si>
  <si>
    <t>ANT-CPS-20251846</t>
  </si>
  <si>
    <t>TANIA LORENA RUIZ MORALES</t>
  </si>
  <si>
    <t>https://community.secop.gov.co/Public/Tendering/OpportunityDetail/Index?noticeUID=CO1.NTC.7492818&amp;isFromPublicArea=True&amp;isModal=true&amp;asPopupView=true</t>
  </si>
  <si>
    <t>ANT-CPS-20251847</t>
  </si>
  <si>
    <t>LUZ DARY LEON RINCON</t>
  </si>
  <si>
    <t>https://community.secop.gov.co/Public/Tendering/OpportunityDetail/Index?noticeUID=CO1.NTC.7494194&amp;isFromPublicArea=True&amp;isModal=true&amp;asPopupView=true</t>
  </si>
  <si>
    <t>ANT-CPS-20251848</t>
  </si>
  <si>
    <t>JUAN CARLOS PIÑACUE ACHICUE</t>
  </si>
  <si>
    <t>https://community.secop.gov.co/Public/Tendering/OpportunityDetail/Index?noticeUID=CO1.NTC.7493140&amp;isFromPublicArea=True&amp;isModal=true&amp;asPopupView=true</t>
  </si>
  <si>
    <t>ANT-CPS-20251850</t>
  </si>
  <si>
    <t>EDWIN HERNANDO HERNANDEZ SALCEDO</t>
  </si>
  <si>
    <t>https://community.secop.gov.co/Public/Tendering/OpportunityDetail/Index?noticeUID=CO1.NTC.7511577&amp;isFromPublicArea=True&amp;isModal=true&amp;asPopupView=true</t>
  </si>
  <si>
    <t>ANT-CPS-20251851</t>
  </si>
  <si>
    <t>BLANCA PATRICIA CONTRERAS LOPEZ</t>
  </si>
  <si>
    <t>https://community.secop.gov.co/Public/Tendering/OpportunityDetail/Index?noticeUID=CO1.NTC.7506542&amp;isFromPublicArea=True&amp;isModal=true&amp;asPopupView=true</t>
  </si>
  <si>
    <t>ANT-CPS-20251852</t>
  </si>
  <si>
    <t>MONICA ANDREA GOMEZ COLLAZOS</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</si>
  <si>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</si>
  <si>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https://community.secop.gov.co/Public/Tendering/OpportunityDetail/Index?noticeUID=CO1.NTC.7492644&amp;isFromPublicArea=True&amp;isModal=true&amp;asPopupView=true</t>
  </si>
  <si>
    <t>ANT-CPS-20251853</t>
  </si>
  <si>
    <t>RICHARD HARRIS RICARDO</t>
  </si>
  <si>
    <t>https://community.secop.gov.co/Public/Tendering/OpportunityDetail/Index?noticeUID=CO1.NTC.7492840&amp;isFromPublicArea=True&amp;isModal=true&amp;asPopupView=true</t>
  </si>
  <si>
    <t>ANT-CPS-20251854</t>
  </si>
  <si>
    <t>DIANA LUCIA BERMUDEZ CONEJO</t>
  </si>
  <si>
    <t>https://community.secop.gov.co/Public/Tendering/OpportunityDetail/Index?noticeUID=CO1.NTC.7494634&amp;isFromPublicArea=True&amp;isModal=true&amp;asPopupView=true</t>
  </si>
  <si>
    <t>ANT-CPS-20251856</t>
  </si>
  <si>
    <t>EDITH HERMENCIA PARADA CALDAS</t>
  </si>
  <si>
    <t>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t>
  </si>
  <si>
    <t>https://community.secop.gov.co/Public/Tendering/OpportunityDetail/Index?noticeUID=CO1.NTC.7494135&amp;isFromPublicArea=True&amp;isModal=true&amp;asPopupView=true</t>
  </si>
  <si>
    <t>ANT-CPS-20251857</t>
  </si>
  <si>
    <t>JHON MARIO RODRIGUEZ CARRILLO</t>
  </si>
  <si>
    <t>https://community.secop.gov.co/Public/Tendering/OpportunityDetail/Index?noticeUID=CO1.NTC.7494585&amp;isFromPublicArea=True&amp;isModal=true&amp;asPopupView=true</t>
  </si>
  <si>
    <t>ANT-CPS-20251858</t>
  </si>
  <si>
    <t>SANTIAGO RODRIGUEZ RODRIGUEZ</t>
  </si>
  <si>
    <t>https://community.secop.gov.co/Public/Tendering/OpportunityDetail/Index?noticeUID=CO1.NTC.7500504&amp;isFromPublicArea=True&amp;isModal=true&amp;asPopupView=true</t>
  </si>
  <si>
    <t>ANT-CPS-20251859</t>
  </si>
  <si>
    <t>YANELYS PAULINA SILVA FRIAS</t>
  </si>
  <si>
    <t>https://community.secop.gov.co/Public/Tendering/OpportunityDetail/Index?noticeUID=CO1.NTC.7496002&amp;isFromPublicArea=True&amp;isModal=true&amp;asPopupView=true</t>
  </si>
  <si>
    <t>ANT-CPS-20251860</t>
  </si>
  <si>
    <t>JORGE ELIECER REALES MAZA</t>
  </si>
  <si>
    <t>https://community.secop.gov.co/Public/Tendering/OpportunityDetail/Index?noticeUID=CO1.NTC.7501461&amp;isFromPublicArea=True&amp;isModal=true&amp;asPopupView=true</t>
  </si>
  <si>
    <t>ANT-CPS-20251861</t>
  </si>
  <si>
    <t>JOSE LUIS BOADA</t>
  </si>
  <si>
    <t>Prestar sus servicios profesionales de consultor individual como Profesional de Apoyo a la implementación del Procedimiento Único de Ordenamiento Social de la Propiedad Rural a la Subdirección de Acceso a Tierras en Zonas Focalizadas SATZF de la ANT para la adjudicación de predios y la ejecución de las actividades relacionadas con el procedimiento único del Proyecto denominado “Programa para la adopción e implementación de un Catastro Multipropósito Rural – Urbano”, en el marco de los Contratos de Préstamo 8937 –CO (BM).</t>
  </si>
  <si>
    <t>https://community.secop.gov.co/Public/Tendering/ContractNoticeManagement/Index?currentLanguage=es-CO&amp;Page=login&amp;Country=CO&amp;SkinName=CCE</t>
  </si>
  <si>
    <t>ANT-CPS-20251862</t>
  </si>
  <si>
    <t>YULI PAULIN VILORIA ZAMBRANO</t>
  </si>
  <si>
    <t>https://community.secop.gov.co/Public/Tendering/OpportunityDetail/Index?noticeUID=CO1.NTC.7495852&amp;isFromPublicArea=True&amp;isModal=true&amp;asPopupView=true</t>
  </si>
  <si>
    <t>ANT-CPS-20251863</t>
  </si>
  <si>
    <t>CATERINE SANCHEZ GONZALEZ</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</si>
  <si>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</si>
  <si>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https://community.secop.gov.co/Public/Tendering/OpportunityDetail/Index?noticeUID=CO1.NTC.7500562&amp;isFromPublicArea=True&amp;isModal=true&amp;asPopupView=true</t>
  </si>
  <si>
    <t>ANT-CPS-20251865</t>
  </si>
  <si>
    <t>KEDLYN LUCIA VALENCIA AGREDO</t>
  </si>
  <si>
    <t>https://community.secop.gov.co/Public/Tendering/OpportunityDetail/Index?noticeUID=CO1.NTC.7502697&amp;isFromPublicArea=True&amp;isModal=true&amp;asPopupView=true</t>
  </si>
  <si>
    <t>ANT-CPS-20251866</t>
  </si>
  <si>
    <t>KELY JOHANNA LOPEZ RIOS</t>
  </si>
  <si>
    <t>https://community.secop.gov.co/Public/Tendering/OpportunityDetail/Index?noticeUID=CO1.NTC.7503391&amp;isFromPublicArea=True&amp;isModal=true&amp;asPopupView=true</t>
  </si>
  <si>
    <t>ANT-CPS-20251867</t>
  </si>
  <si>
    <t>EVANGELINA CONSTANZA PAEZ RODRIGUEZ</t>
  </si>
  <si>
    <t>https://community.secop.gov.co/Public/Tendering/OpportunityDetail/Index?noticeUID=CO1.NTC.7501511&amp;isFromPublicArea=True&amp;isModal=true&amp;asPopupView=true</t>
  </si>
  <si>
    <t>ANT-CPS-20251868</t>
  </si>
  <si>
    <t>LUDYS NEGRETE ASCENDA</t>
  </si>
  <si>
    <t>https://community.secop.gov.co/Public/Tendering/OpportunityDetail/Index?noticeUID=CO1.NTC.7502863&amp;isFromPublicArea=True&amp;isModal=true&amp;asPopupView=true</t>
  </si>
  <si>
    <t>ANT-CPS-20251869</t>
  </si>
  <si>
    <t>DAVID ANDRES ESPITIA MALDONADO</t>
  </si>
  <si>
    <t>https://community.secop.gov.co/Public/Tendering/OpportunityDetail/Index?noticeUID=CO1.NTC.7501808&amp;isFromPublicArea=True&amp;isModal=true&amp;asPopupView=true</t>
  </si>
  <si>
    <t>ANT-CPS-20251870</t>
  </si>
  <si>
    <t>JENNY ALEJANDRA CUCHILLO PITTO</t>
  </si>
  <si>
    <t>https://community.secop.gov.co/Public/Tendering/OpportunityDetail/Index?noticeUID=CO1.NTC.7502359&amp;isFromPublicArea=True&amp;isModal=true&amp;asPopupView=true</t>
  </si>
  <si>
    <t>ANT-CPS-20251871</t>
  </si>
  <si>
    <t>MARELBIS FERNANDEZ AMARIS</t>
  </si>
  <si>
    <t>https://community.secop.gov.co/Public/Tendering/OpportunityDetail/Index?noticeUID=CO1.NTC.7502079&amp;isFromPublicArea=True&amp;isModal=true&amp;asPopupView=true</t>
  </si>
  <si>
    <t>ANT-CPS-20251872</t>
  </si>
  <si>
    <t>CHRISTIAN FERNANDO JOAQUI TAPIA</t>
  </si>
  <si>
    <t>https://community.secop.gov.co/Public/Tendering/OpportunityDetail/Index?noticeUID=CO1.NTC.7523039&amp;isFromPublicArea=True&amp;isModal=true&amp;asPopupView=true</t>
  </si>
  <si>
    <t>ANT-CPS-20251873</t>
  </si>
  <si>
    <t>GIOHANNA JANINE DEL CARMEN ROSADO ATENCIO</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</si>
  <si>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</si>
  <si>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https://community.secop.gov.co/Public/Tendering/OpportunityDetail/Index?noticeUID=CO1.NTC.7508394&amp;isFromPublicArea=True&amp;isModal=true&amp;asPopupView=true</t>
  </si>
  <si>
    <t>ANT-CPS-20251874</t>
  </si>
  <si>
    <t>FRANCISCO CAMILO RODRIGUEZ CASTRO</t>
  </si>
  <si>
    <t>https://community.secop.gov.co/Public/Tendering/OpportunityDetail/Index?noticeUID=CO1.NTC.7505318&amp;isFromPublicArea=True&amp;isModal=true&amp;asPopupView=true</t>
  </si>
  <si>
    <t>ANT-CPS-20251875</t>
  </si>
  <si>
    <t>LINA MARIA SARMIENTO RODRIGUEZ</t>
  </si>
  <si>
    <t>https://community.secop.gov.co/Public/Tendering/OpportunityDetail/Index?noticeUID=CO1.NTC.7502320&amp;isFromPublicArea=True&amp;isModal=true&amp;asPopupView=true</t>
  </si>
  <si>
    <t>ANT-CPS-20251876</t>
  </si>
  <si>
    <t>LAURA ALEJANDRA OLMOS SILVA</t>
  </si>
  <si>
    <t>https://community.secop.gov.co/Public/Tendering/OpportunityDetail/Index?noticeUID=CO1.NTC.7501463&amp;isFromPublicArea=True&amp;isModal=true&amp;asPopupView=true</t>
  </si>
  <si>
    <t>ANT-CPS-20251877</t>
  </si>
  <si>
    <t>BRENDA MARÍA DEL RÍO GONZÁLEZ</t>
  </si>
  <si>
    <t>https://community.secop.gov.co/Public/Tendering/OpportunityDetail/Index?noticeUID=CO1.NTC.7501923&amp;isFromPublicArea=True&amp;isModal=true&amp;asPopupView=true</t>
  </si>
  <si>
    <t>ANT-CPS-20251878</t>
  </si>
  <si>
    <t>MARIA PAULA HERNANDEZ SANCHEZ</t>
  </si>
  <si>
    <t>PRESTAR SERVICIOS
PROFESIONALES PARA REALIZAR Y DESARROLLAR ACTIVIDADES DE COMPETENCIA DE LA SUBDIRECCIÓN DE ACCESO A TIERRAS POR DEMANDA Y DESCONGESTIÓN, PARA EL CUMPLIMIENTO DE LAS METAS 2025</t>
  </si>
  <si>
    <t>https://community.secop.gov.co/Public/Tendering/OpportunityDetail/Index?noticeUID=CO1.NTC.7501968&amp;isFromPublicArea=True&amp;isModal=true&amp;asPopupView=true</t>
  </si>
  <si>
    <t>ANT-CPS-20251879</t>
  </si>
  <si>
    <t>WILSON DAVID LOPEZ GRANADA</t>
  </si>
  <si>
    <t>https://community.secop.gov.co/Public/Tendering/OpportunityDetail/Index?noticeUID=CO1.NTC.7502156&amp;isFromPublicArea=True&amp;isModal=true&amp;asPopupView=true</t>
  </si>
  <si>
    <t>ANT-CPS-20251880</t>
  </si>
  <si>
    <t>LISA MARÍA PINTO VILLALOBOS</t>
  </si>
  <si>
    <t>https://community.secop.gov.co/Public/Tendering/OpportunityDetail/Index?noticeUID=CO1.NTC.7503896&amp;isFromPublicArea=True&amp;isModal=true&amp;asPopupView=true</t>
  </si>
  <si>
    <t>ANT-CPS-20251881</t>
  </si>
  <si>
    <t>JOSE ALEXANDER ESCOBAR OTALORA</t>
  </si>
  <si>
    <t>https://community.secop.gov.co/Public/Tendering/OpportunityDetail/Index?noticeUID=CO1.NTC.7504663&amp;isFromPublicArea=True&amp;isModal=true&amp;asPopupView=true</t>
  </si>
  <si>
    <t>ANT-CPS-20251882</t>
  </si>
  <si>
    <t>TELMA TERESA ARRIETA RUIZ</t>
  </si>
  <si>
    <t>https://community.secop.gov.co/Public/Tendering/OpportunityDetail/Index?noticeUID=CO1.NTC.7501861&amp;isFromPublicArea=True&amp;isModal=true&amp;asPopupView=true</t>
  </si>
  <si>
    <t>ANT-CPS-20251883</t>
  </si>
  <si>
    <t>HELENA MALAGON MONTILLA</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</si>
  <si>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</si>
  <si>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https://community.secop.gov.co/Public/Tendering/OpportunityDetail/Index?noticeUID=CO1.NTC.7508734&amp;isFromPublicArea=True&amp;isModal=true&amp;asPopupView=true</t>
  </si>
  <si>
    <t>ANT-CPS-20251884</t>
  </si>
  <si>
    <t>EDNA ROCIO SANCHEZ SANCHEZ</t>
  </si>
  <si>
    <t>https://community.secop.gov.co/Public/Tendering/OpportunityDetail/Index?noticeUID=CO1.NTC.7500783&amp;isFromPublicArea=True&amp;isModal=true&amp;asPopupView=true</t>
  </si>
  <si>
    <t>ANT-CPS-20251885</t>
  </si>
  <si>
    <t>JOSE GONZALO CASTRO PABON</t>
  </si>
  <si>
    <t>https://community.secop.gov.co/Public/Tendering/OpportunityDetail/Index?noticeUID=CO1.NTC.7501305&amp;isFromPublicArea=True&amp;isModal=true&amp;asPopupView=true</t>
  </si>
  <si>
    <t>ANT-CPS-20251886</t>
  </si>
  <si>
    <t>MELINA BUSTAMANTE PEREZ</t>
  </si>
  <si>
    <t>Prestar servicios profesionales en el desarrollo de las actividades derivadas de las distintas etapas del ordenamiento social de la propiedad rural que se adelantan en la Agencia Nacional de Tierras y/o demás funciones</t>
  </si>
  <si>
    <t>https://community.secop.gov.co/Public/Tendering/OpportunityDetail/Index?noticeUID=CO1.NTC.7501363&amp;isFromPublicArea=True&amp;isModal=true&amp;asPopupView=true</t>
  </si>
  <si>
    <t>ANT-CPS-20251887</t>
  </si>
  <si>
    <t>MIGUEL ANGEL CHAPARRO GONZALEZ</t>
  </si>
  <si>
    <t>Prestar por sus propios medios, con plena autonomía técnica, administrativa y operacional el siguiente objeto contractual: “PRESTAR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</si>
  <si>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https://community.secop.gov.co/Public/Tendering/OpportunityDetail/Index?noticeUID=CO1.NTC.7507284&amp;isFromPublicArea=True&amp;isModal=true&amp;asPopupView=true</t>
  </si>
  <si>
    <t>ANT-CPS-20251888</t>
  </si>
  <si>
    <t>DANIEL MAURICIO OSORIO FIAGA</t>
  </si>
  <si>
    <t xml:space="preserve">PRESTAR SERVICIOS PROFESIONALES PARA EL DESARROLLO DE LAS ACTIVIDADES DESIGNADAS DENTRO DE LA MISIONALIDAD DE LA AGENCIA NACIONAL DE TIERRAS EN LAS UNIDADES DE GESTIÓN TERRITORIAL EN EL MARCO DE LA REFORMA RURAL INTEGRAL. </t>
  </si>
  <si>
    <t>https://community.secop.gov.co/Public/Tendering/OpportunityDetail/Index?noticeUID=CO1.NTC.7507536&amp;isFromPublicArea=True&amp;isModal=true&amp;asPopupView=true</t>
  </si>
  <si>
    <t>ANT-CPS-20251889</t>
  </si>
  <si>
    <t>NATALIA ELISA RAMIREZ HERNANDEZ</t>
  </si>
  <si>
    <t>https://community.secop.gov.co/Public/Tendering/OpportunityDetail/Index?noticeUID=CO1.NTC.7506515&amp;isFromPublicArea=True&amp;isModal=true&amp;asPopupView=true</t>
  </si>
  <si>
    <t>ANT-CPS-20251890</t>
  </si>
  <si>
    <t>VILMA LILIANA RODRIGUEZ CORTES</t>
  </si>
  <si>
    <t>https://community.secop.gov.co/Public/Tendering/OpportunityDetail/Index?noticeUID=CO1.NTC.7511590&amp;isFromPublicArea=True&amp;isModal=true&amp;asPopupView=true</t>
  </si>
  <si>
    <t>ANT-CPS-20251891</t>
  </si>
  <si>
    <t>DANIEL LEONARDO SANZ PERDOMO</t>
  </si>
  <si>
    <t>https://community.secop.gov.co/Public/Tendering/OpportunityDetail/Index?noticeUID=CO1.NTC.7511597&amp;isFromPublicArea=True&amp;isModal=true&amp;asPopupView=true</t>
  </si>
  <si>
    <t>ANT-CPS-20251892</t>
  </si>
  <si>
    <t>DIEGO ALEXANDER VASQUEZ GONZALEZ</t>
  </si>
  <si>
    <t>https://community.secop.gov.co/Public/Tendering/OpportunityDetail/Index?noticeUID=CO1.NTC.7500684&amp;isFromPublicArea=True&amp;isModal=true&amp;asPopupView=true</t>
  </si>
  <si>
    <t>ANT-CPS-20251893</t>
  </si>
  <si>
    <t>JEIMY ANDREA RODRIGUEZ BELTRAN</t>
  </si>
  <si>
    <t>https://community.secop.gov.co/Public/Tendering/OpportunityDetail/Index?noticeUID=CO1.NTC.7500832&amp;isFromPublicArea=True&amp;isModal=true&amp;asPopupView=true</t>
  </si>
  <si>
    <t>ANT-CPS-20251894</t>
  </si>
  <si>
    <t>KATERIN PAOLA OTALORA JIMENEZ</t>
  </si>
  <si>
    <t>https://community.secop.gov.co/Public/Tendering/OpportunityDetail/Index?noticeUID=CO1.NTC.7500880&amp;isFromPublicArea=True&amp;isModal=true&amp;asPopupView=true</t>
  </si>
  <si>
    <t>ANT-CPS-20251895</t>
  </si>
  <si>
    <t>ANDRES FELIPE SANCHEZ RESTREPO</t>
  </si>
  <si>
    <t>PRESTAR SERVICIOS PROFESIONALES ESPECIALIZADOS PARA REALIZAR Y DESARROLLAR ACTIVIDADES DE COMPETENCIA DE LA SUBDIRECCIÓN DE ACCESO A TIERRAS POR DEMANDA Y DESCONGESTIÓN, PARA EL CUMPLIMIENTO DE LAS METAS 2025.</t>
  </si>
  <si>
    <t>https://community.secop.gov.co/Public/Tendering/OpportunityDetail/Index?noticeUID=CO1.NTC.7501831&amp;isFromPublicArea=True&amp;isModal=true&amp;asPopupView=true</t>
  </si>
  <si>
    <t>ANT-CPS-20251896</t>
  </si>
  <si>
    <t>JUAN MANUEL LEON GARCIA</t>
  </si>
  <si>
    <t>https://community.secop.gov.co/Public/Tendering/OpportunityDetail/Index?noticeUID=CO1.NTC.7522464&amp;isFromPublicArea=True&amp;isModal=true&amp;asPopupView=true</t>
  </si>
  <si>
    <t>ANT-CPS-20251897</t>
  </si>
  <si>
    <t>YESID IVAN LOPEZ TRASLAVIÑA</t>
  </si>
  <si>
    <t>https://community.secop.gov.co/Public/Tendering/OpportunityDetail/Index?noticeUID=CO1.NTC.7501886&amp;isFromPublicArea=True&amp;isModal=true&amp;asPopupView=true</t>
  </si>
  <si>
    <t>ANT-CPS-20251898</t>
  </si>
  <si>
    <t>JAVIER SOSCUE FISCUE</t>
  </si>
  <si>
    <t>https://community.secop.gov.co/Public/Tendering/OpportunityDetail/Index?noticeUID=CO1.NTC.7506476&amp;isFromPublicArea=True&amp;isModal=true&amp;asPopupView=true</t>
  </si>
  <si>
    <t>ANT-CPS-20251899</t>
  </si>
  <si>
    <t>ANGIE CAMILA GIRALDO GUERRERO</t>
  </si>
  <si>
    <t>https://community.secop.gov.co/Public/Tendering/OpportunityDetail/Index?noticeUID=CO1.NTC.7509223&amp;isFromPublicArea=True&amp;isModal=true&amp;asPopupView=true</t>
  </si>
  <si>
    <t>ANT-CPS-20251900</t>
  </si>
  <si>
    <t>CARLOS ALBERTO GOMEZ MURILLO</t>
  </si>
  <si>
    <t>https://community.secop.gov.co/Public/Tendering/OpportunityDetail/Index?noticeUID=CO1.NTC.7510628&amp;isFromPublicArea=True&amp;isModal=true&amp;asPopupView=true</t>
  </si>
  <si>
    <t>ANT-CPS-20251901</t>
  </si>
  <si>
    <t>EDWARD GIOHANNI RODRIGUEZ</t>
  </si>
  <si>
    <t>https://community.secop.gov.co/Public/Tendering/OpportunityDetail/Index?noticeUID=CO1.NTC.7506766&amp;isFromPublicArea=True&amp;isModal=true&amp;asPopupView=true</t>
  </si>
  <si>
    <t>ANT-CPS-20251902</t>
  </si>
  <si>
    <t>SANDRA LUCIA EUGENIO ZARATE</t>
  </si>
  <si>
    <t>https://community.secop.gov.co/Public/Tendering/OpportunityDetail/Index?noticeUID=CO1.NTC.7509597&amp;isFromPublicArea=True&amp;isModal=true&amp;asPopupView=true</t>
  </si>
  <si>
    <t>ANT-CPS-20251903</t>
  </si>
  <si>
    <t>RUBY ARTUNDUAGA VARGAS</t>
  </si>
  <si>
    <t>https://community.secop.gov.co/Public/Tendering/OpportunityDetail/Index?noticeUID=CO1.NTC.7513003&amp;isFromPublicArea=True&amp;isModal=true&amp;asPopupView=true</t>
  </si>
  <si>
    <t>ANT-CPS-20251904</t>
  </si>
  <si>
    <t>CESAR AUGUSTO MARIN CARDENAS</t>
  </si>
  <si>
    <t>https://community.secop.gov.co/Public/Tendering/OpportunityDetail/Index?noticeUID=CO1.NTC.7513011&amp;isFromPublicArea=True&amp;isModal=true&amp;asPopupView=true</t>
  </si>
  <si>
    <t>ANT-CPS-20251905</t>
  </si>
  <si>
    <t>LAURO JOSE ORDOÑEZ CRUZ</t>
  </si>
  <si>
    <t>https://community.secop.gov.co/Public/Tendering/OpportunityDetail/Index?noticeUID=CO1.NTC.7517300&amp;isFromPublicArea=True&amp;isModal=true&amp;asPopupView=true</t>
  </si>
  <si>
    <t>ANT-CPS-20251906</t>
  </si>
  <si>
    <t>MARIA ALEJANDRA CASTRO BLANCO</t>
  </si>
  <si>
    <t>https://community.secop.gov.co/Public/Tendering/OpportunityDetail/Index?noticeUID=CO1.NTC.7514929&amp;isFromPublicArea=True&amp;isModal=true&amp;asPopupView=true</t>
  </si>
  <si>
    <t>ANT-CPS-20251907</t>
  </si>
  <si>
    <t>NATALIA RODRIGUEZ ZABALA</t>
  </si>
  <si>
    <t>https://community.secop.gov.co/Public/Tendering/OpportunityDetail/Index?noticeUID=CO1.NTC.7507187&amp;isFromPublicArea=True&amp;isModal=true&amp;asPopupView=true</t>
  </si>
  <si>
    <t>ANT-CPS-20251908</t>
  </si>
  <si>
    <t>JOHANNA VANESSA GOMEZ</t>
  </si>
  <si>
    <t>https://community.secop.gov.co/Public/Tendering/OpportunityDetail/Index?noticeUID=CO1.NTC.7513014&amp;isFromPublicArea=True&amp;isModal=true&amp;asPopupView=true</t>
  </si>
  <si>
    <t>ANT-CPS-20251909</t>
  </si>
  <si>
    <t>SAMIR AGUSTIN TARAPUES CHACON</t>
  </si>
  <si>
    <t>https://community.secop.gov.co/Public/Tendering/OpportunityDetail/Index?noticeUID=CO1.NTC.7503360&amp;isFromPublicArea=True&amp;isModal=true&amp;asPopupView=true</t>
  </si>
  <si>
    <t>ANT-CPS-20251910</t>
  </si>
  <si>
    <t>JUAN JOSE ARDILA ORTEGA</t>
  </si>
  <si>
    <t>https://community.secop.gov.co/Public/Tendering/OpportunityDetail/Index?noticeUID=CO1.NTC.7502658&amp;isFromPublicArea=True&amp;isModal=true&amp;asPopupView=true</t>
  </si>
  <si>
    <t>ANT-CPS-20251911</t>
  </si>
  <si>
    <t>GERSAIN RAMIREZ CEDEÑO</t>
  </si>
  <si>
    <t>https://community.secop.gov.co/Public/Tendering/OpportunityDetail/Index?noticeUID=CO1.NTC.7510296&amp;isFromPublicArea=True&amp;isModal=true&amp;asPopupView=true</t>
  </si>
  <si>
    <t>ANT-CPS-20251912</t>
  </si>
  <si>
    <t>ANGIE MARLETH MORALES</t>
  </si>
  <si>
    <t>https://community.secop.gov.co/Public/Tendering/OpportunityDetail/Index?noticeUID=CO1.NTC.7502736&amp;isFromPublicArea=True&amp;isModal=true&amp;asPopupView=true</t>
  </si>
  <si>
    <t>ANT-CPS-20251913</t>
  </si>
  <si>
    <t>ANDRES FELIPE VARGAS GARRIDO</t>
  </si>
  <si>
    <t>https://community.secop.gov.co/Public/Tendering/OpportunityDetail/Index?noticeUID=CO1.NTC.7503333&amp;isFromPublicArea=True&amp;isModal=true&amp;asPopupView=true</t>
  </si>
  <si>
    <t>ANT-CPS-20251914</t>
  </si>
  <si>
    <t>JESSICA ALEJANDRA CASTIBLANCO SANCHEZ</t>
  </si>
  <si>
    <t>https://community.secop.gov.co/Public/Tendering/OpportunityDetail/Index?noticeUID=CO1.NTC.7508017&amp;isFromPublicArea=True&amp;isModal=true&amp;asPopupView=true</t>
  </si>
  <si>
    <t>ANT-CPS-20251915</t>
  </si>
  <si>
    <t>ANDREA CAROLINA ORTIZ BARRAGAN</t>
  </si>
  <si>
    <t>https://community.secop.gov.co/Public/Tendering/OpportunityDetail/Index?noticeUID=CO1.NTC.7503218&amp;isFromPublicArea=True&amp;isModal=true&amp;asPopupView=true</t>
  </si>
  <si>
    <t>ANT-CPS-20251916</t>
  </si>
  <si>
    <t>JUAN NICOLAS BAQUERO SABOGAL</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</si>
  <si>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</si>
  <si>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https://community.secop.gov.co/Public/Tendering/OpportunityDetail/Index?noticeUID=CO1.NTC.7503266&amp;isFromPublicArea=True&amp;isModal=true&amp;asPopupView=true</t>
  </si>
  <si>
    <t>ANT-CPS-20251917</t>
  </si>
  <si>
    <t>HEINER ANDRES CALDERA LLORENTE</t>
  </si>
  <si>
    <t>https://community.secop.gov.co/Public/Tendering/OpportunityDetail/Index?noticeUID=CO1.NTC.7503296&amp;isFromPublicArea=True&amp;isModal=true&amp;asPopupView=true</t>
  </si>
  <si>
    <t>ANT-CPS-20251918</t>
  </si>
  <si>
    <t>LUZ AYDA VARGAS CALDERON</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</si>
  <si>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</si>
  <si>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https://community.secop.gov.co/Public/Tendering/OpportunityDetail/Index?noticeUID=CO1.NTC.7503528&amp;isFromPublicArea=True&amp;isModal=true&amp;asPopupView=true</t>
  </si>
  <si>
    <t>LADY VANESA PEREZ PATIÑO</t>
  </si>
  <si>
    <t>ANT-CPS-20251919</t>
  </si>
  <si>
    <t>ERIKA PAOLA MUÑOZ VEGA</t>
  </si>
  <si>
    <t>https://community.secop.gov.co/Public/Tendering/OpportunityDetail/Index?noticeUID=CO1.NTC.7503643&amp;isFromPublicArea=True&amp;isModal=true&amp;asPopupView=true</t>
  </si>
  <si>
    <t>ANT-CPS-20251920</t>
  </si>
  <si>
    <t>JUAN CAMILO CRUZ BALLEN</t>
  </si>
  <si>
    <t>https://community.secop.gov.co/Public/Tendering/OpportunityDetail/Index?noticeUID=CO1.NTC.7508019&amp;isFromPublicArea=True&amp;isModal=true&amp;asPopupView=true</t>
  </si>
  <si>
    <t>ANT-CPS-20251921</t>
  </si>
  <si>
    <t>MARIELINA ARAGON VACCA</t>
  </si>
  <si>
    <t>https://community.secop.gov.co/Public/Tendering/OpportunityDetail/Index?noticeUID=CO1.NTC.7510731&amp;isFromPublicArea=True&amp;isModal=true&amp;asPopupView=true</t>
  </si>
  <si>
    <t>ANT-CPS-20251922</t>
  </si>
  <si>
    <t>CIRLY URIBE OCHOA</t>
  </si>
  <si>
    <t>https://community.secop.gov.co/Public/Tendering/OpportunityDetail/Index?noticeUID=CO1.NTC.7510797&amp;isFromPublicArea=True&amp;isModal=true&amp;asPopupView=true</t>
  </si>
  <si>
    <t>ANT-CPS-20251923</t>
  </si>
  <si>
    <t>ZULLY ALEXANDRA ORDOÑEZ VELASCO</t>
  </si>
  <si>
    <t>https://community.secop.gov.co/Public/Tendering/OpportunityDetail/Index?noticeUID=CO1.NTC.7510129&amp;isFromPublicArea=True&amp;isModal=true&amp;asPopupView=true</t>
  </si>
  <si>
    <t>ANT-CPS-20251924</t>
  </si>
  <si>
    <t>OSCAR ANDRES DONCEL BRITO</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</si>
  <si>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</si>
  <si>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https://community.secop.gov.co/Public/Tendering/OpportunityDetail/Index?noticeUID=CO1.NTC.7504568&amp;isFromPublicArea=True&amp;isModal=true&amp;asPopupView=true</t>
  </si>
  <si>
    <t>ANT-CPS-20251925</t>
  </si>
  <si>
    <t>BALMER FANDIÑO VILLALOBOS</t>
  </si>
  <si>
    <t>https://community.secop.gov.co/Public/Tendering/OpportunityDetail/Index?noticeUID=CO1.NTC.7512450&amp;isFromPublicArea=True&amp;isModal=true&amp;asPopupView=true</t>
  </si>
  <si>
    <t>ANT-CPS-20251926</t>
  </si>
  <si>
    <t>ZULAY ALAPE LANCHEROS</t>
  </si>
  <si>
    <t>https://community.secop.gov.co/Public/Tendering/OpportunityDetail/Index?noticeUID=CO1.NTC.7512278&amp;isFromPublicArea=True&amp;isModal=true&amp;asPopupView=true</t>
  </si>
  <si>
    <t>ANT-CPS-20251927</t>
  </si>
  <si>
    <t>LILIANA LOZANO ANGARITA</t>
  </si>
  <si>
    <t>https://community.secop.gov.co/Public/Tendering/OpportunityDetail/Index?noticeUID=CO1.NTC.7512413&amp;isFromPublicArea=True&amp;isModal=true&amp;asPopupView=true</t>
  </si>
  <si>
    <t>ANT-CPS-20251928</t>
  </si>
  <si>
    <t>CRISTHIAN CAMILO CARDENAS CASTAÑEDA</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</si>
  <si>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</si>
  <si>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https://community.secop.gov.co/Public/Tendering/OpportunityDetail/Index?noticeUID=CO1.NTC.7509247&amp;isFromPublicArea=True&amp;isModal=true&amp;asPopupView=true</t>
  </si>
  <si>
    <t>ANT-CPS-20251929</t>
  </si>
  <si>
    <t>LEYDI GABRIELA MERA ACOSTA</t>
  </si>
  <si>
    <t>https://community.secop.gov.co/Public/Tendering/OpportunityDetail/Index?noticeUID=CO1.NTC.7510650&amp;isFromPublicArea=True&amp;isModal=true&amp;asPopupView=true</t>
  </si>
  <si>
    <t>ANT-CPS-20251930</t>
  </si>
  <si>
    <t>ANA MARIA MORALES RENGIFO</t>
  </si>
  <si>
    <t>https://community.secop.gov.co/Public/Tendering/OpportunityDetail/Index?noticeUID=CO1.NTC.7510694&amp;isFromPublicArea=True&amp;isModal=true&amp;asPopupView=true</t>
  </si>
  <si>
    <t>ANT-CPS-20251931</t>
  </si>
  <si>
    <t>GIOVANNY HUMBEIMAR RUIZ RINCON</t>
  </si>
  <si>
    <t>https://community.secop.gov.co/Public/Tendering/OpportunityDetail/Index?noticeUID=CO1.NTC.7508599&amp;isFromPublicArea=True&amp;isModal=true&amp;asPopupView=true</t>
  </si>
  <si>
    <t>ANT-CPS-20251932</t>
  </si>
  <si>
    <t>MIGUEL EDUARDO FUENTES GUTIERREZ</t>
  </si>
  <si>
    <t>https://community.secop.gov.co/Public/Tendering/OpportunityDetail/Index?noticeUID=CO1.NTC.7508824&amp;isFromPublicArea=True&amp;isModal=true&amp;asPopupView=true</t>
  </si>
  <si>
    <t>ANT-CPS-20251933</t>
  </si>
  <si>
    <t>ALVARO MANUEL MENDOZA BAUTISTA</t>
  </si>
  <si>
    <t>https://community.secop.gov.co/Public/Tendering/OpportunityDetail/Index?noticeUID=CO1.NTC.7508588&amp;isFromPublicArea=True&amp;isModal=true&amp;asPopupView=true</t>
  </si>
  <si>
    <t>ANT-CPS-20251934</t>
  </si>
  <si>
    <t>ADRIANA LUCERO SÁNCHEZ SANABRIA</t>
  </si>
  <si>
    <t>https://community.secop.gov.co/Public/Tendering/OpportunityDetail/Index?noticeUID=CO1.NTC.7509996&amp;isFromPublicArea=True&amp;isModal=true&amp;asPopupView=true</t>
  </si>
  <si>
    <t>ANT-CPS-20251935</t>
  </si>
  <si>
    <t>DEIMER DIAZ RODRIGUEZ</t>
  </si>
  <si>
    <t>https://community.secop.gov.co/Public/Tendering/OpportunityDetail/Index?noticeUID=CO1.NTC.7510410&amp;isFromPublicArea=True&amp;isModal=true&amp;asPopupView=true</t>
  </si>
  <si>
    <t>ANT-CPS-20251936</t>
  </si>
  <si>
    <t>KEILLYS YANITH CABAS PEDROZA</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</si>
  <si>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</si>
  <si>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https://community.secop.gov.co/Public/Tendering/OpportunityDetail/Index?noticeUID=CO1.NTC.7510420&amp;isFromPublicArea=True&amp;isModal=true&amp;asPopupView=true</t>
  </si>
  <si>
    <t>ANT-CPS-20251937</t>
  </si>
  <si>
    <t>DIANA PAOLA SASTOQUE LAYTON</t>
  </si>
  <si>
    <t>https://community.secop.gov.co/Public/Tendering/OpportunityDetail/Index?noticeUID=CO1.NTC.7513437&amp;isFromPublicArea=True&amp;isModal=true&amp;asPopupView=true</t>
  </si>
  <si>
    <t>ANT-CPS-20251938</t>
  </si>
  <si>
    <t>EILYN SOFIA OLANO MENESES</t>
  </si>
  <si>
    <t>https://community.secop.gov.co/Public/Tendering/OpportunityDetail/Index?noticeUID=CO1.NTC.7513439&amp;isFromPublicArea=True&amp;isModal=true&amp;asPopupView=true</t>
  </si>
  <si>
    <t>ANT-CPS-20251939</t>
  </si>
  <si>
    <t>JHON ANDERSON PARRA TINJACA</t>
  </si>
  <si>
    <t>https://community.secop.gov.co/Public/Tendering/OpportunityDetail/Index?noticeUID=CO1.NTC.7513441&amp;isFromPublicArea=True&amp;isModal=true&amp;asPopupView=true</t>
  </si>
  <si>
    <t>ANT-CPS-20251940</t>
  </si>
  <si>
    <t>ANDREA MARGARITA  GARCIA ZEQUEIRA</t>
  </si>
  <si>
    <t>https://community.secop.gov.co/Public/Tendering/OpportunityDetail/Index?noticeUID=CO1.NTC.7518262&amp;isFromPublicArea=True&amp;isModal=true&amp;asPopupView=true</t>
  </si>
  <si>
    <t>ANT-CPS-20251942</t>
  </si>
  <si>
    <t>JUAN SEBASTIAN LA ROTTA CASTRO</t>
  </si>
  <si>
    <t>https://community.secop.gov.co/Public/Tendering/OpportunityDetail/Index?noticeUID=CO1.NTC.7601596&amp;isFromPublicArea=True&amp;isModal=true&amp;asPopupView=true</t>
  </si>
  <si>
    <t>ANT-CPS-20251943</t>
  </si>
  <si>
    <t>JORGE ANDRES MARTINEZ BOLAÑO</t>
  </si>
  <si>
    <t>https://community.secop.gov.co/Public/Tendering/OpportunityDetail/Index?noticeUID=CO1.NTC.7512090&amp;isFromPublicArea=True&amp;isModal=true&amp;asPopupView=true</t>
  </si>
  <si>
    <t>ANT-CPS-20251944</t>
  </si>
  <si>
    <t>LEBY PATRICIA AGREDO RIVERA</t>
  </si>
  <si>
    <t>https://community.secop.gov.co/Public/Tendering/OpportunityDetail/Index?noticeUID=CO1.NTC.7509705&amp;isFromPublicArea=True&amp;isModal=true&amp;asPopupView=true</t>
  </si>
  <si>
    <t>ANT-CPS-20251945</t>
  </si>
  <si>
    <t>EDGAR ENRIQUE RODRIGUEZ</t>
  </si>
  <si>
    <t xml:space="preserve">PRESTAR SERVICIOS PROFESIONALES PARA EL DESARROLLO DE LAS ACTIVIDADES DESIGNADAS DENTRO DE LA MISIONALIDAD DE LA AGENCIA NACIONAL DE TIERRAS EN LAS UNIDADES DE GESTIÓN TERRITORIAL EN EL MARCO DE LA REFORMA RURAL INTEGRAL </t>
  </si>
  <si>
    <t>https://community.secop.gov.co/Public/Tendering/OpportunityDetail/Index?noticeUID=CO1.NTC.7510680&amp;isFromPublicArea=True&amp;isModal=true&amp;asPopupView=true</t>
  </si>
  <si>
    <t>ANT-CPS-20251946</t>
  </si>
  <si>
    <t>ELKIN DAVID AGUILAR LLANOS</t>
  </si>
  <si>
    <t>https://community.secop.gov.co/Public/Tendering/OpportunityDetail/Index?noticeUID=CO1.NTC.7510915&amp;isFromPublicArea=True&amp;isModal=true&amp;asPopupView=true</t>
  </si>
  <si>
    <t>ANT-CPS-20251947</t>
  </si>
  <si>
    <t>SEBASTIÁN AMAYA LOMBO</t>
  </si>
  <si>
    <t>https://community.secop.gov.co/Public/Tendering/OpportunityDetail/Index?noticeUID=CO1.NTC.7509724&amp;isFromPublicArea=True&amp;isModal=true&amp;asPopupView=true</t>
  </si>
  <si>
    <t>ANT-CPS-20251948</t>
  </si>
  <si>
    <t>JHONATAN MILTON MURILLO BORJA</t>
  </si>
  <si>
    <t>https://community.secop.gov.co/Public/Tendering/OpportunityDetail/Index?noticeUID=CO1.NTC.7510343&amp;isFromPublicArea=True&amp;isModal=true&amp;asPopupView=true</t>
  </si>
  <si>
    <t>ANT-CPS-20251949</t>
  </si>
  <si>
    <t>ANGELA VIVIANA CASALLAS PINEDA</t>
  </si>
  <si>
    <t>https://community.secop.gov.co/Public/Tendering/OpportunityDetail/Index?noticeUID=CO1.NTC.7510391&amp;isFromPublicArea=True&amp;isModal=true&amp;asPopupView=true</t>
  </si>
  <si>
    <t>ANT-CPS-20251950</t>
  </si>
  <si>
    <t>HECTOR FABIAN NEMES PRECIADO</t>
  </si>
  <si>
    <t>https://community.secop.gov.co/Public/Tendering/OpportunityDetail/Index?noticeUID=CO1.NTC.7511021&amp;isFromPublicArea=True&amp;isModal=true&amp;asPopupView=true</t>
  </si>
  <si>
    <t>ANT-CPS-20251951</t>
  </si>
  <si>
    <t>BETHCY JULIANA SANDOVAL TARAZONA</t>
  </si>
  <si>
    <t>https://community.secop.gov.co/Public/Tendering/OpportunityDetail/Index?noticeUID=CO1.NTC.7511055&amp;isFromPublicArea=True&amp;isModal=true&amp;asPopupView=true</t>
  </si>
  <si>
    <t>ANT-CPS-20251952</t>
  </si>
  <si>
    <t>KATERINE DANIELA RODRIGUEZ PRIETO</t>
  </si>
  <si>
    <t>https://community.secop.gov.co/Public/Tendering/OpportunityDetail/Index?noticeUID=CO1.NTC.7512528&amp;isFromPublicArea=True&amp;isModal=true&amp;asPopupView=true</t>
  </si>
  <si>
    <t>ANT-CPS-20251953</t>
  </si>
  <si>
    <t>JUAN FERNANDO DELGADO MARTINEZ</t>
  </si>
  <si>
    <t>https://community.secop.gov.co/Public/Tendering/OpportunityDetail/Index?noticeUID=CO1.NTC.7512542&amp;isFromPublicArea=True&amp;isModal=true&amp;asPopupView=true</t>
  </si>
  <si>
    <t>ANT-CPS-20251954</t>
  </si>
  <si>
    <t>BIVIANA ASTRID VELASCO BAHOS</t>
  </si>
  <si>
    <t>https://community.secop.gov.co/Public/Tendering/OpportunityDetail/Index?noticeUID=CO1.NTC.7513693&amp;isFromPublicArea=True&amp;isModal=true&amp;asPopupView=true</t>
  </si>
  <si>
    <t>ANT-CPS-20251955</t>
  </si>
  <si>
    <t>LEONARDO RODRIGUEZ MAZO</t>
  </si>
  <si>
    <t>https://community.secop.gov.co/Public/Tendering/OpportunityDetail/Index?noticeUID=CO1.NTC.7513910&amp;isFromPublicArea=True&amp;isModal=true&amp;asPopupView=true</t>
  </si>
  <si>
    <t>ANT-CPS-20251956</t>
  </si>
  <si>
    <t>FRANCISCO JAVIER MACHADO SALAZAR</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</si>
  <si>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</si>
  <si>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https://community.secop.gov.co/Public/Tendering/OpportunityDetail/Index?noticeUID=CO1.NTC.7513922&amp;isFromPublicArea=True&amp;isModal=true&amp;asPopupView=true</t>
  </si>
  <si>
    <t>ANT-CPS-20251957</t>
  </si>
  <si>
    <t>JONATHAN RENECH TORRES CASTIBLANCO</t>
  </si>
  <si>
    <t>https://community.secop.gov.co/Public/Tendering/OpportunityDetail/Index?noticeUID=CO1.NTC.7513934&amp;isFromPublicArea=True&amp;isModal=true&amp;asPopupView=true</t>
  </si>
  <si>
    <t>ANT-CPS-20251958</t>
  </si>
  <si>
    <t>CRISTHIAN ANDRES GALINDO TELLEZ</t>
  </si>
  <si>
    <t>https://community.secop.gov.co/Public/Tendering/OpportunityDetail/Index?noticeUID=CO1.NTC.7514534&amp;isFromPublicArea=True&amp;isModal=true&amp;asPopupView=true</t>
  </si>
  <si>
    <t>ANT-CPS-20251959</t>
  </si>
  <si>
    <t>JUAN ESTEBAN CASTAÑEDA MALAGÓN</t>
  </si>
  <si>
    <t>https://community.secop.gov.co/Public/Tendering/OpportunityDetail/Index?noticeUID=CO1.NTC.7514544&amp;isFromPublicArea=True&amp;isModal=true&amp;asPopupView=true</t>
  </si>
  <si>
    <t>ANT-CPS-20251960</t>
  </si>
  <si>
    <t>ANGELICA MARIA MEDINA SANCHEZ</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</si>
  <si>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</si>
  <si>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https://community.secop.gov.co/Public/Tendering/OpportunityDetail/Index?noticeUID=CO1.NTC.7512550&amp;isFromPublicArea=True&amp;isModal=true&amp;asPopupView=true</t>
  </si>
  <si>
    <t>ANT-CPS-20251961</t>
  </si>
  <si>
    <t>OSCAR IVAN MORA DODRIGUEZ</t>
  </si>
  <si>
    <t>https://community.secop.gov.co/Public/Tendering/OpportunityDetail/Index?noticeUID=CO1.NTC.7512283&amp;isFromPublicArea=True&amp;isModal=true&amp;asPopupView=true</t>
  </si>
  <si>
    <t>ANT-CPS-20251962</t>
  </si>
  <si>
    <t>LUZ KARIME LINARES MORANTES</t>
  </si>
  <si>
    <t>https://community.secop.gov.co/Public/Tendering/OpportunityDetail/Index?noticeUID=CO1.NTC.7524415&amp;isFromPublicArea=True&amp;isModal=true&amp;asPopupView=true</t>
  </si>
  <si>
    <t>ANT-CPS-20251963</t>
  </si>
  <si>
    <t>MABEL LUCIA LOPEZ ESQUEA</t>
  </si>
  <si>
    <t>https://community.secop.gov.co/Public/Tendering/OpportunityDetail/Index?noticeUID=CO1.NTC.7512369&amp;isFromPublicArea=True&amp;isModal=true&amp;asPopupView=true</t>
  </si>
  <si>
    <t>ANT-CPS-20251964</t>
  </si>
  <si>
    <t>WILSON VASQUEZ MORALES</t>
  </si>
  <si>
    <t>https://community.secop.gov.co/Public/Tendering/OpportunityDetail/Index?noticeUID=CO1.NTC.7512372&amp;isFromPublicArea=True&amp;isModal=true&amp;asPopupView=true</t>
  </si>
  <si>
    <t>ANT-CPS-20251966</t>
  </si>
  <si>
    <t>ANGELICA JOHANNA OJEDA MORENO</t>
  </si>
  <si>
    <t>https://community.secop.gov.co/Public/Tendering/OpportunityDetail/Index?noticeUID=CO1.NTC.7513440&amp;isFromPublicArea=True&amp;isModal=true&amp;asPopupView=true</t>
  </si>
  <si>
    <t>ANT-CPS-20251967</t>
  </si>
  <si>
    <t>JENNIFER PINILLA OROZCO</t>
  </si>
  <si>
    <t>https://community.secop.gov.co/Public/Tendering/OpportunityDetail/Index?noticeUID=CO1.NTC.7513264&amp;isFromPublicArea=True&amp;isModal=true&amp;asPopupView=true</t>
  </si>
  <si>
    <t>ANT-CPS-20251968</t>
  </si>
  <si>
    <t>EDDY ALEJANDRO GALEANO CASTILLO</t>
  </si>
  <si>
    <t>https://community.secop.gov.co/Public/Tendering/OpportunityDetail/Index?noticeUID=CO1.NTC.7516457&amp;isFromPublicArea=True&amp;isModal=true&amp;asPopupView=true</t>
  </si>
  <si>
    <t>ANT-CPS-20251969</t>
  </si>
  <si>
    <t>EDINSON RAFAEL BERMUDEZ MORALES</t>
  </si>
  <si>
    <t>https://community.secop.gov.co/Public/Tendering/OpportunityDetail/Index?noticeUID=CO1.NTC.7516562&amp;isFromPublicArea=True&amp;isModal=true&amp;asPopupView=true</t>
  </si>
  <si>
    <t>ANT-CPS-20251970</t>
  </si>
  <si>
    <t>MARLY AMADO REYES</t>
  </si>
  <si>
    <t>https://community.secop.gov.co/Public/Tendering/OpportunityDetail/Index?noticeUID=CO1.NTC.7517206&amp;isFromPublicArea=True&amp;isModal=true&amp;asPopupView=true</t>
  </si>
  <si>
    <t>ANT-CPS-20251971</t>
  </si>
  <si>
    <t>EUDITH MILADY BAENE ANGARITA</t>
  </si>
  <si>
    <t>PRESTACIÓN DE SERVICIOS PROFESIONALES PARA EJERCER ACTIVIDADES DE APOYO EN LA REPRESENTACIÓN JUDICIAL Y EXTRAJUDICIAL DE LA OFICINA JURÍDICA DE LA AGENCIA NACIONAL DE TIERRAS</t>
  </si>
  <si>
    <t>https://community.secop.gov.co/Public/Tendering/OpportunityDetail/Index?noticeUID=CO1.NTC.7518380&amp;isFromPublicArea=True&amp;isModal=true&amp;asPopupView=true</t>
  </si>
  <si>
    <t>ANT-CPS-20251973</t>
  </si>
  <si>
    <t>MARIA PAULA RAMIREZ MORALES</t>
  </si>
  <si>
    <t>Prestar por sus propios medios, con plena autonomía técnica, administrativa y operacional el siguiente objeto contractual: 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</si>
  <si>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https://community.secop.gov.co/Public/Tendering/OpportunityDetail/Index?noticeUID=CO1.NTC.7513909&amp;isFromPublicArea=True&amp;isModal=true&amp;asPopupView=true</t>
  </si>
  <si>
    <t>ANT-CPS-20251974</t>
  </si>
  <si>
    <t>LAURA GABRIELA RODRIGUEZ SANCHEZ</t>
  </si>
  <si>
    <t>https://community.secop.gov.co/Public/Tendering/OpportunityDetail/Index?noticeUID=CO1.NTC.7514428&amp;isFromPublicArea=True&amp;isModal=true&amp;asPopupView=true</t>
  </si>
  <si>
    <t>ANT-CPS-20251975</t>
  </si>
  <si>
    <t>WILSON DAVID NOVOA LARA</t>
  </si>
  <si>
    <t xml:space="preserve">Prestar por sus propios medios, con plena autonomía técnica, administrativa y operacional el siguiente objeto contractual: 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 </t>
  </si>
  <si>
    <t>https://community.secop.gov.co/Public/Tendering/OpportunityDetail/Index?noticeUID=CO1.NTC.7513917&amp;isFromPublicArea=True&amp;isModal=true&amp;asPopupView=true</t>
  </si>
  <si>
    <t>ANT-CPS-20251976</t>
  </si>
  <si>
    <t>GIOMAR PEÑUELA HERNANDEZ</t>
  </si>
  <si>
    <t>https://community.secop.gov.co/Public/Tendering/OpportunityDetail/Index?noticeUID=CO1.NTC.7518123&amp;isFromPublicArea=True&amp;isModal=true&amp;asPopupView=true</t>
  </si>
  <si>
    <t>ANT-CPS-20251977</t>
  </si>
  <si>
    <t>ANDRES FELIPE RUIZ CLAVIJO</t>
  </si>
  <si>
    <t>https://community.secop.gov.co/Public/Tendering/OpportunityDetail/Index?noticeUID=CO1.NTC.7514252&amp;isFromPublicArea=True&amp;isModal=true&amp;asPopupView=true</t>
  </si>
  <si>
    <t>ANT-CPS-20251978</t>
  </si>
  <si>
    <t xml:space="preserve">NATIVIDAD CARREÑO SANDOVAL </t>
  </si>
  <si>
    <t>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</si>
  <si>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https://community.secop.gov.co/Public/Tendering/OpportunityDetail/Index?noticeUID=CO1.NTC.7514260&amp;isFromPublicArea=True&amp;isModal=true&amp;asPopupView=true</t>
  </si>
  <si>
    <t>ANT-CPS-20251979</t>
  </si>
  <si>
    <t>TANIA DANIELA OSORIO LAMUS</t>
  </si>
  <si>
    <t>https://community.secop.gov.co/Public/Tendering/OpportunityDetail/Index?noticeUID=CO1.NTC.7514268&amp;isFromPublicArea=True&amp;isModal=true&amp;asPopupView=true</t>
  </si>
  <si>
    <t>ANT-CPS-20251980</t>
  </si>
  <si>
    <t>JENIFER PAOLA PALACIOS MARIN</t>
  </si>
  <si>
    <t>https://community.secop.gov.co/Public/Tendering/OpportunityDetail/Index?noticeUID=CO1.NTC.7514546&amp;isFromPublicArea=True&amp;isModal=true&amp;asPopupView=true</t>
  </si>
  <si>
    <t>ANT-CPS-20251981</t>
  </si>
  <si>
    <t>BRAYAN ARMANDO TORRES GARIBELLO</t>
  </si>
  <si>
    <t>PRESTAR SERVICIOS DE APOYO A LA GESTIÓN DESDE EL COMPONENTE TÉCNICO TOPOGRÁFICO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</si>
  <si>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https://community.secop.gov.co/Public/Tendering/OpportunityDetail/Index?noticeUID=CO1.NTC.7514554&amp;isFromPublicArea=True&amp;isModal=true&amp;asPopupView=true</t>
  </si>
  <si>
    <t>ANT-CPS-20251982</t>
  </si>
  <si>
    <t>HEYDY BELSY PABON ORTIZ</t>
  </si>
  <si>
    <t>https://community.secop.gov.co/Public/Tendering/OpportunityDetail/Index?noticeUID=CO1.NTC.7514905&amp;isFromPublicArea=True&amp;isModal=true&amp;asPopupView=true</t>
  </si>
  <si>
    <t>ANT-CPS-20251983</t>
  </si>
  <si>
    <t>ALEJANDRA ARTEAGA POMEO</t>
  </si>
  <si>
    <t>https://community.secop.gov.co/Public/Tendering/OpportunityDetail/Index?noticeUID=CO1.NTC.7515004&amp;isFromPublicArea=True&amp;isModal=true&amp;asPopupView=true</t>
  </si>
  <si>
    <t>ANT-CPS-20251984</t>
  </si>
  <si>
    <t>FREDY JACOME GARZON</t>
  </si>
  <si>
    <t>https://community.secop.gov.co/Public/Tendering/OpportunityDetail/Index?noticeUID=CO1.NTC.7514156&amp;isFromPublicArea=True&amp;isModal=true&amp;asPopupView=true</t>
  </si>
  <si>
    <t>ANT-CPS-20251985</t>
  </si>
  <si>
    <t>GLORIA ELIBETH PICO CRUZ</t>
  </si>
  <si>
    <t xml:space="preserve">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 </t>
  </si>
  <si>
    <t>https://community.secop.gov.co/Public/Tendering/OpportunityDetail/Index?noticeUID=CO1.NTC.7516912&amp;isFromPublicArea=True&amp;isModal=true&amp;asPopupView=true</t>
  </si>
  <si>
    <t>ANT-CPS-20251986</t>
  </si>
  <si>
    <t>LEIDY ALEJANDRA LEON FUENTES</t>
  </si>
  <si>
    <t>https://community.secop.gov.co/Public/Tendering/OpportunityDetail/Index?noticeUID=CO1.NTC.7516511&amp;isFromPublicArea=True&amp;isModal=true&amp;asPopupView=true</t>
  </si>
  <si>
    <t>ANT-CPS-20251987</t>
  </si>
  <si>
    <t>MARIBEL QUEVEDO QUEVEDO GONZALEZ</t>
  </si>
  <si>
    <t>https://community.secop.gov.co/Public/Tendering/OpportunityDetail/Index?noticeUID=CO1.NTC.7516973&amp;isFromPublicArea=True&amp;isModal=true&amp;asPopupView=true</t>
  </si>
  <si>
    <t>ANT-CPS-20251988</t>
  </si>
  <si>
    <t>DANIEL ANDRES ENRIQUEZ VILLARRAGA</t>
  </si>
  <si>
    <t>https://community.secop.gov.co/Public/Tendering/OpportunityDetail/Index?noticeUID=CO1.NTC.7515136&amp;isFromPublicArea=True&amp;isModal=true&amp;asPopupView=true</t>
  </si>
  <si>
    <t>ANT-CPS-20251989</t>
  </si>
  <si>
    <t>DAVID ALEJANDRO RINCON CORREDOR</t>
  </si>
  <si>
    <t>https://community.secop.gov.co/Public/Tendering/OpportunityDetail/Index?noticeUID=CO1.NTC.7518314&amp;isFromPublicArea=True&amp;isModal=true&amp;asPopupView=true</t>
  </si>
  <si>
    <t>ANT-CPS-20251990</t>
  </si>
  <si>
    <t>DIEGO OLMOS VIVAS</t>
  </si>
  <si>
    <t>https://community.secop.gov.co/Public/Tendering/OpportunityDetail/Index?noticeUID=CO1.NTC.7517554&amp;isFromPublicArea=True&amp;isModal=true&amp;asPopupView=true</t>
  </si>
  <si>
    <t>ANT-CPS-20251991</t>
  </si>
  <si>
    <t>DENIS YAJAIRA ARIAS HERRERA</t>
  </si>
  <si>
    <t>ANT-CPS-20251992</t>
  </si>
  <si>
    <t>DANIEL LEONARDO ORTIZ ACOSTA</t>
  </si>
  <si>
    <t>https://community.secop.gov.co/Public/Tendering/OpportunityDetail/Index?noticeUID=CO1.NTC.7516598&amp;isFromPublicArea=True&amp;isModal=true&amp;asPopupView=true</t>
  </si>
  <si>
    <t>ANT-CPS-20251993</t>
  </si>
  <si>
    <t>JAIME ADRIAN RODRIGUEZ ANDRADE</t>
  </si>
  <si>
    <t>https://community.secop.gov.co/Public/Tendering/OpportunityDetail/Index?noticeUID=CO1.NTC.7518772&amp;isFromPublicArea=True&amp;isModal=true&amp;asPopupView=true</t>
  </si>
  <si>
    <t>ANT-CPS-20251994</t>
  </si>
  <si>
    <t>LILIANA DEL PILAR MORENO ZURITA</t>
  </si>
  <si>
    <t>https://community.secop.gov.co/Public/Tendering/OpportunityDetail/Index?noticeUID=CO1.NTC.7519016&amp;isFromPublicArea=True&amp;isModal=true&amp;asPopupView=true</t>
  </si>
  <si>
    <t>ANT-CPS-20251995</t>
  </si>
  <si>
    <t>JUAN SEBASTIAN NARANJO SANTIAGO</t>
  </si>
  <si>
    <t>ANT-CPS-20251996</t>
  </si>
  <si>
    <t>JULIÁN LEONARDO CÁCERES</t>
  </si>
  <si>
    <t>https://community.secop.gov.co/Public/Tendering/OpportunityDetail/Index?noticeUID=CO1.NTC.7524595&amp;isFromPublicArea=True&amp;isModal=true&amp;asPopupView=true</t>
  </si>
  <si>
    <t>ANT-CPS-20251997</t>
  </si>
  <si>
    <t>MIGUEL ANGEL MURCIA GARIBELLO</t>
  </si>
  <si>
    <t>https://community.secop.gov.co/Public/Tendering/OpportunityDetail/Index?noticeUID=CO1.NTC.7523095&amp;isFromPublicArea=True&amp;isModal=true&amp;asPopupView=true</t>
  </si>
  <si>
    <t>ANT-CPS-20251998</t>
  </si>
  <si>
    <t>DIANA CATHERINE URAZAN RODRIGUEZ</t>
  </si>
  <si>
    <t>https://community.secop.gov.co/Public/Tendering/OpportunityDetail/Index?noticeUID=CO1.NTC.7524210&amp;isFromPublicArea=True&amp;isModal=true&amp;asPopupView=true</t>
  </si>
  <si>
    <t>ANT-CPS-20251999</t>
  </si>
  <si>
    <t>DIEGO MIGUEL SANDOVAL LOPEZ</t>
  </si>
  <si>
    <t>https://community.secop.gov.co/Public/Tendering/OpportunityDetail/Index?noticeUID=CO1.NTC.7524253&amp;isFromPublicArea=True&amp;isModal=true&amp;asPopupView=true</t>
  </si>
  <si>
    <t>ANT-CPS-20252000</t>
  </si>
  <si>
    <t>CAROLINA DUQUE ALZATE</t>
  </si>
  <si>
    <t>https://community.secop.gov.co/Public/Tendering/OpportunityDetail/Index?noticeUID=CO1.NTC.7524280&amp;isFromPublicArea=True&amp;isModal=true&amp;asPopupView=true</t>
  </si>
  <si>
    <t>ANT-CPS-20252001</t>
  </si>
  <si>
    <t>LIBARDO ANDRES QUINTERO MORRIS</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</si>
  <si>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</si>
  <si>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https://community.secop.gov.co/Public/Tendering/OpportunityDetail/Index?noticeUID=CO1.NTC.7524712&amp;isFromPublicArea=True&amp;isModal=true&amp;asPopupView=true</t>
  </si>
  <si>
    <t>ANT-CPS-20252002</t>
  </si>
  <si>
    <t>MAYCOL ALIRIO VELASQUEZ ORTIZ</t>
  </si>
  <si>
    <t>https://community.secop.gov.co/Public/Tendering/OpportunityDetail/Index?noticeUID=CO1.NTC.7525811&amp;isFromPublicArea=True&amp;isModal=true&amp;asPopupView=true</t>
  </si>
  <si>
    <t>ANT-CPS-20252003</t>
  </si>
  <si>
    <t>LUIS FERNANDO DUQUE ORTIZ</t>
  </si>
  <si>
    <t>PRESTAR SERVICIOS PROFESIONALES PARA
REALIZAR Y DESARROLLAR ACTIVIDADES DE COMPETENCIA DE LA
SUBDIRECCIÓN DE ACCESO A TIERRAS POR DEMANDA Y DESCONGESTIÓN,
PARA EL CUMPLIMIENTO DE LAS METAS 2025</t>
  </si>
  <si>
    <t>https://community.secop.gov.co/Public/Tendering/OpportunityDetail/Index?noticeUID=CO1.NTC.7524087&amp;isFromPublicArea=True&amp;isModal=true&amp;asPopupView=true</t>
  </si>
  <si>
    <t>ANT-CPS-20252004</t>
  </si>
  <si>
    <t>ANDRES ALBERTO PINZON DEAZA</t>
  </si>
  <si>
    <t>ANT-CPS-20252005</t>
  </si>
  <si>
    <t>DARLING XIOMARA ANACONA HOYOS</t>
  </si>
  <si>
    <t>PRESTAR SERVICIOS DE APOYO
A LA GESTIÓN DESARROLLO ACTIVIDADES DESIGNADAS DENTRO DE LA MISIONALIDAD DE LA AGENCIA NACIONAL DE TIERRAS EN LAS UNIDADES DE GESTIÓN TERRITORIAL EN EL MARCO DE LA REFORMA RURAL INTEGRAL</t>
  </si>
  <si>
    <t>https://community.secop.gov.co/Public/Tendering/OpportunityDetail/Index?noticeUID=CO1.NTC.7519984&amp;isFromPublicArea=True&amp;isModal=true&amp;asPopupView=true</t>
  </si>
  <si>
    <t>ANT-CPS-20252006</t>
  </si>
  <si>
    <t>LEONARDO VICENTE RIVERA VELANDIA</t>
  </si>
  <si>
    <t>https://community.secop.gov.co/Public/Tendering/OpportunityDetail/Index?noticeUID=CO1.NTC.7524808&amp;isFromPublicArea=True&amp;isModal=true&amp;asPopupView=true</t>
  </si>
  <si>
    <t>ANT-CPS-20252007</t>
  </si>
  <si>
    <t>DEISSY FERNANDA RICO TRUJILLO</t>
  </si>
  <si>
    <t>PRESTAR 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</si>
  <si>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https://community.secop.gov.co/Public/Tendering/OpportunityDetail/Index?noticeUID=CO1.NTC.7519742&amp;isFromPublicArea=True&amp;isModal=true&amp;asPopupView=true</t>
  </si>
  <si>
    <t>ANT-CPS-20252008</t>
  </si>
  <si>
    <t>CARLOS ADRIAN MUÑOZ</t>
  </si>
  <si>
    <t>https://community.secop.gov.co/Public/Tendering/OpportunityDetail/Index?noticeUID=CO1.NTC.7525081&amp;isFromPublicArea=True&amp;isModal=true&amp;asPopupView=true</t>
  </si>
  <si>
    <t>ANT-CPS-20252009</t>
  </si>
  <si>
    <t>LUISA FERNANDA GARCIA FERNANDEZ</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</si>
  <si>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</si>
  <si>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https://community.secop.gov.co/Public/Tendering/OpportunityDetail/Index?noticeUID=CO1.NTC.7525691&amp;isFromPublicArea=True&amp;isModal=true&amp;asPopupView=true</t>
  </si>
  <si>
    <t>ANT-CPS-20252010</t>
  </si>
  <si>
    <t>EDWIN ANDRES ESCOBAR ZAPATA</t>
  </si>
  <si>
    <t>https://community.secop.gov.co/Public/Tendering/OpportunityDetail/Index?noticeUID=CO1.NTC.7524757&amp;isFromPublicArea=True&amp;isModal=true&amp;asPopupView=true</t>
  </si>
  <si>
    <t>ANT-CPS-20252011</t>
  </si>
  <si>
    <t xml:space="preserve">BRAYAN STEB DAZA AMAYA </t>
  </si>
  <si>
    <t>https://community.secop.gov.co/Public/Tendering/OpportunityDetail/Index?noticeUID=CO1.NTC.7525473&amp;isFromPublicArea=True&amp;isModal=true&amp;asPopupView=true</t>
  </si>
  <si>
    <t>ANT-CPS-20252012</t>
  </si>
  <si>
    <t>CARLOS MATEO POLANIA VELEZ</t>
  </si>
  <si>
    <t>https://community.secop.gov.co/Public/Tendering/OpportunityDetail/Index?noticeUID=CO1.NTC.7524204&amp;isFromPublicArea=True&amp;isModal=true&amp;asPopupView=true</t>
  </si>
  <si>
    <t>ANT-CPS-20252013</t>
  </si>
  <si>
    <t xml:space="preserve">JUAN MANUEL CANCINO SANCHEZ </t>
  </si>
  <si>
    <t>https://community.secop.gov.co/Public/Tendering/OpportunityDetail/Index?noticeUID=CO1.NTC.7522447&amp;isFromPublicArea=True&amp;isModal=true&amp;asPopupView=true</t>
  </si>
  <si>
    <t>ANT-CPS-20252014</t>
  </si>
  <si>
    <t>DIANA MARIA PINO HUMANEZ</t>
  </si>
  <si>
    <t>https://community.secop.gov.co/Public/Tendering/OpportunityDetail/Index?noticeUID=CO1.NTC.7518385&amp;isFromPublicArea=True&amp;isModal=true&amp;asPopupView=true</t>
  </si>
  <si>
    <t>ANT-CPS-20252015</t>
  </si>
  <si>
    <t>SERGIO SUAREZ PALACIOS</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</si>
  <si>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</si>
  <si>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https://community.secop.gov.co/Public/Tendering/OpportunityDetail/Index?noticeUID=CO1.NTC.7522821&amp;isFromPublicArea=True&amp;isModal=true&amp;asPopupView=true</t>
  </si>
  <si>
    <t>ANT-CPS-20252016</t>
  </si>
  <si>
    <t>LEYDI DURLEY AREVALO ROJAS</t>
  </si>
  <si>
    <t>https://community.secop.gov.co/Public/Tendering/OpportunityDetail/Index?noticeUID=CO1.NTC.7523606&amp;isFromPublicArea=True&amp;isModal=true&amp;asPopupView=true</t>
  </si>
  <si>
    <t>ANT-CPS-20252017</t>
  </si>
  <si>
    <t>ANDRES NOGUERA MARTINEZ</t>
  </si>
  <si>
    <t>ANT-CPS-20252018</t>
  </si>
  <si>
    <t>CRISTIAN DAVID MORA MARTINEZ</t>
  </si>
  <si>
    <t>https://community.secop.gov.co/Public/Tendering/OpportunityDetail/Index?noticeUID=CO1.NTC.7522295&amp;isFromPublicArea=True&amp;isModal=true&amp;asPopupView=true</t>
  </si>
  <si>
    <t>ANT-CPS-20252019</t>
  </si>
  <si>
    <t>DIANA MILDRED FIERRO URBANO</t>
  </si>
  <si>
    <t>https://community.secop.gov.co/Public/Tendering/OpportunityDetail/Index?noticeUID=CO1.NTC.7522163&amp;isFromPublicArea=True&amp;isModal=true&amp;asPopupView=true</t>
  </si>
  <si>
    <t>ANT-CPS-20252020</t>
  </si>
  <si>
    <t>MONICA TURRIAGO JIMENEZ</t>
  </si>
  <si>
    <t>https://community.secop.gov.co/Public/Tendering/OpportunityDetail/Index?noticeUID=CO1.NTC.7523954&amp;isFromPublicArea=True&amp;isModal=true&amp;asPopupView=true</t>
  </si>
  <si>
    <t>ANT-CPS-20252021</t>
  </si>
  <si>
    <t>JOSE EDER PINZON NOVA</t>
  </si>
  <si>
    <t>PRESTAR SERVICIOS PROFESIONALES PARA REALIZAR Y DESARROLLAR ACTIVIDADES DE COMPETENCIA DE LA SUBDIRECCIÓN DE ACCESO A TIERRAS POR DEMANDA Y DESCONGESTIÓN, PARA EL CUMPLIMIENTO DE LAS METAS 202</t>
  </si>
  <si>
    <t>ANT-CPS-20252022</t>
  </si>
  <si>
    <t>JOSE RAUL BASTIDAS BURBANO</t>
  </si>
  <si>
    <t>ANT-CPS-20252023</t>
  </si>
  <si>
    <t xml:space="preserve">ALEXANDRA MILENA CACHIQUE GARCÍA </t>
  </si>
  <si>
    <t>ANT-CPS-20252024</t>
  </si>
  <si>
    <t>JUAN ANDRES RAMON MAYA</t>
  </si>
  <si>
    <t>ANT-CPS-20252025</t>
  </si>
  <si>
    <t>DALIANA MARIA ACOSTA IGUARAN</t>
  </si>
  <si>
    <t>https://community.secop.gov.co/Public/Tendering/OpportunityDetail/Index?noticeUID=CO1.NTC.7530789&amp;isFromPublicArea=True&amp;isModal=true&amp;asPopupView=true</t>
  </si>
  <si>
    <t>ANT-CPS-20252026</t>
  </si>
  <si>
    <t>ANABEL PAOLA MENDOZA DE LUQUE</t>
  </si>
  <si>
    <t>https://community.secop.gov.co/Public/Tendering/OpportunityDetail/Index?noticeUID=CO1.NTC.7545709&amp;isFromPublicArea=True&amp;isModal=true&amp;asPopupView=true</t>
  </si>
  <si>
    <t>ANT-CPS-20252027</t>
  </si>
  <si>
    <t>DAVID SANTIAGO VANEGAS LEON</t>
  </si>
  <si>
    <t>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</si>
  <si>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https://community.secop.gov.co/Public/Tendering/OpportunityDetail/Index?noticeUID=CO1.NTC.7553114&amp;isFromPublicArea=True&amp;isModal=true&amp;asPopupView=true</t>
  </si>
  <si>
    <t>ANT-CPS-20252028</t>
  </si>
  <si>
    <t>MAGNOLIA DIONICIA CAGUEÑAS QUEVEDO</t>
  </si>
  <si>
    <t>PRESTAR 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</si>
  <si>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https://community.secop.gov.co/Public/Tendering/OpportunityDetail/Index?noticeUID=CO1.NTC.7521176&amp;isFromPublicArea=True&amp;isModal=true&amp;asPopupView=true</t>
  </si>
  <si>
    <t>ANT-CPS-20252029</t>
  </si>
  <si>
    <t>FABIO LEONARDO ACUÑA PEREZ</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</si>
  <si>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</si>
  <si>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https://community.secop.gov.co/Public/Tendering/OpportunityDetail/Index?noticeUID=CO1.NTC.7523718&amp;isFromPublicArea=True&amp;isModal=true&amp;asPopupView=true</t>
  </si>
  <si>
    <t>ANT-CPS-20252030</t>
  </si>
  <si>
    <t>ANA LAURA SANCHEZ YANEZ</t>
  </si>
  <si>
    <t>https://community.secop.gov.co/Public/Tendering/OpportunityDetail/Index?noticeUID=CO1.NTC.7524332&amp;isFromPublicArea=True&amp;isModal=true&amp;asPopupView=true</t>
  </si>
  <si>
    <t>ANT-CPS-20252031</t>
  </si>
  <si>
    <t>JUAN DIEGO ESCOBAR MEJIA</t>
  </si>
  <si>
    <t>PRESTACIÓN DE SERVICIOS PROFESIONALES PARA EL ACOMPAÑAMIENTO DE ACCIONES DE FORTALECIMIENTO Y RELACIONAMIENTO CON LAS ORGANIZACIONES RURALES, EN EL MARCO DE LA POLÍTICA DE ORDENAMIENTO SOCIAL DE LA PROPIEDAD RURAL</t>
  </si>
  <si>
    <t>https://community.secop.gov.co/Public/Tendering/OpportunityDetail/Index?noticeUID=CO1.NTC.7522866&amp;isFromPublicArea=True&amp;isModal=true&amp;asPopupView=true</t>
  </si>
  <si>
    <t>ANT-CPS-20252032</t>
  </si>
  <si>
    <t>KAROL NATALIA VELASQUEZ RODRIGUEZ</t>
  </si>
  <si>
    <t>https://community.secop.gov.co/Public/Tendering/OpportunityDetail/Index?noticeUID=CO1.NTC.7523040&amp;isFromPublicArea=True&amp;isModal=true&amp;asPopupView=true</t>
  </si>
  <si>
    <t>ANT-CPS-20252033</t>
  </si>
  <si>
    <t>MANUEL ALEJANDRO FONSECA BECERRA</t>
  </si>
  <si>
    <t>ANT-CPS-20252034</t>
  </si>
  <si>
    <t>MAYRA ALEJANDRA AVILA CHAVARRO</t>
  </si>
  <si>
    <t>ANT-CPS-20252035</t>
  </si>
  <si>
    <t>SANDRA MILENA GOMEZ PACHECO</t>
  </si>
  <si>
    <t xml:space="preserve">Prestar servicios profesionales a la
Agencia Nacional de Tierras, en la implementación y desarrollo de los
procesos, procedimientos misionales y las diferentes actuaciones
administrativas, que se adelanten en la Subdirección de Administración de
Tierras de la Nación
</t>
  </si>
  <si>
    <t>https://community.secop.gov.co/Public/Tendering/OpportunityDetail/Index?noticeUID=CO1.NTC.7524838&amp;isFromPublicArea=True&amp;isModal=true&amp;asPopupView=true</t>
  </si>
  <si>
    <t>VIOLETA DEL MAR GARCIA LONDOÑO</t>
  </si>
  <si>
    <t>ANT-CPS-20252036</t>
  </si>
  <si>
    <t>CRISTIAN CAMILO ROMERO OTALORA</t>
  </si>
  <si>
    <t>https://community.secop.gov.co/Public/Tendering/OpportunityDetail/Index?noticeUID=CO1.NTC.7525864&amp;isFromPublicArea=True&amp;isModal=true&amp;asPopupView=true</t>
  </si>
  <si>
    <t>ANT-CPS-20252037</t>
  </si>
  <si>
    <t xml:space="preserve">JUAN SEBASTIÁN SIERRA AMAYA </t>
  </si>
  <si>
    <t>https://community.secop.gov.co/Public/Tendering/OpportunityDetail/Index?noticeUID=CO1.NTC.7523762&amp;isFromPublicArea=True&amp;isModal=true&amp;asPopupView=true</t>
  </si>
  <si>
    <t>ANT-CPS-20252038</t>
  </si>
  <si>
    <t>INDIRA CATALINA CUBILLOS SANTAFE</t>
  </si>
  <si>
    <t>https://community.secop.gov.co/Public/Tendering/OpportunityDetail/Index?noticeUID=CO1.NTC.7523410&amp;isFromPublicArea=True&amp;isModal=true&amp;asPopupView=true</t>
  </si>
  <si>
    <t>ANT-CPS-20252039</t>
  </si>
  <si>
    <t>ARMANDO MIGUEL SUMOSA GUTIERREZ</t>
  </si>
  <si>
    <t>ANT-CPS-20252040</t>
  </si>
  <si>
    <t>LISETH HAYLEN PANTOJA TOBAR</t>
  </si>
  <si>
    <t>https://community.secop.gov.co/Public/Tendering/OpportunityDetail/Index?noticeUID=CO1.NTC.7524300&amp;isFromPublicArea=True&amp;isModal=true&amp;asPopupView=true</t>
  </si>
  <si>
    <t>ANT-CPS-20252041</t>
  </si>
  <si>
    <t>PAULA ANDREA VARGAS ROJAS</t>
  </si>
  <si>
    <t>https://community.secop.gov.co/Public/Tendering/OpportunityDetail/Index?noticeUID=CO1.NTC.7524731&amp;isFromPublicArea=True&amp;isModal=true&amp;asPopupView=true</t>
  </si>
  <si>
    <t>ANT-CPS-20252042</t>
  </si>
  <si>
    <t>MARIA ALEJANDRA GRAJALES QUIROGA</t>
  </si>
  <si>
    <t>https://community.secop.gov.co/Public/Tendering/OpportunityDetail/Index?noticeUID=CO1.NTC.7524258&amp;isFromPublicArea=True&amp;isModal=true&amp;asPopupView=true</t>
  </si>
  <si>
    <t>ANT-CPS-20252043</t>
  </si>
  <si>
    <t>NÉSTOR JAVIER PÉREZ SIABATTO</t>
  </si>
  <si>
    <t>https://community.secop.gov.co/Public/Tendering/OpportunityDetail/Index?noticeUID=CO1.NTC.7521174&amp;isFromPublicArea=True&amp;isModal=true&amp;asPopupView=true</t>
  </si>
  <si>
    <t>ANT-CPS-20252044</t>
  </si>
  <si>
    <t>OSCAR DANILO RENGIFO MAHECHA</t>
  </si>
  <si>
    <t>https://community.secop.gov.co/Public/Tendering/OpportunityDetail/Index?noticeUID=CO1.NTC.7521680&amp;isFromPublicArea=True&amp;isModal=true&amp;asPopupView=true</t>
  </si>
  <si>
    <t>ANT-CPS-20252045</t>
  </si>
  <si>
    <t>ALBERTO CORTES SANTOS</t>
  </si>
  <si>
    <t>https://community.secop.gov.co/Public/Tendering/OpportunityDetail/Index?noticeUID=CO1.NTC.7525607&amp;isFromPublicArea=True&amp;isModal=true&amp;asPopupView=true</t>
  </si>
  <si>
    <t>ANT-CPS-20252046</t>
  </si>
  <si>
    <t>MARITZA URIBE PERDOMO</t>
  </si>
  <si>
    <t>https://community.secop.gov.co/Public/Tendering/OpportunityDetail/Index?noticeUID=CO1.NTC.7542308&amp;isFromPublicArea=True&amp;isModal=true&amp;asPopupView=true</t>
  </si>
  <si>
    <t>ANT-CPS-20252047</t>
  </si>
  <si>
    <t>JAIRO ALONSO GUTIERREZ SALAMANCA</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</si>
  <si>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</si>
  <si>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https://community.secop.gov.co/Public/Tendering/OpportunityDetail/Index?noticeUID=CO1.NTC.7525663&amp;isFromPublicArea=True&amp;isModal=true&amp;asPopupView=true</t>
  </si>
  <si>
    <t>ANT-CPS-20252048</t>
  </si>
  <si>
    <t>https://community.secop.gov.co/Public/Tendering/OpportunityDetail/Index?noticeUID=CO1.NTC.7521860&amp;isFromPublicArea=True&amp;isModal=true&amp;asPopupView=true</t>
  </si>
  <si>
    <t>ANT-CPS-20252049</t>
  </si>
  <si>
    <t>NICOLAS SANTIAGO QUINTERO OLARTE</t>
  </si>
  <si>
    <t>https://community.secop.gov.co/Public/Tendering/OpportunityDetail/Index?noticeUID=CO1.NTC.7522074&amp;isFromPublicArea=True&amp;isModal=true&amp;asPopupView=true</t>
  </si>
  <si>
    <t>ANT-CPS-20252050</t>
  </si>
  <si>
    <t>YENIFER ALEXANDRA SALAZAR DELGADO</t>
  </si>
  <si>
    <t>PRESTAR SERVICIOS PROFESIONALES PARA EL DESARROLLO DE LAS 
ACTIVIDADES DESIGNADA
S DENTRO DE LA MISIONALIDAD DE LA DIRECCIÓN DE ACCESO A TIERRAS 
DE LA AGENCIA NACIONAL DE TIERRAS EN EL MARCO DE LA 
REFORMA RURAL INTEGRAL</t>
  </si>
  <si>
    <t>https://community.secop.gov.co/Public/Tendering/OpportunityDetail/Index?noticeUID=CO1.NTC.7525223&amp;isFromPublicArea=True&amp;isModal=true&amp;asPopupView=true</t>
  </si>
  <si>
    <t>ANT-CPS-20252051</t>
  </si>
  <si>
    <t>NANCY ANDREA RODRIGUEZ TENJO</t>
  </si>
  <si>
    <t xml:space="preserve">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 </t>
  </si>
  <si>
    <t>https://community.secop.gov.co/Public/Tendering/OpportunityDetail/Index?noticeUID=CO1.NTC.7525947&amp;isFromPublicArea=True&amp;isModal=true&amp;asPopupView=true</t>
  </si>
  <si>
    <t>ANT-CPS-20252052</t>
  </si>
  <si>
    <t>KARLA MARIANA DIAZ ALVAREZ</t>
  </si>
  <si>
    <t>https://community.secop.gov.co/Public/Tendering/OpportunityDetail/Index?noticeUID=CO1.NTC.7525685&amp;isFromPublicArea=True&amp;isModal=true&amp;asPopupView=true</t>
  </si>
  <si>
    <t>ANT-CPS-20252053</t>
  </si>
  <si>
    <t>GONZALO ANDRÉS OROZCO CAAMAÑO</t>
  </si>
  <si>
    <t>https://community.secop.gov.co/Public/Tendering/OpportunityDetail/Index?noticeUID=CO1.NTC.7561467&amp;isFromPublicArea=True&amp;isModal=true&amp;asPopupView=true</t>
  </si>
  <si>
    <t>ANT-CPS-20252054</t>
  </si>
  <si>
    <t>DIANA MABEL OLIVARES SARMIENTO</t>
  </si>
  <si>
    <t>PRESTAR SERVICIOS DE APOYO A LA GESTIÓN PARA EL DESARROLLO DE LAS ACTIVIDADES DESIGNADAS DENTRO DE LOS TERRITORIOS CAMPESINOS AGROALIMENTARIOS - TECAM PARA EL CUMPLIMIENTO DE METAS POR PARTE DE LA DIRECCIÓN DE ACCESO A TIERRAS Y LA AGENCIA NACIONAL DE TIERRAS EN EL MARCO DE LA REFORMA RURAL INTEGRAL</t>
  </si>
  <si>
    <t>ANT-CPS-20252055</t>
  </si>
  <si>
    <t>HULLDHER ANTONIO ORLANDO ROJAS CASTAÑEDA</t>
  </si>
  <si>
    <t>https://community.secop.gov.co/Public/Tendering/OpportunityDetail/Index?noticeUID=CO1.NTC.7538737&amp;isFromPublicArea=True&amp;isModal=true&amp;asPopupView=true</t>
  </si>
  <si>
    <t>ANT-CPS-20252056</t>
  </si>
  <si>
    <t>LINA PAOLA BARRIOS CASTRILLON</t>
  </si>
  <si>
    <t>https://community.secop.gov.co/Public/Tendering/OpportunityDetail/Index?noticeUID=CO1.NTC.7524634&amp;isFromPublicArea=True&amp;isModal=true&amp;asPopupView=true</t>
  </si>
  <si>
    <t>ANT-CPS-20252057</t>
  </si>
  <si>
    <t>YAMILEX YELITXE CHARRIS POLO</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</si>
  <si>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</si>
  <si>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https://community.secop.gov.co/Public/Tendering/OpportunityDetail/Index?noticeUID=CO1.NTC.7525696&amp;isFromPublicArea=True&amp;isModal=true&amp;asPopupView=true</t>
  </si>
  <si>
    <t>ANT-CPS-20252058</t>
  </si>
  <si>
    <t>DAVID LEONARDO ROMERO DIAZ</t>
  </si>
  <si>
    <t>ANT-CPS-20252059</t>
  </si>
  <si>
    <t>MARIBEL MANRIQUE CRUZ</t>
  </si>
  <si>
    <t xml:space="preserve">PRESTAR SERVICIOS DE APOYO A LA GESTIÓN EN EL ACOMPAÑAMIENTO, APOYO Y EJECUCIÓN DE LAS ACTIVIDADES DERIVADAS DE LOS PROYECTOS, REQUERIMIENTOS Y TRÁMITES ASIGNADOS EN EL MARCO DE LAS FUNCIONES DE LA SUBDIRECCIÓN DE PROCESOS AGRARIOS Y GESTIÓN JURÍDICA. </t>
  </si>
  <si>
    <t>https://community.secop.gov.co/Public/Tendering/OpportunityDetail/Index?noticeUID=CO1.NTC.7525959&amp;isFromPublicArea=True&amp;isModal=true&amp;asPopupView=true</t>
  </si>
  <si>
    <t>ANT-CPS-20252060</t>
  </si>
  <si>
    <t>KAREN ANDREA CASTILLO OSPINA</t>
  </si>
  <si>
    <t>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</si>
  <si>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https://community.secop.gov.co/Public/Tendering/OpportunityDetail/Index?noticeUID=CO1.NTC.7525731&amp;isFromPublicArea=True&amp;isModal=true&amp;asPopupView=true</t>
  </si>
  <si>
    <t>ANT-CPS-20252061</t>
  </si>
  <si>
    <t>RICARDO ANDRES CAMACHO PEÑA</t>
  </si>
  <si>
    <t>https://community.secop.gov.co/Public/Tendering/OpportunityDetail/Index?noticeUID=CO1.NTC.7526113&amp;isFromPublicArea=True&amp;isModal=true&amp;asPopupView=true</t>
  </si>
  <si>
    <t>ANT-CPS-20252062</t>
  </si>
  <si>
    <t>JHON CRISTOFER GUTIERREZ ALARCON</t>
  </si>
  <si>
    <t>https://community.secop.gov.co/Public/Tendering/OpportunityDetail/Index?noticeUID=CO1.NTC.7525874&amp;isFromPublicArea=True&amp;isModal=true&amp;asPopupView=true</t>
  </si>
  <si>
    <t>ANT-CPS-20252063</t>
  </si>
  <si>
    <t>OSCAR ANDRES FRANCO MUÑOZ</t>
  </si>
  <si>
    <t>ANT-CPS-20252064</t>
  </si>
  <si>
    <t>ROSA ELENA CAUSADO ARIZA</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</si>
  <si>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</si>
  <si>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https://community.secop.gov.co/Public/Tendering/OpportunityDetail/Index?noticeUID=CO1.NTC.7525262&amp;isFromPublicArea=True&amp;isModal=true&amp;asPopupView=true</t>
  </si>
  <si>
    <t>ANT-CPS-20252065</t>
  </si>
  <si>
    <t>MARIO FERNANDO GUERRERO RODRIGUEZ</t>
  </si>
  <si>
    <t>ANT-CPS-20252066</t>
  </si>
  <si>
    <t>FANNY LORENA GUERRERO GUILLIN</t>
  </si>
  <si>
    <t>https://community.secop.gov.co/Public/Tendering/OpportunityDetail/Index?noticeUID=CO1.NTC.7522824&amp;isFromPublicArea=True&amp;isModal=true&amp;asPopupView=true</t>
  </si>
  <si>
    <t>ANT-CPS-20252067</t>
  </si>
  <si>
    <t>ROBIN SALEH GONZALES LOPEZ</t>
  </si>
  <si>
    <t>https://community.secop.gov.co/Public/Tendering/OpportunityDetail/Index?noticeUID=CO1.NTC.7522458&amp;isFromPublicArea=True&amp;isModal=true&amp;asPopupView=true</t>
  </si>
  <si>
    <t>ANT-CPS-20252068</t>
  </si>
  <si>
    <t>CATHERIN JOHANNA TELLEZ CORTES</t>
  </si>
  <si>
    <t>https://community.secop.gov.co/Public/Tendering/OpportunityDetail/Index?noticeUID=CO1.NTC.7524774&amp;isFromPublicArea=True&amp;isModal=true&amp;asPopupView=true</t>
  </si>
  <si>
    <t>ANT-CPS-20252069</t>
  </si>
  <si>
    <t>KAROL DZIEGUEL TURRIAGO</t>
  </si>
  <si>
    <t>https://community.secop.gov.co/Public/Tendering/OpportunityDetail/Index?noticeUID=CO1.NTC.7523464&amp;isFromPublicArea=True&amp;isModal=true&amp;asPopupView=true</t>
  </si>
  <si>
    <t>ANT-CPS-20252070</t>
  </si>
  <si>
    <t>LIZETH AURORA ORTEGA FLOREZ</t>
  </si>
  <si>
    <t>https://community.secop.gov.co/Public/Tendering/OpportunityDetail/Index?noticeUID=CO1.NTC.7523394&amp;isFromPublicArea=True&amp;isModal=true&amp;asPopupView=true</t>
  </si>
  <si>
    <t>ANT-CPS-20252071</t>
  </si>
  <si>
    <t>YEINER MENDIVELSO OCHOA</t>
  </si>
  <si>
    <t>https://community.secop.gov.co/Public/Tendering/OpportunityDetail/Index?noticeUID=CO1.NTC.7523836&amp;isFromPublicArea=True&amp;isModal=true&amp;asPopupView=true</t>
  </si>
  <si>
    <t>ANT-CPS-20252072</t>
  </si>
  <si>
    <t>JOHANA LORENA BACCA FERNANDEZ</t>
  </si>
  <si>
    <t>ANT-CPS-20252073</t>
  </si>
  <si>
    <t>MARCELA MEZA GRANADOS</t>
  </si>
  <si>
    <t>https://community.secop.gov.co/Public/Tendering/OpportunityDetail/Index?noticeUID=CO1.NTC.7523841&amp;isFromPublicArea=True&amp;isModal=true&amp;asPopupView=true</t>
  </si>
  <si>
    <t>ANT-CPS-20252074</t>
  </si>
  <si>
    <t>ADRIANA CAROLINA RAMIREZ MARTINEZ</t>
  </si>
  <si>
    <t>https://community.secop.gov.co/Public/Tendering/OpportunityDetail/Index?noticeUID=CO1.NTC.7524620&amp;isFromPublicArea=True&amp;isModal=true&amp;asPopupView=true</t>
  </si>
  <si>
    <t>ANT-CPS-20252075</t>
  </si>
  <si>
    <t>CAROL PATRICIA CEPEDA CUCAITA</t>
  </si>
  <si>
    <t>https://community.secop.gov.co/Public/Tendering/OpportunityDetail/Index?noticeUID=CO1.NTC.7525143&amp;isFromPublicArea=True&amp;isModal=true&amp;asPopupView=true</t>
  </si>
  <si>
    <t>ANT-CPS-20252076</t>
  </si>
  <si>
    <t>LAURA FERNANDA BEDOYA PRADA</t>
  </si>
  <si>
    <t>https://community.secop.gov.co/Public/Tendering/OpportunityDetail/Index?noticeUID=CO1.NTC.7526228&amp;isFromPublicArea=True&amp;isModal=true&amp;asPopupView=true</t>
  </si>
  <si>
    <t>ANT-CPS-20252077</t>
  </si>
  <si>
    <t>JOSE JAIME MESTRA ANDRADE</t>
  </si>
  <si>
    <t>ANT-CPS-20252078</t>
  </si>
  <si>
    <t>JUAN CAMILO ARROYAVE ARANGO</t>
  </si>
  <si>
    <t>ANT-CPS-20252079</t>
  </si>
  <si>
    <t>MIGUEL ANGEL PENAGOS TRUJILLO</t>
  </si>
  <si>
    <t>https://community.secop.gov.co/Public/Tendering/OpportunityDetail/Index?noticeUID=CO1.NTC.7525076&amp;isFromPublicArea=True&amp;isModal=true&amp;asPopupView=true</t>
  </si>
  <si>
    <t>ANT-CPS-20252080</t>
  </si>
  <si>
    <t>CAROLINA LOPEZ GOMEZ</t>
  </si>
  <si>
    <t>https://community.secop.gov.co/Public/Tendering/OpportunityDetail/Index?noticeUID=CO1.NTC.7525635&amp;isFromPublicArea=True&amp;isModal=true&amp;asPopupView=true</t>
  </si>
  <si>
    <t>ANT-CPS-20252081</t>
  </si>
  <si>
    <t>MARIA JOSE CORTES MUÑOZ</t>
  </si>
  <si>
    <t>https://community.secop.gov.co/Public/Tendering/OpportunityDetail/Index?noticeUID=CO1.NTC.7525676&amp;isFromPublicArea=True&amp;isModal=true&amp;asPopupView=true</t>
  </si>
  <si>
    <t>ANT-CPS-20252082</t>
  </si>
  <si>
    <t>DANA BRIYIT MARTINEZ MUÑOZ</t>
  </si>
  <si>
    <t>https://community.secop.gov.co/Public/Tendering/OpportunityDetail/Index?noticeUID=CO1.NTC.7526101&amp;isFromPublicArea=True&amp;isModal=true&amp;asPopupView=true</t>
  </si>
  <si>
    <t>ANT-CPS-20252083</t>
  </si>
  <si>
    <t>LUIS HELBERT RUIZ PARRA</t>
  </si>
  <si>
    <t>https://community.secop.gov.co/Public/Tendering/OpportunityDetail/Index?noticeUID=CO1.NTC.7526116&amp;isFromPublicArea=True&amp;isModal=true&amp;asPopupView=true</t>
  </si>
  <si>
    <t>ANT-CPS-20252084</t>
  </si>
  <si>
    <t>MARTHA SANABRIA MORA</t>
  </si>
  <si>
    <t>ANT-CPS-20252085</t>
  </si>
  <si>
    <t>VERONICA ARISTIZABAL QUINTERO</t>
  </si>
  <si>
    <t>https://community.secop.gov.co/Public/Tendering/OpportunityDetail/Index?noticeUID=CO1.NTC.7548406&amp;isFromPublicArea=True&amp;isModal=true&amp;asPopupView=true</t>
  </si>
  <si>
    <t>ANT-CPS-20252086</t>
  </si>
  <si>
    <t>GABRIEL FERNANDO CARVAJAL CAMPOS</t>
  </si>
  <si>
    <t>ANT-CPS-20252087</t>
  </si>
  <si>
    <t>KATHERINE ZAPATA LOPEZ</t>
  </si>
  <si>
    <t>ANT-CPS-20252088</t>
  </si>
  <si>
    <t>JORGE ESTEBAN ROJAS TORO</t>
  </si>
  <si>
    <t>ANT-CPS-20252089</t>
  </si>
  <si>
    <t>DORIS ALEJO MOLANO</t>
  </si>
  <si>
    <t>ANT-CPS-20252090</t>
  </si>
  <si>
    <t>LUZ ALEJANDRA ROMERO PIDIACHE</t>
  </si>
  <si>
    <t>ANT-CPS-20252091</t>
  </si>
  <si>
    <t>NIDIA MARCELA ROMERO SEGURA</t>
  </si>
  <si>
    <t>ANT-CPS-20252092</t>
  </si>
  <si>
    <t>CESAR ALEJANDRO BARBOSA HERRERA</t>
  </si>
  <si>
    <t>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t>
  </si>
  <si>
    <t>ANT-CPS-20252093</t>
  </si>
  <si>
    <t>MARIA JIMENA MAHECHA LIZARAZO</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</si>
  <si>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</si>
  <si>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ANT-CPS-20252094</t>
  </si>
  <si>
    <t>LINA MARCELA TOSCANO BARRIOS</t>
  </si>
  <si>
    <t>ANT-CPS-20252095</t>
  </si>
  <si>
    <t>OSCAR EDUARDO GALINDO AGUIRRE</t>
  </si>
  <si>
    <t>ANT-CPS-20252096</t>
  </si>
  <si>
    <t>NILSON JAIR VARGAS NAVARRO</t>
  </si>
  <si>
    <t>ANT-CPS-20252097</t>
  </si>
  <si>
    <t>MIGUEL ANGEL RAMIREZ SABOGAL</t>
  </si>
  <si>
    <t>ANT-CPS-20252098</t>
  </si>
  <si>
    <t>DIEGO ALEJANDRO VALENCIA RUIZ</t>
  </si>
  <si>
    <t>ANT-CPS-20252099</t>
  </si>
  <si>
    <t>ELKIN YAIR FAJARDO SANABRIA</t>
  </si>
  <si>
    <t>ANT-CPS-20252100</t>
  </si>
  <si>
    <t>SERGIO AUGUSTO BASTIDAS MORALES</t>
  </si>
  <si>
    <t>ANT-CPS-20252101</t>
  </si>
  <si>
    <t>ANDREA CAROLINA REAL PORRAS</t>
  </si>
  <si>
    <t>https://community.secop.gov.co/Public/Tendering/OpportunityDetail/Index?noticeUID=CO1.NTC.7537990&amp;isFromPublicArea=True&amp;isModal=true&amp;asPopupView=true</t>
  </si>
  <si>
    <t>CARLOS ANDRES PRADA MONTEALEGRE</t>
  </si>
  <si>
    <t>ANT-CPS-20252102</t>
  </si>
  <si>
    <t>EMILY SOFIA RIVEROS NAVARRO</t>
  </si>
  <si>
    <t>ANT-CPS-20252103</t>
  </si>
  <si>
    <t>OSCAR FERNANDO MENESES AROCA</t>
  </si>
  <si>
    <t>https://community.secop.gov.co/Public/Tendering/OpportunityDetail/Index?noticeUID=CO1.NTC.7537991&amp;isFromPublicArea=True&amp;isModal=true&amp;asPopupView=true</t>
  </si>
  <si>
    <t>ANT-CPS-20252104</t>
  </si>
  <si>
    <t>ANGELICA YAMILE RACHE MOYANO</t>
  </si>
  <si>
    <t>ANT-CPS-20252105</t>
  </si>
  <si>
    <t>DIEGO ALFONSO GUILLEN GALVIS</t>
  </si>
  <si>
    <t>ANT-CPS-20252106</t>
  </si>
  <si>
    <t>JAVIER ESTEBAN SARMIENTO TORO</t>
  </si>
  <si>
    <t>ANT-CPS-20252107</t>
  </si>
  <si>
    <t>SEBASTIÁN NOVOA CARRILLO</t>
  </si>
  <si>
    <t>ANT-CPS-20252108</t>
  </si>
  <si>
    <t>EIDER SEBASTIÁN RUIZ NIEVES</t>
  </si>
  <si>
    <t>ANT-CPS-20252109</t>
  </si>
  <si>
    <t>ANGIE PAOLA AMADOR PINTO</t>
  </si>
  <si>
    <t>ANT-CPS-20252110</t>
  </si>
  <si>
    <t>LUZ STELLA ROMERO AROCA</t>
  </si>
  <si>
    <t>ANT-CPS-20252111</t>
  </si>
  <si>
    <t>JOSE LUIS HORLANDY LEON</t>
  </si>
  <si>
    <t>ANT-CPS-20252112</t>
  </si>
  <si>
    <t>JUAN MANUEL MONTES SILVA</t>
  </si>
  <si>
    <t>ANT-CPS-20252113</t>
  </si>
  <si>
    <t>LUISA FERNANDA ROMERO CUPAJITA</t>
  </si>
  <si>
    <t>ANT-CPS-20252114</t>
  </si>
  <si>
    <t xml:space="preserve">LEYDI TATIANA REYES MEJIA </t>
  </si>
  <si>
    <t>ANT-CPS-20252115</t>
  </si>
  <si>
    <t>ALVY LUZ ORTIZ ROCHA</t>
  </si>
  <si>
    <t>ANT-CPS-20252116</t>
  </si>
  <si>
    <t>MATEO JOSE LEON HURTADO</t>
  </si>
  <si>
    <t xml:space="preserve">PRESTAR SERVICIOS DE APOYO A LA GESTIÓN PARA EL DESARROLLO DE LAS ACTIVIDADES DESIGNADAS DENTRO DE LA MISIONALIDAD DE LA AGENCIA NACIONAL DE TIERRAS EN LAS UNIDADES DE GESTIÓN TERRITORIAL EN EL MARCO DE LA REFORMA RURAL INTEGRAL </t>
  </si>
  <si>
    <t>ANT-CPS-20252117</t>
  </si>
  <si>
    <t>EDGAR MAURICIO VILLARREAL IBARRA</t>
  </si>
  <si>
    <t>https://community.secop.gov.co/Public/Tendering/OpportunityDetail/Index?noticeUID=CO1.NTC.7542978&amp;isFromPublicArea=True&amp;isModal=true&amp;asPopupView=true</t>
  </si>
  <si>
    <t>ANT-CPS-20252118</t>
  </si>
  <si>
    <t>KENYARI LUZXAYDIS NEME BOZO</t>
  </si>
  <si>
    <t>ANT-CPS-20252120</t>
  </si>
  <si>
    <t>JOSE LORENZO ROJAS POLO</t>
  </si>
  <si>
    <t xml:space="preserve">Prestar servicios de apoyo a la gestión en el acompañamiento, apoyo y ejecución de las actividades derivadas de los proyectos, requerimientos y trámites asignados en el marco de las funciones de la Subdirección de Procesos agrarios y gestión jurídica. </t>
  </si>
  <si>
    <t>ANT-CPS-20252121</t>
  </si>
  <si>
    <t>JUAN SEBASTIAN MONROY PERALTA</t>
  </si>
  <si>
    <t>ANT-CPS-20252122</t>
  </si>
  <si>
    <t>RAUL FRANCISCO CAMPOS PEÑA</t>
  </si>
  <si>
    <t>ANT-CPS-20252123</t>
  </si>
  <si>
    <t>YEISSON MARTIN CARDENAS CARDONA</t>
  </si>
  <si>
    <t>ANT-CPS-20252124</t>
  </si>
  <si>
    <t>HEBERT COBA PIRAQUIVE</t>
  </si>
  <si>
    <t>ANT-CPS-20252125</t>
  </si>
  <si>
    <t>MAURICIO ALCIBIADES NIÑO GUAYACAN</t>
  </si>
  <si>
    <t>ANT-CPS-20252126</t>
  </si>
  <si>
    <t>PIEDAD LORENA HURTATO CASTAÑO</t>
  </si>
  <si>
    <t>ANT-CPS-20252127</t>
  </si>
  <si>
    <t>LIZETH LORENA SIACHOQUE SALAMANCA</t>
  </si>
  <si>
    <t>ANT-CPS-20252128</t>
  </si>
  <si>
    <t>JAINER FORERO MARIN</t>
  </si>
  <si>
    <t>ANT-CPS-20252129</t>
  </si>
  <si>
    <t>YULNEIDIS PAOLA PEÑA RODRIGUEZ</t>
  </si>
  <si>
    <t>ANT-CPS-20252130</t>
  </si>
  <si>
    <t>FLOR CARIME CUERO LEON</t>
  </si>
  <si>
    <t>ANT-CPS-20252131</t>
  </si>
  <si>
    <t>SADIA TORRADO PUERTA</t>
  </si>
  <si>
    <t>ANT-CPS-20252132</t>
  </si>
  <si>
    <t>LUYER JOAO RIVERA CAICEDO</t>
  </si>
  <si>
    <t>ANT-CPS-20252133</t>
  </si>
  <si>
    <t>BRIAND JOSE BENIGTEZ SILVA</t>
  </si>
  <si>
    <t>ANT-CPS-20252134</t>
  </si>
  <si>
    <t>DANIELA ROXANA APONTE RODRIGUEZ</t>
  </si>
  <si>
    <t>PRESTAR SERVICIOS PROFESIONALES PARA EL DESARROLLO DE LAS ACTIVIDADES DESIGNADAS DENTRO DE LA MISIONALIDAD DE LA AGENCIA NACIONAL DE TIERRAS EN LAS UNIDADES DE GESTIÓN TERRITORIAL EN EL
MARCO DE LA REFORMA RURAL INTEGRAL</t>
  </si>
  <si>
    <t>ANT-CPS-20252135</t>
  </si>
  <si>
    <t>JHON JAIRO MARTINEZ MESA</t>
  </si>
  <si>
    <t>ANT-CPS-20252136</t>
  </si>
  <si>
    <t>SEBASTIAN REINOSO QUITIAN</t>
  </si>
  <si>
    <t>ANT-CPS-20252137</t>
  </si>
  <si>
    <t>OSVALDO FRANCISCO FERNANDEZ MUÑOZ</t>
  </si>
  <si>
    <t>ANT-CPS-20252138</t>
  </si>
  <si>
    <t>LEIPZIG MARIA BARBUR OROZCO</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</si>
  <si>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</si>
  <si>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https://community.secop.gov.co/Public/Tendering/OpportunityDetail/Index?noticeUID=CO1.NTC.7541716&amp;isFromPublicArea=True&amp;isModal=true&amp;asPopupView=true</t>
  </si>
  <si>
    <t>ANT-CPS-20252139</t>
  </si>
  <si>
    <t>LUIS CARLOS CUBILLOS CAMACHO</t>
  </si>
  <si>
    <t>ANT-CPS-20252140</t>
  </si>
  <si>
    <t>JHON ALEXANDER RUIZ VILLAMIZAR</t>
  </si>
  <si>
    <t>ANT-CPS-20252141</t>
  </si>
  <si>
    <t>HERNAN MAURICIO PALLARES GARCIA</t>
  </si>
  <si>
    <t>ANT-CPS-20252142</t>
  </si>
  <si>
    <t>VICTOR ANDRES PEREZ PARRA</t>
  </si>
  <si>
    <t>https://community.secop.gov.co/Public/Tendering/OpportunityDetail/Index?noticeUID=CO1.NTC.7540315&amp;isFromPublicArea=True&amp;isModal=true&amp;asPopupView=true</t>
  </si>
  <si>
    <t>ANT-CPS-20252143</t>
  </si>
  <si>
    <t>ADRIAN CAMILO SANCHEZ GARCIA</t>
  </si>
  <si>
    <t>https://community.secop.gov.co/Public/Tendering/OpportunityDetail/Index?noticeUID=CO1.NTC.7540443&amp;isFromPublicArea=True&amp;isModal=true&amp;asPopupView=true</t>
  </si>
  <si>
    <t>ANT-CPS-20252144</t>
  </si>
  <si>
    <t>JUAN DAVID TRUJILLO NÚÑEZ</t>
  </si>
  <si>
    <t>https://community.secop.gov.co/Public/Tendering/OpportunityDetail/Index?noticeUID=CO1.NTC.7544239&amp;isFromPublicArea=True&amp;isModal=true&amp;asPopupView=true</t>
  </si>
  <si>
    <t>ANT-CPS-20252145</t>
  </si>
  <si>
    <t>FABIAN ANTONIO CELY ALBARRACIN</t>
  </si>
  <si>
    <t>https://community.secop.gov.co/Public/Tendering/OpportunityDetail/Index?noticeUID=CO1.NTC.7538715&amp;isFromPublicArea=True&amp;isModal=true&amp;asPopupView=true</t>
  </si>
  <si>
    <t>ANT-CPS-20252146</t>
  </si>
  <si>
    <t>MAYRA ALEJANDRA OSPINA PUERTA</t>
  </si>
  <si>
    <t>https://community.secop.gov.co/Public/Tendering/OpportunityDetail/Index?noticeUID=CO1.NTC.7539928&amp;isFromPublicArea=True&amp;isModal=true&amp;asPopupView=true</t>
  </si>
  <si>
    <t>ANT-CPS-20252147</t>
  </si>
  <si>
    <t>NATALIA ALEJANDRA ROMO CORDOBA</t>
  </si>
  <si>
    <t>https://community.secop.gov.co/Public/Tendering/OpportunityDetail/Index?noticeUID=CO1.NTC.7540038&amp;isFromPublicArea=True&amp;isModal=true&amp;asPopupView=true</t>
  </si>
  <si>
    <t>ANT-CPS-20252148</t>
  </si>
  <si>
    <t>CLARA MARCELA DIAZ OVALLE</t>
  </si>
  <si>
    <t>ANT-CPS-20252149</t>
  </si>
  <si>
    <t>GERALDIN GALLEGO FIGUEREDO</t>
  </si>
  <si>
    <t>PRESTAR SERVICIOS PROFESIONALES EN EL ACOMPAÑAMIENTO, APOYO Y EJECUCION DE LAS ACTIVIDADES DERIVADAS DE LOS PROYECTOS, REQUERIMIENTOS Y TRAMITES ASIGNADOS EN EL MARCO DE LAS FUNCIONES DE LA SUBDIRECCION DE PROCESOS AGRARIOS Y GESTION JURIDICA.</t>
  </si>
  <si>
    <t>https://community.secop.gov.co/Public/Tendering/OpportunityDetail/Index?noticeUID=CO1.NTC.7542916&amp;isFromPublicArea=True&amp;isModal=true&amp;asPopupView=true</t>
  </si>
  <si>
    <t>ANT-CPS-20252150</t>
  </si>
  <si>
    <t>ALVARO ALEJANDRO RUANO RUIZ</t>
  </si>
  <si>
    <t>ANT-CPS-20252151</t>
  </si>
  <si>
    <t>FELIPE ALEJANDRO CORTES GONZALEZ</t>
  </si>
  <si>
    <t>ANT-CPS-20252152</t>
  </si>
  <si>
    <t xml:space="preserve">KEINER SEBASTIAN PINTO TELEZ </t>
  </si>
  <si>
    <t>PRESTAR SERVICIOS DE APOYO A LA GESTIÓN DESDE EL COMPONENTE TÉCNICO TOPOGRÁFICO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</si>
  <si>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ANT-CPS-20252153</t>
  </si>
  <si>
    <t>JENIFER MARIANA SAYA CEDEÑO</t>
  </si>
  <si>
    <t>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</si>
  <si>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ANT-CPS-20252154</t>
  </si>
  <si>
    <t>WILLINGTON CAMILO HORTA VARGAS</t>
  </si>
  <si>
    <t xml:space="preserve">PRESTAR SERVICIOS PROFESIONALES PARA EL DESARROLLO DE LAS ACTIVIDADES DESIGNADAS DENTRO DE LA MISIONALIDAD DE LA AGENCIA NACIONAL DE TIERRAS EN LAS UNIDADES DE GESTIÓN TERRITORIAL EN EL 
MARCO DE LA REFORMA RURAL INTEGRAL. </t>
  </si>
  <si>
    <t>ANT-CPS-20252155</t>
  </si>
  <si>
    <t>JORGE EMILIO NIÑO ESPAÑA</t>
  </si>
  <si>
    <t xml:space="preserve">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t>
  </si>
  <si>
    <t>ANT-CPS-20252156</t>
  </si>
  <si>
    <t>NELSON ANTONIO CRUZ MEDINA</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</si>
  <si>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</si>
  <si>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ANT-CPS-20252157</t>
  </si>
  <si>
    <t>JOSSEI STEBAN CABULO RUBIANO</t>
  </si>
  <si>
    <t>ANT-CPS-20252158</t>
  </si>
  <si>
    <t>STERLING CHATE PAOLA ANDREA</t>
  </si>
  <si>
    <t>ANT-CPS-20252159</t>
  </si>
  <si>
    <t>JUAN SEBASTIAN CUELLAR SILVA</t>
  </si>
  <si>
    <t>ANT-CPS-20252160</t>
  </si>
  <si>
    <t>GUSTAVO ADOLFO GARCIA GONZALEZ</t>
  </si>
  <si>
    <t>https://community.secop.gov.co/Public/Tendering/OpportunityDetail/Index?noticeUID=CO1.NTC.7552845&amp;isFromPublicArea=True&amp;isModal=true&amp;asPopupView=true</t>
  </si>
  <si>
    <t>ANT-CPS-20252161</t>
  </si>
  <si>
    <t>DANIELA ANDREA VILLAMIL CHINCHILLA</t>
  </si>
  <si>
    <t>PRESTAR SERVICIOS DE APOYO A
LA GESTIÓN PARA EL DESARROLLO DE LAS ACTIVIDADES DESIGNADAS
DENTRO DE LA MISIONALIDAD DE LA DIRECCIÓN DE ACCESO A TIERRAS DE
LA AGENCIA NACIONAL DE TIERRAS EN EL MARCO DE LA REFORMA RURAL
INTEGRAL</t>
  </si>
  <si>
    <t>ANT-CPS-20252162</t>
  </si>
  <si>
    <t>REINALDO ROMERO SILVA</t>
  </si>
  <si>
    <t>https://community.secop.gov.co/Public/Tendering/OpportunityDetail/Index?noticeUID=CO1.NTC.7548374&amp;isFromPublicArea=True&amp;isModal=true&amp;asPopupView=true</t>
  </si>
  <si>
    <t>ANT-CPS-20252163</t>
  </si>
  <si>
    <t>HELMAN ALBERTO BAUTISTA MORALES</t>
  </si>
  <si>
    <t>PRESTAR SERVICIOS PROFESIONALES PARA EL DESARROLLO DE LAS ACTIVIDADES DESIGNADAS DENTRO DE LA MISIONALIDAD DE LA DIRECCIÓN DE ACCESO A TIERRAS DE LA AGENCIA NACIONAL DE TIERRAS EN EL MARCO DE LA REFORMA RURAL I NTEGRAL.</t>
  </si>
  <si>
    <t>https://community.secop.gov.co/Public/Tendering/OpportunityDetail/Index?noticeUID=CO1.NTC.7551661&amp;isFromPublicArea=True&amp;isModal=true&amp;asPopupView=true</t>
  </si>
  <si>
    <t>ANT-CPS-20252164</t>
  </si>
  <si>
    <t>ERIKA VIVIANA GARCIA TOBA</t>
  </si>
  <si>
    <t>https://community.secop.gov.co/Public/Tendering/OpportunityDetail/Index?noticeUID=CO1.NTC.7539882&amp;isFromPublicArea=True&amp;isModal=true&amp;asPopupView=true</t>
  </si>
  <si>
    <t>ANT-CPS-20252165</t>
  </si>
  <si>
    <t>ANYELA ROCIO RODRIGUEZ MENDOZA</t>
  </si>
  <si>
    <t>ANT-CPS-20252166</t>
  </si>
  <si>
    <t>HEINNER SANTIAGO SUAREZ PRADA</t>
  </si>
  <si>
    <t>ANT-CPS-20252167</t>
  </si>
  <si>
    <t>ERIKA MARCELA CUERVO MORENO</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</si>
  <si>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</si>
  <si>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ANT-CPS-20252168</t>
  </si>
  <si>
    <t>JASMIN VANNESA DIAZ QUIÑONEZ</t>
  </si>
  <si>
    <t>https://community.secop.gov.co/Public/Tendering/OpportunityDetail/Index?noticeUID=CO1.NTC.7546144&amp;isFromPublicArea=True&amp;isModal=true&amp;asPopupView=true</t>
  </si>
  <si>
    <t>ANT-CPS-20252169</t>
  </si>
  <si>
    <t>NADIA ZULIMA UMAÑA ABADIA</t>
  </si>
  <si>
    <t>https://community.secop.gov.co/Public/Tendering/OpportunityDetail/Index?noticeUID=CO1.NTC.7548181&amp;isFromPublicArea=True&amp;isModal=true&amp;asPopupView=true</t>
  </si>
  <si>
    <t>ANT-CPS-20252170</t>
  </si>
  <si>
    <t>BLANCA NIDIA RODRIGUEZ SUAREZ</t>
  </si>
  <si>
    <t>ANT-CPS-20252171</t>
  </si>
  <si>
    <t>DIEGO ALEJANDRO MACHADO RODRIGUEZ</t>
  </si>
  <si>
    <t>ANT-CPS-20252173</t>
  </si>
  <si>
    <t>JAMES FABIAN LOPEZ MANJARRES</t>
  </si>
  <si>
    <t>ANT-CPS-20252174</t>
  </si>
  <si>
    <t>ALBERTO FABIO PABON GIL</t>
  </si>
  <si>
    <t>ANT-CPS-20252175</t>
  </si>
  <si>
    <t>DORIS ROSIO FLOREZ VILLAMIZAR</t>
  </si>
  <si>
    <t>https://community.secop.gov.co/Public/Tendering/OpportunityDetail/Index?noticeUID=CO1.NTC.7539345&amp;isFromPublicArea=True&amp;isModal=true&amp;asPopupView=true</t>
  </si>
  <si>
    <t>ANT-CPS-20252176</t>
  </si>
  <si>
    <t>ALVARO SEBASTIAN INFANTE CHAPARRO</t>
  </si>
  <si>
    <t>ANT-CPS-20252177</t>
  </si>
  <si>
    <t>YANETH AVELLA AGUILAR</t>
  </si>
  <si>
    <t>ANT-CPS-20252178</t>
  </si>
  <si>
    <t>ANGELA CAMILA CALDERON ZAMBRANO</t>
  </si>
  <si>
    <t>ANT-CPS-20252179</t>
  </si>
  <si>
    <t>ERICA LEONOR BUSTOS MARTINEZ</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</si>
  <si>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</si>
  <si>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ANT-CPS-20252180</t>
  </si>
  <si>
    <t>DANIELA RINCON CASTAÑEDA</t>
  </si>
  <si>
    <t>ANT-CPS-20252181</t>
  </si>
  <si>
    <t>OSCAR LUIS PATERNINA LEON</t>
  </si>
  <si>
    <t>ANT-CPS-20252182</t>
  </si>
  <si>
    <t xml:space="preserve"> JENNY FERNANDA MINA</t>
  </si>
  <si>
    <t>ANT-CPS-20252183</t>
  </si>
  <si>
    <t>LILIANA MARCELA SOLANO ROJAS</t>
  </si>
  <si>
    <t>https://community.secop.gov.co/Public/Tendering/OpportunityDetail/Index?noticeUID=CO1.NTC.7539804&amp;isFromPublicArea=True&amp;isModal=true&amp;asPopupView=true</t>
  </si>
  <si>
    <t>ANT-CPS-20252184</t>
  </si>
  <si>
    <t>JULIAN FELIPE BOMBIELA RAMIREZ</t>
  </si>
  <si>
    <t>PRESTACION DE SERVICIOS
PROFESIONALES PARA APOYAR A LA OFICINA JURIDICA DE LA AGENCIA
NACIONAL DE TIERRAS</t>
  </si>
  <si>
    <t>ANT-CPS-20252185</t>
  </si>
  <si>
    <t>JORGE LUIS ROMERO RUIZ</t>
  </si>
  <si>
    <t>ANT-CPS-20252186</t>
  </si>
  <si>
    <t>LUIS FERNANDO SANCHEZ AMAYA</t>
  </si>
  <si>
    <t>ANT-CPS-20252187</t>
  </si>
  <si>
    <t>WENCESLAO HERRERA GUZMAN</t>
  </si>
  <si>
    <t>PRESTAR SERVICIOS PROFESIONALES PARA ELDESARROLLO DE LAS ACTIVIDADES DESIGNADAS DENTRO DE LA MISIONALIDAD DE LA AGENCIA NACIONAL DE TIERRAS EN LAS UNIDADES DE GESTIÓN TERRITORIAL EN EL MARCO DE LA REFORMA RURAL INTEGRAL</t>
  </si>
  <si>
    <t>ANT-CPS-20252188</t>
  </si>
  <si>
    <t>CLAUDIA PATRICIA CLAVIJO LUGO</t>
  </si>
  <si>
    <t>Prestar servicios profesionales para
el desarrollo de las actividades designadas dentro de la misionalidad de la Dirección de Acceso a Tierras de la Agencia Nacional de Tierras en el marco de la reforma rural integral.</t>
  </si>
  <si>
    <t>ANT-CPS-20252189</t>
  </si>
  <si>
    <t>SEBASTIAN MEJIA RESTREPO</t>
  </si>
  <si>
    <t>https://community.secop.gov.co/Public/Tendering/OpportunityDetail/Index?noticeUID=CO1.NTC.7540832&amp;isFromPublicArea=True&amp;isModal=true&amp;asPopupView=true</t>
  </si>
  <si>
    <t>ANT-CPS-20252190</t>
  </si>
  <si>
    <t>LUZ MIREYA CEPEDA BENAVIDES</t>
  </si>
  <si>
    <t>PRESTAR SERVICIOS DE APOYO A LA GESTIÓN PARA LA SUBDIRECCIÓN DE TALENTO HUMANO DE LA AGENCIA NACIONAL DE TIERRAS.</t>
  </si>
  <si>
    <t>ANT-CPS-20252191</t>
  </si>
  <si>
    <t>EDUARD ISSAC BERDUGO RONDON</t>
  </si>
  <si>
    <t>ANT-CPS-20252192</t>
  </si>
  <si>
    <t>SUSANA CIODARO ORJUELA</t>
  </si>
  <si>
    <t>PRESTAR SERVICIOS PROFESIONALES PARA LA SUBDIRECCIÓN DE TALENTO HUMANO DE LA AGENCIA NACIONAL DE TIERRAS.</t>
  </si>
  <si>
    <t>https://community.secop.gov.co/Public/Tendering/OpportunityDetail/Index?noticeUID=CO1.NTC.7542099&amp;isFromPublicArea=True&amp;isModal=true&amp;asPopupView=true</t>
  </si>
  <si>
    <t>ANT-CPS-20252193</t>
  </si>
  <si>
    <t>DIANA ISABELLA CASTILLO CHOCONTA</t>
  </si>
  <si>
    <t>https://community.secop.gov.co/Public/Tendering/OpportunityDetail/Index?noticeUID=CO1.NTC.7540332&amp;isFromPublicArea=True&amp;isModal=true&amp;asPopupView=true</t>
  </si>
  <si>
    <t>ANT-CPS-20252194</t>
  </si>
  <si>
    <t>DANIEL ANDRES MARTINEZ CANO</t>
  </si>
  <si>
    <t>https://community.secop.gov.co/Public/Tendering/OpportunityDetail/Index?noticeUID=CO1.NTC.7553002&amp;isFromPublicArea=True&amp;isModal=true&amp;asPopupView=true</t>
  </si>
  <si>
    <t>ANT-CPS-20252195</t>
  </si>
  <si>
    <t xml:space="preserve">YESID RAMIREZ JIMENEZ </t>
  </si>
  <si>
    <t>https://community.secop.gov.co/Public/Tendering/OpportunityDetail/Index?noticeUID=CO1.NTC.7564301&amp;isFromPublicArea=True&amp;isModal=true&amp;asPopupView=true</t>
  </si>
  <si>
    <t>ANT-CPS-20252196</t>
  </si>
  <si>
    <t xml:space="preserve">FREDDY ARTURO CAMACHO APONTE </t>
  </si>
  <si>
    <t>https://community.secop.gov.co/Public/Tendering/OpportunityDetail/Index?noticeUID=CO1.NTC.7564302&amp;isFromPublicArea=True&amp;isModal=true&amp;asPopupView=true</t>
  </si>
  <si>
    <t>ANT-CPS-20252197</t>
  </si>
  <si>
    <t>ADRIANA LINERO PEREZ</t>
  </si>
  <si>
    <t>https://community.secop.gov.co/Public/Tendering/OpportunityDetail/Index?noticeUID=CO1.NTC.7541853&amp;isFromPublicArea=True&amp;isModal=true&amp;asPopupView=true</t>
  </si>
  <si>
    <t>ANT-CPS-20252198</t>
  </si>
  <si>
    <t>JOSE MAURICIO BELTRAN SERRANO</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</si>
  <si>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</si>
  <si>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https://community.secop.gov.co/Public/Tendering/OpportunityDetail/Index?noticeUID=CO1.NTC.7545330&amp;isFromPublicArea=True&amp;isModal=true&amp;asPopupView=true</t>
  </si>
  <si>
    <t>ANT-CPS-20252199</t>
  </si>
  <si>
    <t>FRANCISCO JAVIER ANGULO ESTUPIÑAN</t>
  </si>
  <si>
    <t>https://community.secop.gov.co/Public/Tendering/OpportunityDetail/Index?noticeUID=CO1.NTC.7547405&amp;isFromPublicArea=True&amp;isModal=true&amp;asPopupView=true</t>
  </si>
  <si>
    <t>ANT-CPS-20252200</t>
  </si>
  <si>
    <t>MIGUEL ANGEL PANADERO DUEÑEZ</t>
  </si>
  <si>
    <t>https://community.secop.gov.co/Public/Tendering/OpportunityDetail/Index?noticeUID=CO1.NTC.7547460&amp;isFromPublicArea=True&amp;isModal=true&amp;asPopupView=true</t>
  </si>
  <si>
    <t>ANT-CPS-20252201</t>
  </si>
  <si>
    <t xml:space="preserve">DIANA SOFIA PIÑEROS RIVERA </t>
  </si>
  <si>
    <t>https://community.secop.gov.co/Public/Tendering/OpportunityDetail/Index?noticeUID=CO1.NTC.7545591&amp;isFromPublicArea=True&amp;isModal=true&amp;asPopupView=true</t>
  </si>
  <si>
    <t>ANT-CPS-20252202</t>
  </si>
  <si>
    <t>OSCAR MAURICIO MOLANO FORERO</t>
  </si>
  <si>
    <t>https://community.secop.gov.co/Public/Tendering/OpportunityDetail/Index?noticeUID=CO1.NTC.7545664&amp;isFromPublicArea=True&amp;isModal=true&amp;asPopupView=true</t>
  </si>
  <si>
    <t>ANT-CPS-20252203</t>
  </si>
  <si>
    <t>ELIECETH MARCELA BASTIDAS QUENGUAN</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</si>
  <si>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</si>
  <si>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https://community.secop.gov.co/Public/Tendering/OpportunityDetail/Index?noticeUID=CO1.NTC.7541649&amp;isFromPublicArea=True&amp;isModal=true&amp;asPopupView=true</t>
  </si>
  <si>
    <t>ANT-CPS-20252204</t>
  </si>
  <si>
    <t>ANDRES FERNANDO JIMENEZ JIMENEZ</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</si>
  <si>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</si>
  <si>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https://community.secop.gov.co/Public/Tendering/OpportunityDetail/Index?noticeUID=CO1.NTC.7541669&amp;isFromPublicArea=True&amp;isModal=true&amp;asPopupView=true</t>
  </si>
  <si>
    <t>ANT-CPS-20252206</t>
  </si>
  <si>
    <t>MARIA JOSE VASQUEZ CUELLAR</t>
  </si>
  <si>
    <t>https://community.secop.gov.co/Public/Tendering/OpportunityDetail/Index?noticeUID=CO1.NTC.7542363&amp;isFromPublicArea=True&amp;isModal=true&amp;asPopupView=true</t>
  </si>
  <si>
    <t>ANT-CPS-20252207</t>
  </si>
  <si>
    <t>ANNY CONSTANZA BRIJALDO BOTERO</t>
  </si>
  <si>
    <t>PRESTACION DE SERVICIOS DE APOYO A LA GESTIÓN PARA LA OFICINA  JURIDICA DE LA AGENCIA NACIONAL DE TIERRAS</t>
  </si>
  <si>
    <t>https://community.secop.gov.co/Public/Tendering/OpportunityDetail/Index?noticeUID=CO1.NTC.7546164&amp;isFromPublicArea=True&amp;isModal=true&amp;asPopupView=true</t>
  </si>
  <si>
    <t>ANT-CPS-20252208</t>
  </si>
  <si>
    <t>NUBIA RODRIGUEZ GONZALEZ</t>
  </si>
  <si>
    <t>https://community.secop.gov.co/Public/Tendering/OpportunityDetail/Index?noticeUID=CO1.NTC.7542344&amp;isFromPublicArea=True&amp;isModal=true&amp;asPopupView=true</t>
  </si>
  <si>
    <t>ANT-CPS-20252209</t>
  </si>
  <si>
    <t>PLINIO ENRIQUE GUERRERO PEDRAZA</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</si>
  <si>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</si>
  <si>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https://community.secop.gov.co/Public/Tendering/OpportunityDetail/Index?noticeUID=CO1.NTC.7543838&amp;isFromPublicArea=True&amp;isModal=true&amp;asPopupView=true</t>
  </si>
  <si>
    <t>ANT-CPS-20252210</t>
  </si>
  <si>
    <t>KATHERINE CHAVEZ REAL</t>
  </si>
  <si>
    <t>https://community.secop.gov.co/Public/Tendering/OpportunityDetail/Index?noticeUID=CO1.NTC.7554189&amp;isFromPublicArea=True&amp;isModal=true&amp;asPopupView=true</t>
  </si>
  <si>
    <t>ANT-CPS-20252211</t>
  </si>
  <si>
    <t>JOSE DANIEL LOPEZ CARDENAS</t>
  </si>
  <si>
    <t>https://community.secop.gov.co/Public/Tendering/OpportunityDetail/Index?noticeUID=CO1.NTC.7545608&amp;isFromPublicArea=True&amp;isModal=true&amp;asPopupView=true</t>
  </si>
  <si>
    <t>ANT-CPS-20252212</t>
  </si>
  <si>
    <t>JUANA CAROLINA SOACHA</t>
  </si>
  <si>
    <t>https://community.secop.gov.co/Public/Tendering/OpportunityDetail/Index?noticeUID=CO1.NTC.7546116&amp;isFromPublicArea=True&amp;isModal=true&amp;asPopupView=true</t>
  </si>
  <si>
    <t>ANT-CPS-20252213</t>
  </si>
  <si>
    <t>JEFFERSON GARCIA</t>
  </si>
  <si>
    <t>https://community.secop.gov.co/Public/Tendering/OpportunityDetail/Index?noticeUID=CO1.NTC.7542426&amp;isFromPublicArea=True&amp;isModal=true&amp;asPopupView=true</t>
  </si>
  <si>
    <t>ANT-CPS-20252214</t>
  </si>
  <si>
    <t>EDWIN IVAN GRANADOS VEGA</t>
  </si>
  <si>
    <t>https://community.secop.gov.co/Public/Tendering/OpportunityDetail/Index?noticeUID=CO1.NTC.7571749&amp;isFromPublicArea=True&amp;isModal=true&amp;asPopupView=true</t>
  </si>
  <si>
    <t>ANT-CPS-20252215</t>
  </si>
  <si>
    <t>FREDDY ALBERTO RODRIGUEZ MUÑOZ</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</si>
  <si>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</si>
  <si>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https://community.secop.gov.co/Public/Tendering/OpportunityDetail/Index?noticeUID=CO1.NTC.7554757&amp;isFromPublicArea=True&amp;isModal=true&amp;asPopupView=true</t>
  </si>
  <si>
    <t>ANT-CPS-20252216</t>
  </si>
  <si>
    <t>YEFER CARRILLO MINDIOLA</t>
  </si>
  <si>
    <t>https://community.secop.gov.co/Public/Tendering/OpportunityDetail/Index?noticeUID=CO1.NTC.7546578&amp;isFromPublicArea=True&amp;isModal=true&amp;asPopupView=true</t>
  </si>
  <si>
    <t>ANT-CPS-20252217</t>
  </si>
  <si>
    <t>MILAGROS DEL CARMEN MARCHENA MONTAÑO</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</si>
  <si>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</si>
  <si>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https://community.secop.gov.co/Public/Tendering/OpportunityDetail/Index?noticeUID=CO1.NTC.7546835&amp;isFromPublicArea=True&amp;isModal=true&amp;asPopupView=true</t>
  </si>
  <si>
    <t>ANT-CPS-20252218</t>
  </si>
  <si>
    <t>TOMAS MANUEL RAMOS QUIROZ</t>
  </si>
  <si>
    <t>https://community.secop.gov.co/Public/Tendering/OpportunityDetail/Index?noticeUID=CO1.NTC.7541213&amp;isFromPublicArea=True&amp;isModal=true&amp;asPopupView=true</t>
  </si>
  <si>
    <t>ANT-CPS-20252219</t>
  </si>
  <si>
    <t>EDGAR SEBASTIAN ZUÑIGA DELGADO</t>
  </si>
  <si>
    <t>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t>
  </si>
  <si>
    <t>https://community.secop.gov.co/Public/Tendering/OpportunityDetail/Index?noticeUID=CO1.NTC.7544008&amp;isFromPublicArea=True&amp;isModal=true&amp;asPopupView=true</t>
  </si>
  <si>
    <t>ANT-CPS-20252220</t>
  </si>
  <si>
    <t>EDNA JASBLEIDY VELASQUEZ MURCIA</t>
  </si>
  <si>
    <t>https://community.secop.gov.co/Public/Tendering/OpportunityDetail/Index?noticeUID=CO1.NTC.7545787&amp;isFromPublicArea=True&amp;isModal=true&amp;asPopupView=true</t>
  </si>
  <si>
    <t>ANT-CPS-20252221</t>
  </si>
  <si>
    <t>GREICY PAOLA BENITEZ VERGARA</t>
  </si>
  <si>
    <t>https://community.secop.gov.co/Public/Tendering/OpportunityDetail/Index?noticeUID=CO1.NTC.7542217&amp;isFromPublicArea=True&amp;isModal=true&amp;asPopupView=true</t>
  </si>
  <si>
    <t>ANT-CPS-20252222</t>
  </si>
  <si>
    <t>JULIA ROSA CARDENAS MARTINEZ</t>
  </si>
  <si>
    <t>https://community.secop.gov.co/Public/Tendering/OpportunityDetail/Index?noticeUID=CO1.NTC.7542292&amp;isFromPublicArea=True&amp;isModal=true&amp;asPopupView=true</t>
  </si>
  <si>
    <t>ANT-CPS-20252223</t>
  </si>
  <si>
    <t>ISABEL SOFIA MORENO VASQUEZ</t>
  </si>
  <si>
    <t>https://community.secop.gov.co/Public/Tendering/OpportunityDetail/Index?noticeUID=CO1.NTC.7547401&amp;isFromPublicArea=True&amp;isModal=true&amp;asPopupView=true</t>
  </si>
  <si>
    <t>ANT-CPS-20252224</t>
  </si>
  <si>
    <t>RICHARD STEVEN GALVIS MORALES</t>
  </si>
  <si>
    <t>https://community.secop.gov.co/Public/Tendering/OpportunityDetail/Index?noticeUID=CO1.NTC.7546523&amp;isFromPublicArea=True&amp;isModal=true&amp;asPopupView=true</t>
  </si>
  <si>
    <t>ANT-CPS-20252225</t>
  </si>
  <si>
    <t>RUBY AMPARO MORA QUIÑONEZ</t>
  </si>
  <si>
    <t>https://community.secop.gov.co/Public/Tendering/OpportunityDetail/Index?noticeUID=CO1.NTC.7554323&amp;isFromPublicArea=True&amp;isModal=true&amp;asPopupView=true</t>
  </si>
  <si>
    <t>ANT-CPS-20252226</t>
  </si>
  <si>
    <t>ELISETH AMACUMASHARA ABERDORA AROCSOROCBARA</t>
  </si>
  <si>
    <t>https://community.secop.gov.co/Public/Tendering/OpportunityDetail/Index?noticeUID=CO1.NTC.7547445&amp;isFromPublicArea=True&amp;isModal=true&amp;asPopupView=true</t>
  </si>
  <si>
    <t>ANT-CPS-20252227</t>
  </si>
  <si>
    <t>LUZ ESTELLA CORONADO URQUIJO</t>
  </si>
  <si>
    <t>https://community.secop.gov.co/Public/Tendering/OpportunityDetail/Index?noticeUID=CO1.NTC.7542560&amp;isFromPublicArea=True&amp;isModal=true&amp;asPopupView=true</t>
  </si>
  <si>
    <t>ANT-CPS-20252228</t>
  </si>
  <si>
    <t>DANIELA JUDITH GUAL CASTRO</t>
  </si>
  <si>
    <t xml:space="preserve">PRESTAR SERVICIOS PROFESIONALES PARA EL DESARROLLO DE LAS ACTIVIDADES DESIGNADAS DENTRO DE LA MISIONALIDAD DE LA AGENCIA NACIONAL DE TIERRAS EN LAS UNIDADES DE GESTIÓN TERRITORIAL EN EL MARCO DE LA REFORMA RURAL </t>
  </si>
  <si>
    <t>https://community.secop.gov.co/Public/Tendering/OpportunityDetail/Index?noticeUID=CO1.NTC.7544747&amp;isFromPublicArea=True&amp;isModal=true&amp;asPopupView=true</t>
  </si>
  <si>
    <t>ANT-CPS-20252229</t>
  </si>
  <si>
    <t>JAIME ANDRES VARGAS RUIZ</t>
  </si>
  <si>
    <t>https://community.secop.gov.co/Public/Tendering/OpportunityDetail/Index?noticeUID=CO1.NTC.7545045&amp;isFromPublicArea=True&amp;isModal=true&amp;asPopupView=true</t>
  </si>
  <si>
    <t>ANT-CPS-20252230</t>
  </si>
  <si>
    <t>BAIRON TOMAS SOTO OVIEDO</t>
  </si>
  <si>
    <t>https://community.secop.gov.co/Public/Tendering/OpportunityDetail/Index?noticeUID=CO1.NTC.7545274&amp;isFromPublicArea=True&amp;isModal=true&amp;asPopupView=true</t>
  </si>
  <si>
    <t>ANT-CPS-20252231</t>
  </si>
  <si>
    <t>DAYERLY ANABELLY BAQUERO GUEVARA</t>
  </si>
  <si>
    <t>https://community.secop.gov.co/Public/Tendering/OpportunityDetail/Index?noticeUID=CO1.NTC.7541803&amp;isFromPublicArea=True&amp;isModal=true&amp;asPopupView=true</t>
  </si>
  <si>
    <t>ANT-CPS-20252232</t>
  </si>
  <si>
    <t>GEOVELL MELGAREJO ASPRILLA</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</si>
  <si>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</si>
  <si>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https://community.secop.gov.co/Public/Tendering/OpportunityDetail/Index?noticeUID=CO1.NTC.7543208&amp;isFromPublicArea=True&amp;isModal=true&amp;asPopupView=true</t>
  </si>
  <si>
    <t>ANT-CPS-20252233</t>
  </si>
  <si>
    <t>JOHANNA BAEZ GUERRERO</t>
  </si>
  <si>
    <t>https://community.secop.gov.co/Public/Tendering/OpportunityDetail/Index?noticeUID=CO1.NTC.7552504&amp;isFromPublicArea=True&amp;isModal=true&amp;asPopupView=true</t>
  </si>
  <si>
    <t>ANT-CPS-20252234</t>
  </si>
  <si>
    <t>ELIANA MAYERLY PETECHE MULCUE</t>
  </si>
  <si>
    <t>https://community.secop.gov.co/Public/Tendering/OpportunityDetail/Index?noticeUID=CO1.NTC.7552413&amp;isFromPublicArea=True&amp;isModal=true&amp;asPopupView=true</t>
  </si>
  <si>
    <t>ANT-CPS-20252235</t>
  </si>
  <si>
    <t>LAURA CAMILA LEDEZMA</t>
  </si>
  <si>
    <t>https://community.secop.gov.co/Public/Tendering/OpportunityDetail/Index?noticeUID=CO1.NTC.7548484&amp;isFromPublicArea=True&amp;isModal=true&amp;asPopupView=true</t>
  </si>
  <si>
    <t>ANT-CPS-20252236</t>
  </si>
  <si>
    <t xml:space="preserve">LUIS ANDRES RAMON GARCIA </t>
  </si>
  <si>
    <t>https://community.secop.gov.co/Public/Tendering/OpportunityDetail/Index?noticeUID=CO1.NTC.7554370&amp;isFromPublicArea=True&amp;isModal=true&amp;asPopupView=true</t>
  </si>
  <si>
    <t>ANT-CPS-20252237</t>
  </si>
  <si>
    <t>KATLEEN CAROLAY SANCHEZ RAMIREZ</t>
  </si>
  <si>
    <t>https://community.secop.gov.co/Public/Tendering/OpportunityDetail/Index?noticeUID=CO1.NTC.7542502&amp;isFromPublicArea=True&amp;isModal=true&amp;asPopupView=true</t>
  </si>
  <si>
    <t>ANT-CPS-20252238</t>
  </si>
  <si>
    <t>VALENTINA LOMBANA</t>
  </si>
  <si>
    <t>https://community.secop.gov.co/Public/Tendering/OpportunityDetail/Index?noticeUID=CO1.NTC.7545798&amp;isFromPublicArea=True&amp;isModal=true&amp;asPopupView=true</t>
  </si>
  <si>
    <t>ANT-CPS-20252239</t>
  </si>
  <si>
    <t>ANGELA LILIANA CUBIDES LOPEZ</t>
  </si>
  <si>
    <t>https://community.secop.gov.co/Public/Tendering/OpportunityDetail/Index?noticeUID=CO1.NTC.7544248&amp;isFromPublicArea=True&amp;isModal=true&amp;asPopupView=true</t>
  </si>
  <si>
    <t>ANT-CPS-20252240</t>
  </si>
  <si>
    <t>NELLY FRANCO ARENAS</t>
  </si>
  <si>
    <t>https://community.secop.gov.co/Public/Tendering/OpportunityDetail/Index?noticeUID=CO1.NTC.7543002&amp;isFromPublicArea=True&amp;isModal=true&amp;asPopupView=true</t>
  </si>
  <si>
    <t>ANT-CPS-20252241</t>
  </si>
  <si>
    <t>ALEX BRAHINER ALVAREZ RAMOS</t>
  </si>
  <si>
    <t>https://community.secop.gov.co/Public/Tendering/OpportunityDetail/Index?noticeUID=CO1.NTC.7546236&amp;isFromPublicArea=True&amp;isModal=true&amp;asPopupView=true</t>
  </si>
  <si>
    <t>ANT-CPS-20252242</t>
  </si>
  <si>
    <t>INGRITH VEGA SALAZAR</t>
  </si>
  <si>
    <t>https://community.secop.gov.co/Public/Tendering/OpportunityDetail/Index?noticeUID=CO1.NTC.7546267&amp;isFromPublicArea=True&amp;isModal=true&amp;asPopupView=true</t>
  </si>
  <si>
    <t>ANT-CPS-20252243</t>
  </si>
  <si>
    <t>LUIS ALBERTO LUNA ALVAREZ</t>
  </si>
  <si>
    <t>https://community.secop.gov.co/Public/Tendering/OpportunityDetail/Index?noticeUID=CO1.NTC.7546622&amp;isFromPublicArea=True&amp;isModal=true&amp;asPopupView=true</t>
  </si>
  <si>
    <t>ANT-CPS-20252244</t>
  </si>
  <si>
    <t>MARIA ESPERANZA BARBOSA</t>
  </si>
  <si>
    <t>https://community.secop.gov.co/Public/Tendering/OpportunityDetail/Index?noticeUID=CO1.NTC.7547019&amp;isFromPublicArea=True&amp;isModal=true&amp;asPopupView=true</t>
  </si>
  <si>
    <t>ANT-CPS-20252245</t>
  </si>
  <si>
    <t>DIANA CAROLINA GARZON LOSADA</t>
  </si>
  <si>
    <t>https://community.secop.gov.co/Public/Tendering/OpportunityDetail/Index?noticeUID=CO1.NTC.7546586&amp;isFromPublicArea=True&amp;isModal=true&amp;asPopupView=true</t>
  </si>
  <si>
    <t>ANT-CPS-20252246</t>
  </si>
  <si>
    <t>LUIS GABRIEL LLORENTE COGOLLO</t>
  </si>
  <si>
    <t>https://community.secop.gov.co/Public/Tendering/OpportunityDetail/Index?noticeUID=CO1.NTC.7546828&amp;isFromPublicArea=True&amp;isModal=true&amp;asPopupView=true</t>
  </si>
  <si>
    <t>ANT-CPS-20252247</t>
  </si>
  <si>
    <t>JHORDAN ALEJANDRO SUAREZ MEDINA</t>
  </si>
  <si>
    <t>https://community.secop.gov.co/Public/Tendering/OpportunityDetail/Index?noticeUID=CO1.NTC.7545122&amp;isFromPublicArea=True&amp;isModal=true&amp;asPopupView=true</t>
  </si>
  <si>
    <t>ANT-CPS-20252248</t>
  </si>
  <si>
    <t>HECTOR DANILO PANTOJA ESTRADA</t>
  </si>
  <si>
    <t>https://community.secop.gov.co/Public/Tendering/OpportunityDetail/Index?noticeUID=CO1.NTC.7547474&amp;isFromPublicArea=True&amp;isModal=true&amp;asPopupView=true</t>
  </si>
  <si>
    <t>ANT-CPS-20252249</t>
  </si>
  <si>
    <t xml:space="preserve">KAREN JOHANA SÁNCHEZ SÁNCHEZ </t>
  </si>
  <si>
    <t>https://community.secop.gov.co/Public/Tendering/OpportunityDetail/Index?noticeUID=CO1.NTC.7561989&amp;isFromPublicArea=True&amp;isModal=true&amp;asPopupView=true</t>
  </si>
  <si>
    <t>ANT-CPS-20252250</t>
  </si>
  <si>
    <t>MARCELA ARCILA CHIQUIZA</t>
  </si>
  <si>
    <t>PRESTACION DE SERVICIOS DE
APOYO A LA GESTIÓN PARA LA OFICINA JURIDICA DE LA AGENCIA NACIONAL
DE TIERRAS</t>
  </si>
  <si>
    <t>https://community.secop.gov.co/Public/Tendering/OpportunityDetail/Index?noticeUID=CO1.NTC.7558765&amp;isFromPublicArea=True&amp;isModal=true&amp;asPopupView=true</t>
  </si>
  <si>
    <t>ANT-CPS-20252251</t>
  </si>
  <si>
    <t>LILIANA ORTIZ SOSA</t>
  </si>
  <si>
    <t>https://community.secop.gov.co/Public/Tendering/OpportunityDetail/Index?noticeUID=CO1.NTC.7572220&amp;isFromPublicArea=True&amp;isModal=true&amp;asPopupView=true</t>
  </si>
  <si>
    <t>ANT-CPS-20252252</t>
  </si>
  <si>
    <t>CRISTIAN SANTIAGO GUTIERREZ IBARRA</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</si>
  <si>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</si>
  <si>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https://community.secop.gov.co/Public/Tendering/OpportunityDetail/Index?noticeUID=CO1.NTC.7553271&amp;isFromPublicArea=True&amp;isModal=true&amp;asPopupView=true</t>
  </si>
  <si>
    <t>ANT-CPS-20252253</t>
  </si>
  <si>
    <t>MANUEL PEREZ BATISTA</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</si>
  <si>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</si>
  <si>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https://community.secop.gov.co/Public/Tendering/OpportunityDetail/Index?noticeUID=CO1.NTC.7555143&amp;isFromPublicArea=True&amp;isModal=true&amp;asPopupView=true</t>
  </si>
  <si>
    <t>ANT-CPS-20252254</t>
  </si>
  <si>
    <t>LEONIDAS YARIM ROMERO DIAZGRANADOS</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</si>
  <si>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</si>
  <si>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https://community.secop.gov.co/Public/Tendering/OpportunityDetail/Index?noticeUID=CO1.NTC.7555805&amp;isFromPublicArea=True&amp;isModal=true&amp;asPopupView=true</t>
  </si>
  <si>
    <t>ANT-CPS-20252255</t>
  </si>
  <si>
    <t>ALEJANDRO RODRIGUEZ URREA</t>
  </si>
  <si>
    <t>https://community.secop.gov.co/Public/Tendering/OpportunityDetail/Index?noticeUID=CO1.NTC.7558750&amp;isFromPublicArea=True&amp;isModal=true&amp;asPopupView=true</t>
  </si>
  <si>
    <t>ANT-CPS-20252256</t>
  </si>
  <si>
    <t>ENRIQUE IBAÑEZ ROMERO</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</si>
  <si>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</si>
  <si>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https://community.secop.gov.co/Public/Tendering/OpportunityDetail/Index?noticeUID=CO1.NTC.7560102&amp;isFromPublicArea=True&amp;isModal=true&amp;asPopupView=true</t>
  </si>
  <si>
    <t>ANT-CPS-20252257</t>
  </si>
  <si>
    <t>CARLOS ANDRES OSPINA RIVERA</t>
  </si>
  <si>
    <t>https://community.secop.gov.co/Public/Tendering/OpportunityDetail/Index?noticeUID=CO1.NTC.7546288&amp;isFromPublicArea=True&amp;isModal=true&amp;asPopupView=true</t>
  </si>
  <si>
    <t>ANT-CPS-20252258</t>
  </si>
  <si>
    <t>ITAMAR MARTELO GARCIA</t>
  </si>
  <si>
    <t>https://community.secop.gov.co/Public/Tendering/OpportunityDetail/Index?noticeUID=CO1.NTC.7574964&amp;isFromPublicArea=True&amp;isModal=true&amp;asPopupView=true</t>
  </si>
  <si>
    <t>ANT-CPS-20252259</t>
  </si>
  <si>
    <t>JOSE ADRES ORTIZ URBANO</t>
  </si>
  <si>
    <t>https://community.secop.gov.co/Public/Tendering/OpportunityDetail/Index?noticeUID=CO1.NTC.7553128&amp;isFromPublicArea=True&amp;isModal=true&amp;asPopupView=true</t>
  </si>
  <si>
    <t>ANT-CPS-20252260</t>
  </si>
  <si>
    <t>CRISTIAN CAMILO PRADA ARGUELLO</t>
  </si>
  <si>
    <t>https://community.secop.gov.co/Public/Tendering/OpportunityDetail/Index?noticeUID=CO1.NTC.7547498&amp;isFromPublicArea=True&amp;isModal=true&amp;asPopupView=true</t>
  </si>
  <si>
    <t>ANT-CPS-20252261</t>
  </si>
  <si>
    <t>JORGE LEONARDO CARDOZO NUÑEZ</t>
  </si>
  <si>
    <t>PRESTAR SERVICIOS PROFESIONALES PARA EL DESARROLLO DE LAS ACTIVIDADES DESIGNADAS DENTRO DE LA MISIONALIDAD DE LA DIRECCIÓN DE ACCESO A TIERRAS DE LA AGENCIA NACIONAL DE TIERRAS EN EL MARCO DE LA REFORMA RURAL INTEGRAL.VALOR:  CUARENTA Y CUATRO</t>
  </si>
  <si>
    <t>https://community.secop.gov.co/Public/Tendering/OpportunityDetail/Index?noticeUID=CO1.NTC.7546850&amp;isFromPublicArea=True&amp;isModal=true&amp;asPopupView=true</t>
  </si>
  <si>
    <t>ANT-CPS-20252262</t>
  </si>
  <si>
    <t>SIRLEY MESTRA PINEDA</t>
  </si>
  <si>
    <t>https://community.secop.gov.co/Public/Tendering/OpportunityDetail/Index?noticeUID=CO1.NTC.7574919&amp;isFromPublicArea=True&amp;isModal=true&amp;asPopupView=true</t>
  </si>
  <si>
    <t>ANT-CPS-20252263</t>
  </si>
  <si>
    <t>HERMES JULIAN SALINAS PAREDES</t>
  </si>
  <si>
    <t>https://community.secop.gov.co/Public/Tendering/OpportunityDetail/Index?noticeUID=CO1.NTC.7546654&amp;isFromPublicArea=True&amp;isModal=true&amp;asPopupView=true</t>
  </si>
  <si>
    <t>ANT-CPS-20252264</t>
  </si>
  <si>
    <t>JHONY SAUL AGUIAR CARDENAS</t>
  </si>
  <si>
    <t>https://community.secop.gov.co/Public/Tendering/OpportunityDetail/Index?noticeUID=CO1.NTC.7547414&amp;isFromPublicArea=True&amp;isModal=true&amp;asPopupView=true</t>
  </si>
  <si>
    <t>ANT-CPS-20252265</t>
  </si>
  <si>
    <t>MARTHA SULEY VARGAS SUAREZ</t>
  </si>
  <si>
    <t>https://community.secop.gov.co/Public/Tendering/OpportunityDetail/Index?noticeUID=CO1.NTC.7547642&amp;isFromPublicArea=True&amp;isModal=true&amp;asPopupView=true</t>
  </si>
  <si>
    <t>ANT-CPS-20252266</t>
  </si>
  <si>
    <t>LUIS HERNANDO TOVAR VALBUENA</t>
  </si>
  <si>
    <t>https://community.secop.gov.co/Public/Tendering/OpportunityDetail/Index?noticeUID=CO1.NTC.7546612&amp;isFromPublicArea=True&amp;isModal=true&amp;asPopupView=true</t>
  </si>
  <si>
    <t>ANT-CPS-20252267</t>
  </si>
  <si>
    <t>ANDRES FELIPE MELO MARTINEZ</t>
  </si>
  <si>
    <t>https://community.secop.gov.co/Public/Tendering/OpportunityDetail/Index?noticeUID=CO1.NTC.7547113&amp;isFromPublicArea=True&amp;isModal=true&amp;asPopupView=true</t>
  </si>
  <si>
    <t>ANT-CPS-20252268</t>
  </si>
  <si>
    <t>FABIANA DUQUE ARANGO</t>
  </si>
  <si>
    <t>https://community.secop.gov.co/Public/Tendering/OpportunityDetail/Index?noticeUID=CO1.NTC.7563183&amp;isFromPublicArea=True&amp;isModal=true&amp;asPopupView=true</t>
  </si>
  <si>
    <t>ANT-CPS-20252269</t>
  </si>
  <si>
    <t>SERGIO EDUARDO ROMERO HERRERA</t>
  </si>
  <si>
    <t>https://community.secop.gov.co/Public/Tendering/OpportunityDetail/Index?noticeUID=CO1.NTC.7553731&amp;isFromPublicArea=True&amp;isModal=true&amp;asPopupView=true</t>
  </si>
  <si>
    <t>ANT-CPS-20252270</t>
  </si>
  <si>
    <t>ELIZABETH GIRALDO MORENO</t>
  </si>
  <si>
    <t>https://community.secop.gov.co/Public/Tendering/OpportunityDetail/Index?noticeUID=CO1.NTC.7545244&amp;isFromPublicArea=True&amp;isModal=true&amp;asPopupView=true</t>
  </si>
  <si>
    <t>ANT-CPS-20252271</t>
  </si>
  <si>
    <t>MILENA MONTIEL MENDEZ</t>
  </si>
  <si>
    <t>PRESTAR SERVICIOS DE APOYO A LA GESTIÓN PARA EL DESARROLLO DE LAS ACTIVIDADES DESIGNADAS
DENTRO DE LA MISIONALIDAD DE LA DIRECCIÓN DE ACCESO A TIERRAS DE LA AGENCIA NACIONAL DE TIERRAS EN EL MARCO DE LA REFORMA RURAL INTEGRAL</t>
  </si>
  <si>
    <t>https://community.secop.gov.co/Public/Tendering/OpportunityDetail/Index?noticeUID=CO1.NTC.7559299&amp;isFromPublicArea=True&amp;isModal=true&amp;asPopupView=true</t>
  </si>
  <si>
    <t>ANT-CPS-20252272</t>
  </si>
  <si>
    <t>JOSÉ JULIAN RODRIGUEZ ROCHA</t>
  </si>
  <si>
    <t>https://community.secop.gov.co/Public/Tendering/OpportunityDetail/Index?noticeUID=CO1.NTC.7561767&amp;isFromPublicArea=True&amp;isModal=true&amp;asPopupView=true</t>
  </si>
  <si>
    <t>ANT-CPS-20252273</t>
  </si>
  <si>
    <t>SANDRA XIMENA BARCO RUIZ</t>
  </si>
  <si>
    <t>https://community.secop.gov.co/Public/Tendering/OpportunityDetail/Index?noticeUID=CO1.NTC.7547174&amp;isFromPublicArea=True&amp;isModal=true&amp;asPopupView=true</t>
  </si>
  <si>
    <t>ANT-CPS-20252274</t>
  </si>
  <si>
    <t>LUIS FELIX CUATINDOY GUERRERO</t>
  </si>
  <si>
    <t>https://community.secop.gov.co/Public/Tendering/OpportunityDetail/Index?noticeUID=CO1.NTC.7548125&amp;isFromPublicArea=True&amp;isModal=true&amp;asPopupView=true</t>
  </si>
  <si>
    <t>ANT-CPS-20252275</t>
  </si>
  <si>
    <t>ANGELICA MARIA GUALTERO ANGULO</t>
  </si>
  <si>
    <t>https://community.secop.gov.co/Public/Tendering/OpportunityDetail/Index?noticeUID=CO1.NTC.7548399&amp;isFromPublicArea=True&amp;isModal=true&amp;asPopupView=true</t>
  </si>
  <si>
    <t>ANT-CPS-20252276</t>
  </si>
  <si>
    <t>RONALD AGUSTIN SANTIAGO PATIÑO</t>
  </si>
  <si>
    <t>https://community.secop.gov.co/Public/Tendering/OpportunityDetail/Index?noticeUID=CO1.NTC.7548649&amp;isFromPublicArea=True&amp;isModal=true&amp;asPopupView=true</t>
  </si>
  <si>
    <t>ANT-CPS-20252277</t>
  </si>
  <si>
    <t>ANTONIO CARLO ESPINOSA ESQUIVEL</t>
  </si>
  <si>
    <t>https://community.secop.gov.co/Public/Tendering/OpportunityDetail/Index?noticeUID=CO1.NTC.7552444&amp;isFromPublicArea=True&amp;isModal=true&amp;asPopupView=true</t>
  </si>
  <si>
    <t>ANT-CPS-20252278</t>
  </si>
  <si>
    <t>MANUEL JESUS MURIEL JIMENEZ</t>
  </si>
  <si>
    <t>https://community.secop.gov.co/Public/Tendering/OpportunityDetail/Index?noticeUID=CO1.NTC.7551886&amp;isFromPublicArea=True&amp;isModal=true&amp;asPopupView=true</t>
  </si>
  <si>
    <t>ANT-CPS-20252279</t>
  </si>
  <si>
    <t>LUISA FERNANDA AVILA URUEÑA</t>
  </si>
  <si>
    <t>https://community.secop.gov.co/Public/Tendering/OpportunityDetail/Index?noticeUID=CO1.NTC.7562540&amp;isFromPublicArea=True&amp;isModal=true&amp;asPopupView=true</t>
  </si>
  <si>
    <t>ANT-CPS-20252280</t>
  </si>
  <si>
    <t>RUBY LUCERO HERNANDEZ ALARCON</t>
  </si>
  <si>
    <t>https://community.secop.gov.co/Public/Tendering/OpportunityDetail/Index?noticeUID=CO1.NTC.7548471&amp;isFromPublicArea=True&amp;isModal=true&amp;asPopupView=true</t>
  </si>
  <si>
    <t>ANT-CPS-20252281</t>
  </si>
  <si>
    <t>LINA MARCELA MORENO IBARGUEN</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</si>
  <si>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</si>
  <si>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https://community.secop.gov.co/Public/Tendering/OpportunityDetail/Index?noticeUID=CO1.NTC.7551957&amp;isFromPublicArea=True&amp;isModal=true&amp;asPopupView=true</t>
  </si>
  <si>
    <t>ANT-CPS-20252282</t>
  </si>
  <si>
    <t>VICTOR ALFONSO CRISTANCHO QUIROGA</t>
  </si>
  <si>
    <t>https://community.secop.gov.co/Public/Tendering/OpportunityDetail/Index?noticeUID=CO1.NTC.7555550&amp;isFromPublicArea=True&amp;isModal=true&amp;asPopupView=true</t>
  </si>
  <si>
    <t>ANT-CPS-20252283</t>
  </si>
  <si>
    <t>SANDRA MILENA REVELO OBANDO</t>
  </si>
  <si>
    <t>https://community.secop.gov.co/Public/Tendering/OpportunityDetail/Index?noticeUID=CO1.NTC.7553771&amp;isFromPublicArea=True&amp;isModal=true&amp;asPopupView=true</t>
  </si>
  <si>
    <t>ANT-CPS-20252284</t>
  </si>
  <si>
    <t>YARO ARMANDO PEREA MOSQUERA</t>
  </si>
  <si>
    <t>https://community.secop.gov.co/Public/Tendering/OpportunityDetail/Index?noticeUID=CO1.NTC.7552466&amp;isFromPublicArea=True&amp;isModal=true&amp;asPopupView=true</t>
  </si>
  <si>
    <t>ANT-CPS-20252285</t>
  </si>
  <si>
    <t>NOLBERTO JOSE SORACA CHACON</t>
  </si>
  <si>
    <t>https://community.secop.gov.co/Public/Tendering/OpportunityDetail/Index?noticeUID=CO1.NTC.7559495&amp;isFromPublicArea=True&amp;isModal=true&amp;asPopupView=true</t>
  </si>
  <si>
    <t>ANT-CPS-20252286</t>
  </si>
  <si>
    <t>JOSE DAVID ORTEGA RUIZ</t>
  </si>
  <si>
    <t>servicios de apoyo a la gestión para la implementación y funcionamiento de Comités de Selección, Comités Municipales de Reforma Agraria, así como el apoyo a la implementación de estrategias para gestión y tratamiento a Conflictos entre comunidades rurales, desde el enfoque social a nivel nacional</t>
  </si>
  <si>
    <t>https://community.secop.gov.co/Public/Tendering/OpportunityDetail/Index?noticeUID=CO1.NTC.7552813&amp;isFromPublicArea=True&amp;isModal=true&amp;asPopupView=true</t>
  </si>
  <si>
    <t>ANT-CPS-20252287</t>
  </si>
  <si>
    <t>MANUEL ALEJANDRO GARCIA SILVA</t>
  </si>
  <si>
    <t>https://community.secop.gov.co/Public/Tendering/OpportunityDetail/Index?noticeUID=CO1.NTC.7564303&amp;isFromPublicArea=True&amp;isModal=true&amp;asPopupView=true</t>
  </si>
  <si>
    <t>ANT-CPS-20252288</t>
  </si>
  <si>
    <t>LEIDY VIVIANA PEREZ IBARRA</t>
  </si>
  <si>
    <t>https://community.secop.gov.co/Public/Tendering/OpportunityDetail/Index?noticeUID=CO1.NTC.7564304&amp;isFromPublicArea=True&amp;isModal=true&amp;asPopupView=true</t>
  </si>
  <si>
    <t>ANT-CPS-20252289</t>
  </si>
  <si>
    <t>CARMEN PATRICIA CAICEDO OMAR</t>
  </si>
  <si>
    <t>https://community.secop.gov.co/Public/Tendering/OpportunityDetail/Index?noticeUID=CO1.NTC.7557382&amp;isFromPublicArea=True&amp;isModal=true&amp;asPopupView=true</t>
  </si>
  <si>
    <t>ANT-CPS-20252290</t>
  </si>
  <si>
    <t>LIZ TATIANA SOCARRAS ESCALANTE</t>
  </si>
  <si>
    <t>https://community.secop.gov.co/Public/Tendering/OpportunityDetail/Index?noticeUID=CO1.NTC.7564305&amp;isFromPublicArea=True&amp;isModal=true&amp;asPopupView=true</t>
  </si>
  <si>
    <t>ANT-CPS-20252291</t>
  </si>
  <si>
    <t>JUANA VALENTINA FRANCO GUALTEROS</t>
  </si>
  <si>
    <t>https://community.secop.gov.co/Public/Tendering/OpportunityDetail/Index?noticeUID=CO1.NTC.7563021&amp;isFromPublicArea=True&amp;isModal=true&amp;asPopupView=true</t>
  </si>
  <si>
    <t>ANT-CPS-20252293</t>
  </si>
  <si>
    <t>ANDERSON JOSE JIMENEZ MARTINEZ</t>
  </si>
  <si>
    <t>https://community.secop.gov.co/Public/Tendering/OpportunityDetail/Index?noticeUID=CO1.NTC.7572836&amp;isFromPublicArea=True&amp;isModal=true&amp;asPopupView=true</t>
  </si>
  <si>
    <t>ANT-CPS-20252294</t>
  </si>
  <si>
    <t>MAURO JOSE GARCIA PEREZ</t>
  </si>
  <si>
    <t>https://community.secop.gov.co/Public/Tendering/OpportunityDetail/Index?noticeUID=CO1.NTC.7553769&amp;isFromPublicArea=True&amp;isModal=true&amp;asPopupView=true</t>
  </si>
  <si>
    <t>ANT-CPS-20252295</t>
  </si>
  <si>
    <t>ANDRES FELIPE RODRIGUEZ SOLARTE</t>
  </si>
  <si>
    <t>https://community.secop.gov.co/Public/Tendering/OpportunityDetail/Index?noticeUID=CO1.NTC.7553800&amp;isFromPublicArea=True&amp;isModal=true&amp;asPopupView=true</t>
  </si>
  <si>
    <t>ANT-CPS-20252296</t>
  </si>
  <si>
    <t xml:space="preserve">ELIZABETH RUIZ THORRENS </t>
  </si>
  <si>
    <t>https://community.secop.gov.co/Public/Tendering/OpportunityDetail/Index?noticeUID=CO1.NTC.7563427&amp;isFromPublicArea=True&amp;isModal=true&amp;asPopupView=true</t>
  </si>
  <si>
    <t>ANT-CPS-20252297</t>
  </si>
  <si>
    <t>SERGIO AUGUSTO ORTIZ PESCA</t>
  </si>
  <si>
    <t>https://community.secop.gov.co/Public/Tendering/OpportunityDetail/Index?noticeUID=CO1.NTC.7553366&amp;isFromPublicArea=True&amp;isModal=true&amp;asPopupView=true</t>
  </si>
  <si>
    <t>ANT-CPS-20252298</t>
  </si>
  <si>
    <t>EHIMMY GONZALEZ ARIAS</t>
  </si>
  <si>
    <t>https://community.secop.gov.co/Public/Tendering/OpportunityDetail/Index?noticeUID=CO1.NTC.7553451&amp;isFromPublicArea=True&amp;isModal=true&amp;asPopupView=true</t>
  </si>
  <si>
    <t>ANT-CPS-20252299</t>
  </si>
  <si>
    <t>KELVIN FARITH RODRIGUEZ RODRIGUEZ</t>
  </si>
  <si>
    <t>https://community.secop.gov.co/Public/Tendering/OpportunityDetail/Index?noticeUID=CO1.NTC.7554664&amp;isFromPublicArea=True&amp;isModal=true&amp;asPopupView=true</t>
  </si>
  <si>
    <t>ANT-CPS-20252300</t>
  </si>
  <si>
    <t>KELY SOFIA AGUILERA TORRES</t>
  </si>
  <si>
    <t>https://community.secop.gov.co/Public/Tendering/OpportunityDetail/Index?noticeUID=CO1.NTC.7582090&amp;isFromPublicArea=True&amp;isModal=true&amp;asPopupView=true</t>
  </si>
  <si>
    <t>ANT-CPS-20252301</t>
  </si>
  <si>
    <t>MARÍA YANETH BECERRA YAÑEZ</t>
  </si>
  <si>
    <t xml:space="preserv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</si>
  <si>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https://community.secop.gov.co/Public/Tendering/OpportunityDetail/Index?noticeUID=CO1.NTC.7555828&amp;isFromPublicArea=True&amp;isModal=true&amp;asPopupView=true</t>
  </si>
  <si>
    <t>ANT-CPS-20252302</t>
  </si>
  <si>
    <t>JONNY ANIBAL ALMEIDA LOPEZ</t>
  </si>
  <si>
    <t>https://community.secop.gov.co/Public/Tendering/OpportunityDetail/Index?noticeUID=CO1.NTC.7553534&amp;isFromPublicArea=True&amp;isModal=true&amp;asPopupView=true</t>
  </si>
  <si>
    <t>ANT-CPS-20252303</t>
  </si>
  <si>
    <t>CAMILO ANDRES FERNANDEZ RADA</t>
  </si>
  <si>
    <t>https://community.secop.gov.co/Public/Tendering/OpportunityDetail/Index?noticeUID=CO1.NTC.7563251&amp;isFromPublicArea=True&amp;isModal=true&amp;asPopupView=true</t>
  </si>
  <si>
    <t>ANT-CPS-20252304</t>
  </si>
  <si>
    <t>DIEGO QUIROGA GOMEZ</t>
  </si>
  <si>
    <t>https://community.secop.gov.co/Public/Tendering/OpportunityDetail/Index?noticeUID=CO1.NTC.7559336&amp;isFromPublicArea=True&amp;isModal=true&amp;asPopupView=true</t>
  </si>
  <si>
    <t>ANT-CPS-20252305</t>
  </si>
  <si>
    <t>SEBASTIAN MORENO GUISAO</t>
  </si>
  <si>
    <t>https://community.secop.gov.co/Public/Tendering/OpportunityDetail/Index?noticeUID=CO1.NTC.7554346&amp;isFromPublicArea=True&amp;isModal=true&amp;asPopupView=true</t>
  </si>
  <si>
    <t>ANT-CPS-20252306</t>
  </si>
  <si>
    <t>SAYDY VIVIANA CORAL</t>
  </si>
  <si>
    <t>PRESTAR SERVICIOS PROFESIONALES PARA EL DESARROLLO DE LAS ACTIVIDADESDESIGNADAS DENTRO DE LA MISIONALIDAD DE LA DIRECCIÓN DE ACCESO A TERRAS DE LA AGENCIA NACIONAL DE TIERRAS EN EL MARCO DE LA REFORMA RURAL INTEGRAL</t>
  </si>
  <si>
    <t>https://community.secop.gov.co/Public/Tendering/OpportunityDetail/Index?noticeUID=CO1.NTC.7561472&amp;isFromPublicArea=True&amp;isModal=true&amp;asPopupView=true</t>
  </si>
  <si>
    <t>ANT-CPS-20252307</t>
  </si>
  <si>
    <t>ADRIANA MARCELA PRIETO VARGAS</t>
  </si>
  <si>
    <t>https://community.secop.gov.co/Public/Tendering/OpportunityDetail/Index?noticeUID=CO1.NTC.7574992&amp;isFromPublicArea=True&amp;isModal=true&amp;asPopupView=true</t>
  </si>
  <si>
    <t>ANT-CPS-20252308</t>
  </si>
  <si>
    <t>JONATHAN MAURICIO PORTILLA CHINDOY</t>
  </si>
  <si>
    <t>https://community.secop.gov.co/Public/Tendering/OpportunityDetail/Index?noticeUID=CO1.NTC.7559386&amp;isFromPublicArea=True&amp;isModal=true&amp;asPopupView=true</t>
  </si>
  <si>
    <t>ANT-CPS-20252310</t>
  </si>
  <si>
    <t>ZAIDA MICHELLE OCAMPO GONZALEZ</t>
  </si>
  <si>
    <t>https://community.secop.gov.co/Public/Tendering/OpportunityDetail/Index?noticeUID=CO1.NTC.7560126&amp;isFromPublicArea=True&amp;isModal=true&amp;asPopupView=true</t>
  </si>
  <si>
    <t>ANT-CPS-20252311</t>
  </si>
  <si>
    <t>YULI PAOLA VELASCO ORTIZ</t>
  </si>
  <si>
    <t>https://community.secop.gov.co/Public/Tendering/OpportunityDetail/Index?noticeUID=CO1.NTC.7572729&amp;isFromPublicArea=True&amp;isModal=true&amp;asPopupView=true</t>
  </si>
  <si>
    <t>ANT-CPS-20252312</t>
  </si>
  <si>
    <t>YOANDRES MERCADO VILLALBA</t>
  </si>
  <si>
    <t>https://community.secop.gov.co/Public/Tendering/OpportunityDetail/Index?noticeUID=CO1.NTC.7556045&amp;isFromPublicArea=True&amp;isModal=true&amp;asPopupView=true</t>
  </si>
  <si>
    <t>ANT-CPS-20252313</t>
  </si>
  <si>
    <t>KATERIN PAOLA BUITRAGO ROMERO</t>
  </si>
  <si>
    <t>https://community.secop.gov.co/Public/Tendering/OpportunityDetail/Index?noticeUID=CO1.NTC.7556106&amp;isFromPublicArea=True&amp;isModal=true&amp;asPopupView=true</t>
  </si>
  <si>
    <t>ANT-CPS-20252314</t>
  </si>
  <si>
    <t xml:space="preserve">JULIAN EDUARDO HENAO PUERTA </t>
  </si>
  <si>
    <t>https://community.secop.gov.co/Public/Tendering/OpportunityDetail/Index?noticeUID=CO1.NTC.7562932&amp;isFromPublicArea=True&amp;isModal=true&amp;asPopupView=true</t>
  </si>
  <si>
    <t>ANT-CPS-20252315</t>
  </si>
  <si>
    <t>MONICA ALEJANDRA MANRIQUE ALVARADO</t>
  </si>
  <si>
    <t>https://community.secop.gov.co/Public/Tendering/OpportunityDetail/Index?noticeUID=CO1.NTC.7573420&amp;isFromPublicArea=True&amp;isModal=true&amp;asPopupView=true</t>
  </si>
  <si>
    <t>ANT-CPS-20252316</t>
  </si>
  <si>
    <t>RONALD MORERA ESTEVEZ</t>
  </si>
  <si>
    <t>https://community.secop.gov.co/Public/Tendering/OpportunityDetail/Index?noticeUID=CO1.NTC.7563352&amp;isFromPublicArea=True&amp;isModal=true&amp;asPopupView=true</t>
  </si>
  <si>
    <t>ANT-CPS-20252317</t>
  </si>
  <si>
    <t>CESAR AUGUSTO MEDINA CALDERON</t>
  </si>
  <si>
    <t>https://community.secop.gov.co/Public/Tendering/OpportunityDetail/Index?noticeUID=CO1.NTC.7558448&amp;isFromPublicArea=True&amp;isModal=true&amp;asPopupView=true</t>
  </si>
  <si>
    <t>ANT-CPS-20252318</t>
  </si>
  <si>
    <t>RUBEN DARIO VARGAS BARRERA</t>
  </si>
  <si>
    <t>https://community.secop.gov.co/Public/Tendering/OpportunityDetail/Index?noticeUID=CO1.NTC.7559222&amp;isFromPublicArea=True&amp;isModal=true&amp;asPopupView=true</t>
  </si>
  <si>
    <t>ANT-CPS-20252319</t>
  </si>
  <si>
    <t>ADRIANA PATRICIA JARAMILLO GARZÓN</t>
  </si>
  <si>
    <t>https://community.secop.gov.co/Public/Tendering/OpportunityDetail/Index?noticeUID=CO1.NTC.7559057&amp;isFromPublicArea=True&amp;isModal=true&amp;asPopupView=true</t>
  </si>
  <si>
    <t>ANT-CPS-20252320</t>
  </si>
  <si>
    <t>DAYANA FERNANDA CUBILLOS SIERRA</t>
  </si>
  <si>
    <t>https://community.secop.gov.co/Public/Tendering/OpportunityDetail/Index?noticeUID=CO1.NTC.7560414&amp;isFromPublicArea=True&amp;isModal=true&amp;asPopupView=true</t>
  </si>
  <si>
    <t>ANT-CPS-20252321</t>
  </si>
  <si>
    <t>MANUEL LINARES VARGAS</t>
  </si>
  <si>
    <t>https://community.secop.gov.co/Public/Tendering/OpportunityDetail/Index?noticeUID=CO1.NTC.7559331&amp;isFromPublicArea=True&amp;isModal=true&amp;asPopupView=true</t>
  </si>
  <si>
    <t>ANT-CPS-20252322</t>
  </si>
  <si>
    <t>WALTHER CARDENAS ORDUÑA</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</si>
  <si>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</si>
  <si>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https://community.secop.gov.co/Public/Tendering/OpportunityDetail/Index?noticeUID=CO1.NTC.7575916&amp;isFromPublicArea=True&amp;isModal=true&amp;asPopupView=true</t>
  </si>
  <si>
    <t>ANT-CPS-20252323</t>
  </si>
  <si>
    <t>JOSE MARIA CUAICAL CHAPI</t>
  </si>
  <si>
    <t>https://community.secop.gov.co/Public/Tendering/OpportunityDetail/Index?noticeUID=CO1.NTC.7578041&amp;isFromPublicArea=True&amp;isModal=true&amp;asPopupView=true</t>
  </si>
  <si>
    <t>ANT-CPS-20252325</t>
  </si>
  <si>
    <t>ALEXANDER MENDOZA AVILA</t>
  </si>
  <si>
    <t>https://community.secop.gov.co/Public/Tendering/OpportunityDetail/Index?noticeUID=CO1.NTC.7556972&amp;isFromPublicArea=True&amp;isModal=true&amp;asPopupView=true</t>
  </si>
  <si>
    <t>ANT-CPS-20252326</t>
  </si>
  <si>
    <t>LESLIE VIVIANA VALDERRAMA ORJUELA</t>
  </si>
  <si>
    <t>PRESTAR SERVICIOS DE APOYO A LA GESTION EN EL ACOMPAÑAMIENTO, APOYO Y EJECUCION DE LAS ACTIVIDADES DERIVADAS DE LOS PROYECTOS, REQUERIMIENTOS Y TRAMITES ASIGNADOS EN EL MARCO DE LAS FUNCIONES DE LA SUBDIRECCION DE PROCESOS AGRARIOS Y GESTION JURIDICA.</t>
  </si>
  <si>
    <t>https://community.secop.gov.co/Public/Tendering/OpportunityDetail/Index?noticeUID=CO1.NTC.7557158&amp;isFromPublicArea=True&amp;isModal=true&amp;asPopupView=true</t>
  </si>
  <si>
    <t>ANT-CPS-20252327</t>
  </si>
  <si>
    <t>NATALIA LATORRE ESCOBAR</t>
  </si>
  <si>
    <t>https://community.secop.gov.co/Public/Tendering/OpportunityDetail/Index?noticeUID=CO1.NTC.7560781&amp;isFromPublicArea=True&amp;isModal=true&amp;asPopupView=true</t>
  </si>
  <si>
    <t>ANT-CPS-20252328</t>
  </si>
  <si>
    <t>JOSE URIEL PEREZ DEJOY</t>
  </si>
  <si>
    <t>https://community.secop.gov.co/Public/Tendering/OpportunityDetail/Index?noticeUID=CO1.NTC.7557864&amp;isFromPublicArea=True&amp;isModal=true&amp;asPopupView=true</t>
  </si>
  <si>
    <t>ANT-CPS-20252329</t>
  </si>
  <si>
    <t>BINY JHANDANE OSPINA TORRES</t>
  </si>
  <si>
    <t>https://community.secop.gov.co/Public/Tendering/OpportunityDetail/Index?noticeUID=CO1.NTC.7557776&amp;isFromPublicArea=True&amp;isModal=true&amp;asPopupView=true</t>
  </si>
  <si>
    <t>ANT-CPS-20252330</t>
  </si>
  <si>
    <t>JUAN DANIEL PULGARIN CORREA</t>
  </si>
  <si>
    <t>PRESTAR SERVICIOS PROFESIONALES PARA EL DESARROLLO DE LAS ACTIVIDADES DESIGNADAS DENTRO DE LA MISIONALIDAD DE LA AGENCIA NACIONAL DE TIERRAS EN LAS UNIDADES DE GESTIÓN TERRITORIAL EN EL MARCO DE LA REFORMA RURAL INTEGRALVALOR</t>
  </si>
  <si>
    <t>https://community.secop.gov.co/Public/Tendering/OpportunityDetail/Index?noticeUID=CO1.NTC.7556330&amp;isFromPublicArea=True&amp;isModal=true&amp;asPopupView=true</t>
  </si>
  <si>
    <t>ANT-CPS-20252331</t>
  </si>
  <si>
    <t>SEGUNDO ALVARO HERRERA CASTRO</t>
  </si>
  <si>
    <t>https://community.secop.gov.co/Public/Tendering/OpportunityDetail/Index?noticeUID=CO1.NTC.7559041&amp;isFromPublicArea=True&amp;isModal=true&amp;asPopupView=true</t>
  </si>
  <si>
    <t>ANT-CPS-20252332</t>
  </si>
  <si>
    <t>DAVID OLAYA RODRIGUEZ</t>
  </si>
  <si>
    <t>https://community.secop.gov.co/Public/Tendering/OpportunityDetail/Index?noticeUID=CO1.NTC.7558907&amp;isFromPublicArea=True&amp;isModal=true&amp;asPopupView=true</t>
  </si>
  <si>
    <t>ANT-CPS-20252333</t>
  </si>
  <si>
    <t>CAMILO ALONSO PERALTA</t>
  </si>
  <si>
    <t>https://community.secop.gov.co/Public/Tendering/OpportunityDetail/Index?noticeUID=CO1.NTC.7561463&amp;isFromPublicArea=True&amp;isModal=true&amp;asPopupView=true</t>
  </si>
  <si>
    <t>ANT-CPS-20252334</t>
  </si>
  <si>
    <t>CHRISTIAN FELIPE PINEDA CONTRERAS</t>
  </si>
  <si>
    <t>https://community.secop.gov.co/Public/Tendering/OpportunityDetail/Index?noticeUID=CO1.NTC.7559843&amp;isFromPublicArea=True&amp;isModal=true&amp;asPopupView=true</t>
  </si>
  <si>
    <t>ANT-CPS-20252335</t>
  </si>
  <si>
    <t>YESID ROMARIO ZAFRA GRANADOS</t>
  </si>
  <si>
    <t>https://community.secop.gov.co/Public/Tendering/OpportunityDetail/Index?noticeUID=CO1.NTC.7567186&amp;isFromPublicArea=True&amp;isModal=true&amp;asPopupView=true</t>
  </si>
  <si>
    <t>ANT-CPS-20252336</t>
  </si>
  <si>
    <t>JAIME ALBERTO GARCIA ROMERO</t>
  </si>
  <si>
    <t>https://community.secop.gov.co/Public/Tendering/OpportunityDetail/Index?noticeUID=CO1.NTC.7567437&amp;isFromPublicArea=True&amp;isModal=true&amp;asPopupView=true</t>
  </si>
  <si>
    <t>ANT-CPS-20252337</t>
  </si>
  <si>
    <t>SANDRA LILIANA OLARTE ROMERO</t>
  </si>
  <si>
    <t>https://community.secop.gov.co/Public/Tendering/OpportunityDetail/Index?noticeUID=CO1.NTC.7559606&amp;isFromPublicArea=True&amp;isModal=true&amp;asPopupView=true</t>
  </si>
  <si>
    <t>ANT-CPS-20252338</t>
  </si>
  <si>
    <t>DARLY PAOLA SANCHEZ MINA</t>
  </si>
  <si>
    <t>https://community.secop.gov.co/Public/Tendering/OpportunityDetail/Index?noticeUID=CO1.NTC.7562841&amp;isFromPublicArea=True&amp;isModal=true&amp;asPopupView=true</t>
  </si>
  <si>
    <t>ANT-CPS-20252339</t>
  </si>
  <si>
    <t>ELBER FRANCISCO REYES BUITRAGO</t>
  </si>
  <si>
    <t>https://community.secop.gov.co/Public/Tendering/OpportunityDetail/Index?noticeUID=CO1.NTC.7560615&amp;isFromPublicArea=True&amp;isModal=true&amp;asPopupView=true</t>
  </si>
  <si>
    <t>ANT-CPS-20252340</t>
  </si>
  <si>
    <t>MAIRA ALEJANDRA SIZA MURCIA</t>
  </si>
  <si>
    <t>https://community.secop.gov.co/Public/Tendering/OpportunityDetail/Index?noticeUID=CO1.NTC.7556372&amp;isFromPublicArea=True&amp;isModal=true&amp;asPopupView=true</t>
  </si>
  <si>
    <t>ANT-CPS-20252341</t>
  </si>
  <si>
    <t xml:space="preserve">ROMULO PADILLA VERGARA	</t>
  </si>
  <si>
    <t>https://community.secop.gov.co/Public/Tendering/OpportunityDetail/Index?noticeUID=CO1.NTC.7561939&amp;isFromPublicArea=True&amp;isModal=true&amp;asPopupView=true</t>
  </si>
  <si>
    <t>ANT-CPS-20252342</t>
  </si>
  <si>
    <t>JUAN SEBASTIAN GOMEZ HURTADO</t>
  </si>
  <si>
    <t>https://community.secop.gov.co/Public/Tendering/OpportunityDetail/Index?noticeUID=CO1.NTC.7561584&amp;isFromPublicArea=True&amp;isModal=true&amp;asPopupView=true</t>
  </si>
  <si>
    <t>ANT-CPS-20252343</t>
  </si>
  <si>
    <t>YENNY MILENA DIAZ PEÑARREDONDA</t>
  </si>
  <si>
    <t>https://community.secop.gov.co/Public/Tendering/OpportunityDetail/Index?noticeUID=CO1.NTC.7563324&amp;isFromPublicArea=True&amp;isModal=true&amp;asPopupView=true</t>
  </si>
  <si>
    <t>ANT-CPS-20252344</t>
  </si>
  <si>
    <t>YEISON EDUARDO RAMIREZ RAMIREZ</t>
  </si>
  <si>
    <t>https://community.secop.gov.co/Public/Tendering/OpportunityDetail/Index?noticeUID=CO1.NTC.7559112&amp;isFromPublicArea=True&amp;isModal=true&amp;asPopupView=true</t>
  </si>
  <si>
    <t>ANT-CPS-20252345</t>
  </si>
  <si>
    <t>DANIEL LEONARDO LINARES ACERO</t>
  </si>
  <si>
    <t>https://community.secop.gov.co/Public/Tendering/OpportunityDetail/Index?noticeUID=CO1.NTC.7556329&amp;isFromPublicArea=True&amp;isModal=true&amp;asPopupView=true</t>
  </si>
  <si>
    <t>ANT-CPS-20252346</t>
  </si>
  <si>
    <t>LIBIA CECILIA ROJAS CARRILLO</t>
  </si>
  <si>
    <t>https://community.secop.gov.co/Public/Tendering/OpportunityDetail/Index?noticeUID=CO1.NTC.7558049&amp;isFromPublicArea=True&amp;isModal=true&amp;asPopupView=true</t>
  </si>
  <si>
    <t>ANT-CPS-20252347</t>
  </si>
  <si>
    <t>KATTIA MILENA GOMEZ MARQUEZ</t>
  </si>
  <si>
    <t>https://community.secop.gov.co/Public/Tendering/OpportunityDetail/Index?noticeUID=CO1.NTC.7563297&amp;isFromPublicArea=True&amp;isModal=true&amp;asPopupView=true</t>
  </si>
  <si>
    <t>ANT-CPS-20252348</t>
  </si>
  <si>
    <t>ESTEFANIA ALVAREZ RIVERA</t>
  </si>
  <si>
    <t>https://community.secop.gov.co/Public/Tendering/OpportunityDetail/Index?noticeUID=CO1.NTC.7559596&amp;isFromPublicArea=True&amp;isModal=true&amp;asPopupView=true</t>
  </si>
  <si>
    <t>ANT-CPS-20252349</t>
  </si>
  <si>
    <t>NICOLAS LEAL VELASQUEZ</t>
  </si>
  <si>
    <t xml:space="preserve">PRESTAR SERVICIOS PROFESIONALES EN EL ACOMPAÑAMIENTO, APOYO Y EJECUCIÓN DE LAS ACTIVIDADES DERIVADAS DE LOS PROYECTOS, REQUERIMIENTOS Y TRÁMITES EN EL MARCO DE LAS FUNCIONES ASIGNADAS A LA SUBDIRECCIÓN DE SEGURIDAD JURÍDICA
</t>
  </si>
  <si>
    <t>https://community.secop.gov.co/Public/Tendering/OpportunityDetail/Index?noticeUID=CO1.NTC.7558604&amp;isFromPublicArea=True&amp;isModal=true&amp;asPopupView=true</t>
  </si>
  <si>
    <t>ANT-CPS-20252350</t>
  </si>
  <si>
    <t>NATALI PEÑA MENDOZA</t>
  </si>
  <si>
    <t>https://community.secop.gov.co/Public/Tendering/OpportunityDetail/Index?noticeUID=CO1.NTC.7558653&amp;isFromPublicArea=True&amp;isModal=true&amp;asPopupView=true</t>
  </si>
  <si>
    <t>ANT-CPS-20252351</t>
  </si>
  <si>
    <t>JORGE IVAN CAMACHO RODRIGUEZ</t>
  </si>
  <si>
    <t>https://community.secop.gov.co/Public/Tendering/OpportunityDetail/Index?noticeUID=CO1.NTC.7559507&amp;isFromPublicArea=True&amp;isModal=true&amp;asPopupView=true</t>
  </si>
  <si>
    <t>ANT-CPS-20252352</t>
  </si>
  <si>
    <t>MARTHA CONSTANZA IBAÑEZ MONSALVE</t>
  </si>
  <si>
    <t>https://community.secop.gov.co/Public/Tendering/OpportunityDetail/Index?noticeUID=CO1.NTC.7559560&amp;isFromPublicArea=True&amp;isModal=true&amp;asPopupView=true</t>
  </si>
  <si>
    <t>ANT-CPS-20252354</t>
  </si>
  <si>
    <t>DANIELA RAMOS HENAO</t>
  </si>
  <si>
    <t>https://community.secop.gov.co/Public/Tendering/OpportunityDetail/Index?noticeUID=CO1.NTC.7566169&amp;isFromPublicArea=True&amp;isModal=true&amp;asPopupView=true</t>
  </si>
  <si>
    <t>ANT-CPS-20252355</t>
  </si>
  <si>
    <t>NATALIA PAOLA SOLANO MERCADO</t>
  </si>
  <si>
    <t>https://community.secop.gov.co/Public/Tendering/OpportunityDetail/Index?noticeUID=CO1.NTC.7567109&amp;isFromPublicArea=True&amp;isModal=true&amp;asPopupView=true</t>
  </si>
  <si>
    <t>ANT-CPS-20252356</t>
  </si>
  <si>
    <t>JOHAN SEBASTIAN MOLINA CAMACHO</t>
  </si>
  <si>
    <t>https://community.secop.gov.co/Public/Tendering/OpportunityDetail/Index?noticeUID=CO1.NTC.7559403&amp;isFromPublicArea=True&amp;isModal=true&amp;asPopupView=true</t>
  </si>
  <si>
    <t>ANT-CPS-20252357</t>
  </si>
  <si>
    <t>BENJAMIN PACHON SUAREZ</t>
  </si>
  <si>
    <t>https://community.secop.gov.co/Public/Tendering/OpportunityDetail/Index?noticeUID=CO1.NTC.7566995&amp;isFromPublicArea=True&amp;isModal=true&amp;asPopupView=true</t>
  </si>
  <si>
    <t>ANT-CPS-20252358</t>
  </si>
  <si>
    <t>JOSE DANIEL DUARTE</t>
  </si>
  <si>
    <t>https://community.secop.gov.co/Public/Tendering/OpportunityDetail/Index?noticeUID=CO1.NTC.7557583&amp;isFromPublicArea=True&amp;isModal=true&amp;asPopupView=true</t>
  </si>
  <si>
    <t>ANT-CPS-20252359</t>
  </si>
  <si>
    <t>BORIS ANDRES CAICEDO DIAZ</t>
  </si>
  <si>
    <t>https://community.secop.gov.co/Public/Tendering/OpportunityDetail/Index?noticeUID=CO1.NTC.7558251&amp;isFromPublicArea=True&amp;isModal=true&amp;asPopupView=true</t>
  </si>
  <si>
    <t>ANT-CPS-20252360</t>
  </si>
  <si>
    <t>MARLY LORENA NAVARRO DAVID</t>
  </si>
  <si>
    <t>https://community.secop.gov.co/Public/Tendering/OpportunityDetail/Index?noticeUID=CO1.NTC.7566943&amp;isFromPublicArea=True&amp;isModal=true&amp;asPopupView=true</t>
  </si>
  <si>
    <t>ANT-CPS-20252361</t>
  </si>
  <si>
    <t>JONATAN ENRIQUE RUBIO VERGARA</t>
  </si>
  <si>
    <t>https://community.secop.gov.co/Public/Tendering/OpportunityDetail/Index?noticeUID=CO1.NTC.7562105&amp;isFromPublicArea=True&amp;isModal=true&amp;asPopupView=true</t>
  </si>
  <si>
    <t>ANT-CPS-20252362</t>
  </si>
  <si>
    <t>JHON SNEILER GONZALEZ MARIN</t>
  </si>
  <si>
    <t>https://community.secop.gov.co/Public/Tendering/OpportunityDetail/Index?noticeUID=CO1.NTC.7557414&amp;isFromPublicArea=True&amp;isModal=true&amp;asPopupView=true</t>
  </si>
  <si>
    <t>ANT-CPS-20252363</t>
  </si>
  <si>
    <t>MARIA PAOLA DIAZ DIAZ</t>
  </si>
  <si>
    <t>https://community.secop.gov.co/Public/Tendering/OpportunityDetail/Index?noticeUID=CO1.NTC.7562651&amp;isFromPublicArea=True&amp;isModal=true&amp;asPopupView=true</t>
  </si>
  <si>
    <t>ANT-CPS-20252364</t>
  </si>
  <si>
    <t>ANGELA GARZON CASTAÑEDA</t>
  </si>
  <si>
    <t>https://community.secop.gov.co/Public/Tendering/OpportunityDetail/Index?noticeUID=CO1.NTC.7557395&amp;isFromPublicArea=True&amp;isModal=true&amp;asPopupView=true</t>
  </si>
  <si>
    <t>ANT-CPS-20252365</t>
  </si>
  <si>
    <t>NATALIA LEÓN MURCIA</t>
  </si>
  <si>
    <t>https://community.secop.gov.co/Public/Tendering/OpportunityDetail/Index?noticeUID=CO1.NTC.7557415&amp;isFromPublicArea=True&amp;isModal=true&amp;asPopupView=true</t>
  </si>
  <si>
    <t>ANT-CPS-20252366</t>
  </si>
  <si>
    <t>OSCARINA LACOUTURE SALINA</t>
  </si>
  <si>
    <t>https://community.secop.gov.co/Public/Tendering/OpportunityDetail/Index?noticeUID=CO1.NTC.7559355&amp;isFromPublicArea=True&amp;isModal=true&amp;asPopupView=true</t>
  </si>
  <si>
    <t>ANT-CPS-20252367</t>
  </si>
  <si>
    <t>STEFANY BRISETH MOSCOTE MORALES</t>
  </si>
  <si>
    <t>https://community.secop.gov.co/Public/Tendering/OpportunityDetail/Index?noticeUID=CO1.NTC.7563478&amp;isFromPublicArea=True&amp;isModal=true&amp;asPopupView=true</t>
  </si>
  <si>
    <t>ANT-CPS-20252368</t>
  </si>
  <si>
    <t>DANIEL FELIPE ESPITIA MORENO</t>
  </si>
  <si>
    <t>https://community.secop.gov.co/Public/Tendering/OpportunityDetail/Index?noticeUID=CO1.NTC.7560154&amp;isFromPublicArea=True&amp;isModal=true&amp;asPopupView=true</t>
  </si>
  <si>
    <t>ANT-CPS-20252373</t>
  </si>
  <si>
    <t>KELLY YANINI ACOSTA ALMANZA</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</si>
  <si>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</si>
  <si>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https://community.secop.gov.co/Public/Tendering/OpportunityDetail/Index?noticeUID=CO1.NTC.7563069&amp;isFromPublicArea=True&amp;isModal=true&amp;asPopupView=true</t>
  </si>
  <si>
    <t>ANT-CPS-20252374</t>
  </si>
  <si>
    <t>YERALDIN PAOLA FUENTES HERNANDEZ</t>
  </si>
  <si>
    <t>https://community.secop.gov.co/Public/Tendering/OpportunityDetail/Index?noticeUID=CO1.NTC.7563304&amp;isFromPublicArea=True&amp;isModal=true&amp;asPopupView=true</t>
  </si>
  <si>
    <t>ANT-CPS-20252375</t>
  </si>
  <si>
    <t>PAOLA CORTES RODRIGUEZ</t>
  </si>
  <si>
    <t>https://community.secop.gov.co/Public/Tendering/OpportunityDetail/Index?noticeUID=CO1.NTC.7563375&amp;isFromPublicArea=True&amp;isModal=true&amp;asPopupView=true</t>
  </si>
  <si>
    <t>ANT-CPS-20252376</t>
  </si>
  <si>
    <t>ANGEL TOLOSA PONTON</t>
  </si>
  <si>
    <t>PRESTACIÓN DE SERVICIOS DE APOYO A LA GESTIÓN PARA EL ACOMPAÑAMIENTO DE ACCIONES DE FORTALECIMIENTO Y RELACIONAMIENTO CON LAS ORGANIZACIONES RURALES, EN EL MARCO DE LA POLÍTICA DE ORDENAMIENTO SOCIAL DE LA PROPIEDAD RURAL</t>
  </si>
  <si>
    <t>https://community.secop.gov.co/Public/Tendering/OpportunityDetail/Index?noticeUID=CO1.NTC.7562176&amp;isFromPublicArea=True&amp;isModal=true&amp;asPopupView=true</t>
  </si>
  <si>
    <t>ANT-CPS-20252377</t>
  </si>
  <si>
    <t>DARWIN VILLAREAL TORRES</t>
  </si>
  <si>
    <t>https://community.secop.gov.co/Public/Tendering/OpportunityDetail/Index?noticeUID=CO1.NTC.7561770&amp;isFromPublicArea=True&amp;isModal=true&amp;asPopupView=true</t>
  </si>
  <si>
    <t>ANT-CPS-20252378</t>
  </si>
  <si>
    <t>YEINY KARINA LOPEZ GARCIA</t>
  </si>
  <si>
    <t>https://community.secop.gov.co/Public/Tendering/OpportunityDetail/Index?noticeUID=CO1.NTC.7562560&amp;isFromPublicArea=True&amp;isModal=true&amp;asPopupView=true</t>
  </si>
  <si>
    <t>ANT-CPS-20252379</t>
  </si>
  <si>
    <t>ANDRES ALFONSO LOPEZ RODRIGUEZ</t>
  </si>
  <si>
    <t>https://community.secop.gov.co/Public/Tendering/OpportunityDetail/Index?noticeUID=CO1.NTC.7560701&amp;isFromPublicArea=True&amp;isModal=true&amp;asPopupView=true</t>
  </si>
  <si>
    <t>ANT-CPS-20252380</t>
  </si>
  <si>
    <t>ANA MILENA NEMOCON</t>
  </si>
  <si>
    <t>https://community.secop.gov.co/Public/Tendering/OpportunityDetail/Index?noticeUID=CO1.NTC.7559992&amp;isFromPublicArea=True&amp;isModal=true&amp;asPopupView=true</t>
  </si>
  <si>
    <t>ANT-CPS-20252381</t>
  </si>
  <si>
    <t>ANDRES FELIPE LIZARAZO CAICEDO</t>
  </si>
  <si>
    <t>https://community.secop.gov.co/Public/Tendering/OpportunityDetail/Index?noticeUID=CO1.NTC.7560452&amp;isFromPublicArea=True&amp;isModal=true&amp;asPopupView=true</t>
  </si>
  <si>
    <t>ANT-CPS-20252382</t>
  </si>
  <si>
    <t>ROBERT OIDEN ANDRADE ALVAREZ</t>
  </si>
  <si>
    <t>https://community.secop.gov.co/Public/Tendering/OpportunityDetail/Index?noticeUID=CO1.NTC.7566083&amp;isFromPublicArea=True&amp;isModal=true&amp;asPopupView=true</t>
  </si>
  <si>
    <t>ANT-CPS-20252383</t>
  </si>
  <si>
    <t>ANGELA MARIA HUERTAS DIAZ</t>
  </si>
  <si>
    <t>https://community.secop.gov.co/Public/Tendering/OpportunityDetail/Index?noticeUID=CO1.NTC.7573626&amp;isFromPublicArea=True&amp;isModal=true&amp;asPopupView=true</t>
  </si>
  <si>
    <t>ANT-CPS-20252384</t>
  </si>
  <si>
    <t>ADRIAN FERLEY LOZADA NOCUA</t>
  </si>
  <si>
    <t>https://community.secop.gov.co/Public/Tendering/OpportunityDetail/Index?noticeUID=CO1.NTC.7563226&amp;isFromPublicArea=True&amp;isModal=true&amp;asPopupView=true</t>
  </si>
  <si>
    <t>ANT-CPS-20252385</t>
  </si>
  <si>
    <t>MARIA CAMILA RINCON GARCIA</t>
  </si>
  <si>
    <t>https://community.secop.gov.co/Public/Tendering/OpportunityDetail/Index?noticeUID=CO1.NTC.7564886&amp;isFromPublicArea=True&amp;isModal=true&amp;asPopupView=true</t>
  </si>
  <si>
    <t>ANT-CPS-20252386</t>
  </si>
  <si>
    <t>ALVARO ABDALA ARBOLEDA SALAIMAN</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</si>
  <si>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</si>
  <si>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https://community.secop.gov.co/Public/Tendering/OpportunityDetail/Index?noticeUID=CO1.NTC.7565383&amp;isFromPublicArea=True&amp;isModal=true&amp;asPopupView=true</t>
  </si>
  <si>
    <t>ANT-CPS-20252387</t>
  </si>
  <si>
    <t>SOLANYI VANESSA ORDOÑEZ MENESES</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</si>
  <si>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</si>
  <si>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https://community.secop.gov.co/Public/Tendering/OpportunityDetail/Index?noticeUID=CO1.NTC.7568771&amp;isFromPublicArea=True&amp;isModal=true&amp;asPopupView=true</t>
  </si>
  <si>
    <t>ANT-CPS-20252388</t>
  </si>
  <si>
    <t>JULIO CESAR CARDONA FARIAS</t>
  </si>
  <si>
    <t>https://community.secop.gov.co/Public/Tendering/OpportunityDetail/Index?noticeUID=CO1.NTC.7563728&amp;isFromPublicArea=True&amp;isModal=true&amp;asPopupView=true</t>
  </si>
  <si>
    <t>ANT-CPS-20252389</t>
  </si>
  <si>
    <t>JULIAN RICARDO BONILLA JIMENEZ</t>
  </si>
  <si>
    <t>https://community.secop.gov.co/Public/Tendering/OpportunityDetail/Index?noticeUID=CO1.NTC.7563611&amp;isFromPublicArea=True&amp;isModal=true&amp;asPopupView=true</t>
  </si>
  <si>
    <t>ANT-CPS-20252390</t>
  </si>
  <si>
    <t>GERMAN DAVID HERNANDEZ ESTEPA</t>
  </si>
  <si>
    <t>https://community.secop.gov.co/Public/Tendering/OpportunityDetail/Index?noticeUID=CO1.NTC.7578144&amp;isFromPublicArea=True&amp;isModal=true&amp;asPopupView=true</t>
  </si>
  <si>
    <t>ANT-CPS-20252391</t>
  </si>
  <si>
    <t>RAINER ORELAC GONZALEZ CALERO</t>
  </si>
  <si>
    <t>PRESTAR SERVICIOS PROFESIONALES PARA EL DESARROLLO DE LASACTIVIDADES DESIGNADAS DENTRO DE LA MISIONALIDAD DE LA AGENCIA NACIONAL DE TIERRAS EN LAS UNIDADES DE GESTIÓN TERRITORIAL EN EL MARCO DE LA REFORMA RURAL INTEGRAL</t>
  </si>
  <si>
    <t>https://community.secop.gov.co/Public/Tendering/OpportunityDetail/Index?noticeUID=CO1.NTC.7577893&amp;isFromPublicArea=True&amp;isModal=true&amp;asPopupView=true</t>
  </si>
  <si>
    <t>ANT-CPS-20252392</t>
  </si>
  <si>
    <t>MONICA MARCELA GUZMAN RAMÍREZ</t>
  </si>
  <si>
    <t>https://community.secop.gov.co/Public/Tendering/OpportunityDetail/Index?noticeUID=CO1.NTC.7574411&amp;isFromPublicArea=True&amp;isModal=true&amp;asPopupView=true</t>
  </si>
  <si>
    <t>ANT-CPS-20252393</t>
  </si>
  <si>
    <t>MARYUDIS CARDONA GUISAO</t>
  </si>
  <si>
    <t>https://community.secop.gov.co/Public/Tendering/OpportunityDetail/Index?noticeUID=CO1.NTC.7582073&amp;isFromPublicArea=True&amp;isModal=true&amp;asPopupView=true</t>
  </si>
  <si>
    <t>ANT-CPS-20252394</t>
  </si>
  <si>
    <t>PAULA DANIELA GUILLOT CARRION</t>
  </si>
  <si>
    <t>https://community.secop.gov.co/Public/Tendering/OpportunityDetail/Index?noticeUID=CO1.NTC.7566064&amp;isFromPublicArea=True&amp;isModal=true&amp;asPopupView=true</t>
  </si>
  <si>
    <t>ANT-CPS-20252395</t>
  </si>
  <si>
    <t>CAMILO ANDRES CASTRO BECERRA</t>
  </si>
  <si>
    <t>https://community.secop.gov.co/Public/Tendering/OpportunityDetail/Index?noticeUID=CO1.NTC.7580996&amp;isFromPublicArea=True&amp;isModal=true&amp;asPopupView=true</t>
  </si>
  <si>
    <t>ANT-CPS-20252396</t>
  </si>
  <si>
    <t>EDGAR MAURICIO JAIMES PEÑA</t>
  </si>
  <si>
    <t>https://community.secop.gov.co/Public/Tendering/OpportunityDetail/Index?noticeUID=CO1.NTC.7566952&amp;isFromPublicArea=True&amp;isModal=true&amp;asPopupView=true</t>
  </si>
  <si>
    <t>ANT-CPS-20252397</t>
  </si>
  <si>
    <t>JAIME ALEXANDER BELLO VIVAS</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</si>
  <si>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</si>
  <si>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https://community.secop.gov.co/Public/Tendering/OpportunityDetail/Index?noticeUID=CO1.NTC.7567163&amp;isFromPublicArea=True&amp;isModal=true&amp;asPopupView=true</t>
  </si>
  <si>
    <t>ANT-CPS-20252398</t>
  </si>
  <si>
    <t>MARIA CAMILA ECHEVERRY GARCES</t>
  </si>
  <si>
    <t>https://community.secop.gov.co/Public/Tendering/OpportunityDetail/Index?noticeUID=CO1.NTC.7580979&amp;isFromPublicArea=True&amp;isModal=true&amp;asPopupView=true</t>
  </si>
  <si>
    <t>ANT-CPS-20252399</t>
  </si>
  <si>
    <t>LEIDY VIVIANA TORO</t>
  </si>
  <si>
    <t>https://community.secop.gov.co/Public/Tendering/OpportunityDetail/Index?noticeUID=CO1.NTC.7567276&amp;isFromPublicArea=True&amp;isModal=true&amp;asPopupView=true</t>
  </si>
  <si>
    <t>ANT-CPS-20252400</t>
  </si>
  <si>
    <t>ANDRES FELIPE TOLOZA HERNANDEZ</t>
  </si>
  <si>
    <t>https://community.secop.gov.co/Public/Tendering/OpportunityDetail/Index?noticeUID=CO1.NTC.7567929&amp;isFromPublicArea=True&amp;isModal=true&amp;asPopupView=true</t>
  </si>
  <si>
    <t>ANT-CPS-20252401</t>
  </si>
  <si>
    <t>MARIA FERNANDA VELASCO GONZALEZ</t>
  </si>
  <si>
    <t>https://community.secop.gov.co/Public/Tendering/OpportunityDetail/Index?noticeUID=CO1.NTC.7572993&amp;isFromPublicArea=True&amp;isModal=true&amp;asPopupView=true</t>
  </si>
  <si>
    <t>ANT-CPS-20252402</t>
  </si>
  <si>
    <t xml:space="preserve"> JHON EDUARD HERNANDEZ CARDENAS     </t>
  </si>
  <si>
    <t>https://community.secop.gov.co/Public/Tendering/OpportunityDetail/Index?noticeUID=CO1.NTC.7579508&amp;isFromPublicArea=True&amp;isModal=true&amp;asPopupView=true</t>
  </si>
  <si>
    <t>ANT-CPS-20252403</t>
  </si>
  <si>
    <t>VANESSA CAMILA VILLA ANAYA</t>
  </si>
  <si>
    <t>Prestar sus servicios profesionales en el desarrollo de las actividades derivad 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</si>
  <si>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https://community.secop.gov.co/Public/Tendering/OpportunityDetail/Index?noticeUID=CO1.NTC.7574414&amp;isFromPublicArea=True&amp;isModal=true&amp;asPopupView=true</t>
  </si>
  <si>
    <t>ANT-CPS-20252404</t>
  </si>
  <si>
    <t>ANDRÉS FELIPE PEREZ MORILLO</t>
  </si>
  <si>
    <t>https://community.secop.gov.co/Public/Tendering/OpportunityDetail/Index?noticeUID=CO1.NTC.7574420&amp;isFromPublicArea=True&amp;isModal=true&amp;asPopupView=true</t>
  </si>
  <si>
    <t>ANT-CPS-20252405</t>
  </si>
  <si>
    <t>ALCIDES JUNIOR GONZALEZ CARROLL</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</si>
  <si>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</si>
  <si>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https://community.secop.gov.co/Public/Tendering/OpportunityDetail/Index?noticeUID=CO1.NTC.7570473&amp;isFromPublicArea=True&amp;isModal=true&amp;asPopupView=true</t>
  </si>
  <si>
    <t>ANT-CPS-20252406</t>
  </si>
  <si>
    <t>LEIDY ANDREA GUZMAN CARTAGENA</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</si>
  <si>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</si>
  <si>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https://community.secop.gov.co/Public/Tendering/OpportunityDetail/Index?noticeUID=CO1.NTC.7570869&amp;isFromPublicArea=True&amp;isModal=true&amp;asPopupView=true</t>
  </si>
  <si>
    <t>ANT-CPS-20252408</t>
  </si>
  <si>
    <t>JUAN DAVID HURTADO JAIMES</t>
  </si>
  <si>
    <t>https://community.secop.gov.co/Public/Tendering/OpportunityDetail/Index?noticeUID=CO1.NTC.7571935&amp;isFromPublicArea=True&amp;isModal=true&amp;asPopupView=true</t>
  </si>
  <si>
    <t>ANT-CPS-20252409</t>
  </si>
  <si>
    <t>SANTIAGO PATIÑO BEDOYA</t>
  </si>
  <si>
    <t>https://community.secop.gov.co/Public/Tendering/OpportunityDetail/Index?noticeUID=CO1.NTC.7572467&amp;isFromPublicArea=True&amp;isModal=true&amp;asPopupView=true</t>
  </si>
  <si>
    <t>ANT-CPS-20252410</t>
  </si>
  <si>
    <t>BRENDA STEPHANE BELTRAN ROMERO</t>
  </si>
  <si>
    <t>https://community.secop.gov.co/Public/Tendering/OpportunityDetail/Index?noticeUID=CO1.NTC.7571981&amp;isFromPublicArea=True&amp;isModal=true&amp;asPopupView=true</t>
  </si>
  <si>
    <t>ANT-CPS-20252412</t>
  </si>
  <si>
    <t>SORANES ANGARITA VILA</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</si>
  <si>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</si>
  <si>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https://community.secop.gov.co/Public/Tendering/OpportunityDetail/Index?noticeUID=CO1.NTC.7567712&amp;isFromPublicArea=True&amp;isModal=true&amp;asPopupView=true</t>
  </si>
  <si>
    <t>ANT-CPS-20252413</t>
  </si>
  <si>
    <t>JUAN CARLOS LEON MEDINA</t>
  </si>
  <si>
    <t>https://community.secop.gov.co/Public/Tendering/OpportunityDetail/Index?noticeUID=CO1.NTC.7567745&amp;isFromPublicArea=True&amp;isModal=true&amp;asPopupView=true</t>
  </si>
  <si>
    <t>ANT-CPS-20252414</t>
  </si>
  <si>
    <t>MARJORIS MANUELA TORRES FONSECA</t>
  </si>
  <si>
    <t>https://community.secop.gov.co/Public/Tendering/OpportunityDetail/Index?noticeUID=CO1.NTC.7589083&amp;isFromPublicArea=True&amp;isModal=true&amp;asPopupView=true</t>
  </si>
  <si>
    <t>ANT-CPS-20252415</t>
  </si>
  <si>
    <t>JAVIER SEGURA TERRAMARE</t>
  </si>
  <si>
    <t>https://community.secop.gov.co/Public/Tendering/OpportunityDetail/Index?noticeUID=CO1.NTC.7569688&amp;isFromPublicArea=True&amp;isModal=true&amp;asPopupView=true</t>
  </si>
  <si>
    <t>ANT-CPS-20252416</t>
  </si>
  <si>
    <t>JHON NICOLAS BENAVIDEZ PARDO</t>
  </si>
  <si>
    <t>https://community.secop.gov.co/Public/Tendering/OpportunityDetail/Index?noticeUID=CO1.NTC.7570026&amp;isFromPublicArea=True&amp;isModal=true&amp;asPopupView=true</t>
  </si>
  <si>
    <t>ANT-CPS-20252417</t>
  </si>
  <si>
    <t>PAOLA ANDREA LANCHEROS OVALLE</t>
  </si>
  <si>
    <t>https://community.secop.gov.co/Public/Tendering/OpportunityDetail/Index?noticeUID=CO1.NTC.7570091&amp;isFromPublicArea=True&amp;isModal=true&amp;asPopupView=true</t>
  </si>
  <si>
    <t>ANT-CPS-20252418</t>
  </si>
  <si>
    <t>NELSON ARTURO GALAN LEAL</t>
  </si>
  <si>
    <t>https://community.secop.gov.co/Public/Tendering/OpportunityDetail/Index?noticeUID=CO1.NTC.7573778&amp;isFromPublicArea=True&amp;isModal=true&amp;asPopupView=true</t>
  </si>
  <si>
    <t>ANT-CPS-20252419</t>
  </si>
  <si>
    <t>JORGE MARIO BORGE TAFUR</t>
  </si>
  <si>
    <t>https://community.secop.gov.co/Public/Tendering/OpportunityDetail/Index?noticeUID=CO1.NTC.7567174&amp;isFromPublicArea=True&amp;isModal=true&amp;asPopupView=true</t>
  </si>
  <si>
    <t>ANT-CPS-20252420</t>
  </si>
  <si>
    <t>ARMANDO HILARIO CAMARGO GIL</t>
  </si>
  <si>
    <t>https://community.secop.gov.co/Public/Tendering/OpportunityDetail/Index?noticeUID=CO1.NTC.7569809&amp;isFromPublicArea=True&amp;isModal=true&amp;asPopupView=true</t>
  </si>
  <si>
    <t>ANT-CPS-20252421</t>
  </si>
  <si>
    <t>LEIDY DANIELA DUARTE DELGADO</t>
  </si>
  <si>
    <t>https://community.secop.gov.co/Public/Tendering/OpportunityDetail/Index?noticeUID=CO1.NTC.7568355&amp;isFromPublicArea=True&amp;isModal=true&amp;asPopupView=true</t>
  </si>
  <si>
    <t>ANT-CPS-20252422</t>
  </si>
  <si>
    <t>SUSAN YULIETH ARIZA ROJAS</t>
  </si>
  <si>
    <t>https://community.secop.gov.co/Public/Tendering/OpportunityDetail/Index?noticeUID=CO1.NTC.7579534&amp;isFromPublicArea=True&amp;isModal=true&amp;asPopupView=true</t>
  </si>
  <si>
    <t>ANT-CPS-20252424</t>
  </si>
  <si>
    <t>VALENTINA DELGADILLO VASQUEZ</t>
  </si>
  <si>
    <t>https://community.secop.gov.co/Public/Tendering/OpportunityDetail/Index?noticeUID=CO1.NTC.7567464&amp;isFromPublicArea=True&amp;isModal=true&amp;asPopupView=true</t>
  </si>
  <si>
    <t>ANT-CPS-20252425</t>
  </si>
  <si>
    <t>DEISY LILIANA CHIQUIZA HERRERA</t>
  </si>
  <si>
    <t>https://community.secop.gov.co/Public/Tendering/OpportunityDetail/Index?noticeUID=CO1.NTC.7568272&amp;isFromPublicArea=True&amp;isModal=true&amp;asPopupView=true</t>
  </si>
  <si>
    <t>ANT-CPS-20252426</t>
  </si>
  <si>
    <t>OMAR FELIPE RAMOS DIAZ</t>
  </si>
  <si>
    <t>https://community.secop.gov.co/Public/Tendering/OpportunityDetail/Index?noticeUID=CO1.NTC.7568701&amp;isFromPublicArea=True&amp;isModal=true&amp;asPopupView=true</t>
  </si>
  <si>
    <t>ANT-CPS-20252427</t>
  </si>
  <si>
    <t>NELSON GUTIERREZ RAMIREZ</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</si>
  <si>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</si>
  <si>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https://community.secop.gov.co/Public/Tendering/OpportunityDetail/Index?noticeUID=CO1.NTC.7567119&amp;isFromPublicArea=True&amp;isModal=true&amp;asPopupView=true</t>
  </si>
  <si>
    <t>ANT-CPS-20252428</t>
  </si>
  <si>
    <t>MIGUEL ELIAS RAMOS NORIEGA</t>
  </si>
  <si>
    <t>https://community.secop.gov.co/Public/Tendering/OpportunityDetail/Index?noticeUID=CO1.NTC.7568686&amp;isFromPublicArea=True&amp;isModal=true&amp;asPopupView=true</t>
  </si>
  <si>
    <t>ANT-CPS-20252429</t>
  </si>
  <si>
    <t>YESENIA ELENA CAMPO ARZUAGA</t>
  </si>
  <si>
    <t>https://community.secop.gov.co/Public/Tendering/OpportunityDetail/Index?noticeUID=CO1.NTC.7572568&amp;isFromPublicArea=True&amp;isModal=true&amp;asPopupView=true</t>
  </si>
  <si>
    <t>ANT-CPS-20252430</t>
  </si>
  <si>
    <t>CARLOS ARTURO LOPEZ DIMAS</t>
  </si>
  <si>
    <t>https://community.secop.gov.co/Public/Tendering/OpportunityDetail/Index?noticeUID=CO1.NTC.7567154&amp;isFromPublicArea=True&amp;isModal=true&amp;asPopupView=true</t>
  </si>
  <si>
    <t>ANT-CPS-20252431</t>
  </si>
  <si>
    <t>BRIGITTE YULIANA PUENTES RESTREPO</t>
  </si>
  <si>
    <t>PRESTAR SERVICIOS APOYO A LA GESTIÓN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</si>
  <si>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https://community.secop.gov.co/Public/Tendering/OpportunityDetail/Index?noticeUID=CO1.NTC.7579733&amp;isFromPublicArea=True&amp;isModal=true&amp;asPopupView=true</t>
  </si>
  <si>
    <t>ANT-CPS-20252432</t>
  </si>
  <si>
    <t>WILTON CARMONA HERNANDEZ</t>
  </si>
  <si>
    <t>https://community.secop.gov.co/Public/Tendering/OpportunityDetail/Index?noticeUID=CO1.NTC.7579741&amp;isFromPublicArea=True&amp;isModal=true&amp;asPopupView=true</t>
  </si>
  <si>
    <t>ANT-CPS-20252433</t>
  </si>
  <si>
    <t>YISSEL TATIANA CESPEDES PERAFAN</t>
  </si>
  <si>
    <t>https://community.secop.gov.co/Public/Tendering/OpportunityDetail/Index?noticeUID=CO1.NTC.7568238&amp;isFromPublicArea=True&amp;isModal=true&amp;asPopupView=true</t>
  </si>
  <si>
    <t>ANT-CPS-20252434</t>
  </si>
  <si>
    <t>SOFIA ORFILA PEREZ ERAZO</t>
  </si>
  <si>
    <t>https://community.secop.gov.co/Public/Tendering/OpportunityDetail/Index?noticeUID=CO1.NTC.7570462&amp;isFromPublicArea=True&amp;isModal=true&amp;asPopupView=true</t>
  </si>
  <si>
    <t>ANT-CPS-20252435</t>
  </si>
  <si>
    <t>DEIBY ESTIK VALENCIA CAÑOLA</t>
  </si>
  <si>
    <t>https://community.secop.gov.co/Public/Tendering/OpportunityDetail/Index?noticeUID=CO1.NTC.7580247&amp;isFromPublicArea=True&amp;isModal=true&amp;asPopupView=true</t>
  </si>
  <si>
    <t>ANT-CPS-20252436</t>
  </si>
  <si>
    <t>JOSE GUSTAVO SIERRA RIBON</t>
  </si>
  <si>
    <t>https://community.secop.gov.co/Public/Tendering/OpportunityDetail/Index?noticeUID=CO1.NTC.7590309&amp;isFromPublicArea=True&amp;isModal=true&amp;asPopupView=true</t>
  </si>
  <si>
    <t>ANT-CPS-20252437</t>
  </si>
  <si>
    <t>ANA MARIA GONZALEZ SERNA</t>
  </si>
  <si>
    <t>https://community.secop.gov.co/Public/Tendering/OpportunityDetail/Index?noticeUID=CO1.NTC.7568603&amp;isFromPublicArea=True&amp;isModal=true&amp;asPopupView=true</t>
  </si>
  <si>
    <t>ANT-CPS-20252438</t>
  </si>
  <si>
    <t>LIDA MARCELA CALVACHE QUINAYAS</t>
  </si>
  <si>
    <t>https://community.secop.gov.co/Public/Tendering/OpportunityDetail/Index?noticeUID=CO1.NTC.7575635&amp;isFromPublicArea=True&amp;isModal=true&amp;asPopupView=true</t>
  </si>
  <si>
    <t>ANT-CPS-20252439</t>
  </si>
  <si>
    <t>GERSON WALDYR CAÑON GUTIERREZ</t>
  </si>
  <si>
    <t>https://community.secop.gov.co/Public/Tendering/OpportunityDetail/Index?noticeUID=CO1.NTC.7575643&amp;isFromPublicArea=True&amp;isModal=true&amp;asPopupView=true</t>
  </si>
  <si>
    <t>ANT-CPS-20252440</t>
  </si>
  <si>
    <t>NEILA AMIRA HERNANDEZ VASQUEZ</t>
  </si>
  <si>
    <t>https://community.secop.gov.co/Public/Tendering/OpportunityDetail/Index?noticeUID=CO1.NTC.7575657&amp;isFromPublicArea=True&amp;isModal=true&amp;asPopupView=true</t>
  </si>
  <si>
    <t>ANT-CPS-20252441</t>
  </si>
  <si>
    <t>SANDY PAOLA MARTINEZ JIMENEZ</t>
  </si>
  <si>
    <t>https://community.secop.gov.co/Public/Tendering/OpportunityDetail/Index?noticeUID=CO1.NTC.7575667&amp;isFromPublicArea=True&amp;isModal=true&amp;asPopupView=true</t>
  </si>
  <si>
    <t>ANT-CPS-20252442</t>
  </si>
  <si>
    <t>CAROL XIMENA MORENO GARCIA</t>
  </si>
  <si>
    <t>https://community.secop.gov.co/Public/Tendering/OpportunityDetail/Index?noticeUID=CO1.NTC.7575679&amp;isFromPublicArea=True&amp;isModal=true&amp;asPopupView=true</t>
  </si>
  <si>
    <t>ANT-CPS-20252443</t>
  </si>
  <si>
    <t>SANDRA PATRICIA PAUTT MORALES</t>
  </si>
  <si>
    <t xml:space="preserve">PRESTAR SERVICIOS DE APOYO A LA GESTIÓN PARA EL DESARROLLO DE LAS ACTIVIDADES DESIGNADAS DENTRO DE LA MISIONALIDAD DE LA AGENCIA NACIONAL DE TIERRAS EN LAS UNIDADES DE GESTIÓN TERRITORIAL EN EL MARCO DE LA REFORMA RURAL INTEGRAL. </t>
  </si>
  <si>
    <t>https://community.secop.gov.co/Public/Tendering/OpportunityDetail/Index?noticeUID=CO1.NTC.7571804&amp;isFromPublicArea=True&amp;isModal=true&amp;asPopupView=true</t>
  </si>
  <si>
    <t>ANT-CPS-20252444</t>
  </si>
  <si>
    <t>ANDRES DAVID LEON LOZANO</t>
  </si>
  <si>
    <t>https://community.secop.gov.co/Public/Tendering/OpportunityDetail/Index?noticeUID=CO1.NTC.7590381&amp;isFromPublicArea=True&amp;isModal=true&amp;asPopupView=true</t>
  </si>
  <si>
    <t>ANT-CPS-20252445</t>
  </si>
  <si>
    <t>OSCAR ANDRES FONSECA PEREZ</t>
  </si>
  <si>
    <t>https://community.secop.gov.co/Public/Tendering/OpportunityDetail/Index?noticeUID=CO1.NTC.7590357&amp;isFromPublicArea=True&amp;isModal=true&amp;asPopupView=true</t>
  </si>
  <si>
    <t>ANT-CPS-20252446</t>
  </si>
  <si>
    <t>RAUL FELIPE BAQUERO CAMARGO</t>
  </si>
  <si>
    <t>https://community.secop.gov.co/Public/Tendering/OpportunityDetail/Index?noticeUID=CO1.NTC.7590333&amp;isFromPublicArea=True&amp;isModal=true&amp;asPopupView=true</t>
  </si>
  <si>
    <t>ANT-CPS-20252447</t>
  </si>
  <si>
    <t>LUISA FERNANDA MUÑOZ ARENAS</t>
  </si>
  <si>
    <t>https://community.secop.gov.co/Public/Tendering/OpportunityDetail/Index?noticeUID=CO1.NTC.7579771&amp;isFromPublicArea=True&amp;isModal=true&amp;asPopupView=true</t>
  </si>
  <si>
    <t>ANT-CPS-20252448</t>
  </si>
  <si>
    <t>WILLIAM ALEXANDER GONZALEZ</t>
  </si>
  <si>
    <t>PRESTACIÓN DE SERVICIOS
PROFESIONALES PARA LA SUBDIRECCIÓN ADMINISTRATIVA Y FINANCIERA
DE LA AGENCIA NACIONAL DE TIERRAS</t>
  </si>
  <si>
    <t>https://community.secop.gov.co/Public/Tendering/OpportunityDetail/Index?noticeUID=CO1.NTC.7571732&amp;isFromPublicArea=True&amp;isModal=true&amp;asPopupView=true</t>
  </si>
  <si>
    <t>ANT-CPS-20252449</t>
  </si>
  <si>
    <t>SANDER ALEXI FUENTE GUINCHIN</t>
  </si>
  <si>
    <t>https://community.secop.gov.co/Public/Tendering/OpportunityDetail/Index?noticeUID=CO1.NTC.7569979&amp;isFromPublicArea=True&amp;isModal=true&amp;asPopupView=true</t>
  </si>
  <si>
    <t>ANT-CPS-20252453</t>
  </si>
  <si>
    <t>JUAN ESTEBAN CASTAÑO VALENCIA</t>
  </si>
  <si>
    <t>https://community.secop.gov.co/Public/Tendering/OpportunityDetail/Index?noticeUID=CO1.NTC.7582054&amp;isFromPublicArea=True&amp;isModal=true&amp;asPopupView=true</t>
  </si>
  <si>
    <t>ANT-CPS-20252454</t>
  </si>
  <si>
    <t>GUILLERMO ALEXANDER GARZON ORTEGON</t>
  </si>
  <si>
    <t>PRESTAR SERVICIOS PROFESIONALES a la dirección general  DE LA AGENCiA NACional de tierras en el seguimiento y puesta en marcha de las actividades del grupo de comunicaciones para el desarrollo de los objetivos misionales.</t>
  </si>
  <si>
    <t>https://community.secop.gov.co/Public/Tendering/OpportunityDetail/Index?noticeUID=CO1.NTC.7590053&amp;isFromPublicArea=True&amp;isModal=true&amp;asPopupView=true</t>
  </si>
  <si>
    <t>ANT-CPS-20252455</t>
  </si>
  <si>
    <t>GINA MARCELA ROJAS HERNANDEZ</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</si>
  <si>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</si>
  <si>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https://community.secop.gov.co/Public/Tendering/OpportunityDetail/Index?noticeUID=CO1.NTC.7587140&amp;isFromPublicArea=True&amp;isModal=true&amp;asPopupView=true</t>
  </si>
  <si>
    <t>ANT-CPS-20252457</t>
  </si>
  <si>
    <t>FAINORY PRIETO VERGEL</t>
  </si>
  <si>
    <t>PRESTAR SERVICIOS de apoyo a la gestion a la Subdirección administrativa y financiera de la Agencia Nacional de Tierras</t>
  </si>
  <si>
    <t>https://community.secop.gov.co/Public/Tendering/OpportunityDetail/Index?noticeUID=CO1.NTC.7590483&amp;isFromPublicArea=True&amp;isModal=true&amp;asPopupView=true</t>
  </si>
  <si>
    <t>ANT-CPS-20252458</t>
  </si>
  <si>
    <t>SANDRA SUSANA TRULLO RAMIREZ</t>
  </si>
  <si>
    <t>https://community.secop.gov.co/Public/Tendering/OpportunityDetail/Index?noticeUID=CO1.NTC.7571336&amp;isFromPublicArea=True&amp;isModal=true&amp;asPopupView=true</t>
  </si>
  <si>
    <t>ANT-CPS-20252459</t>
  </si>
  <si>
    <t>LUIS FELIPE GARCIA BELTRAN</t>
  </si>
  <si>
    <t>https://community.secop.gov.co/Public/Tendering/OpportunityDetail/Index?noticeUID=CO1.NTC.7582065&amp;isFromPublicArea=True&amp;isModal=true&amp;asPopupView=true</t>
  </si>
  <si>
    <t>ANT-CPS-20252460</t>
  </si>
  <si>
    <t>JOSE LUIS GIL RODRIGUEZ</t>
  </si>
  <si>
    <t>https://community.secop.gov.co/Public/Tendering/OpportunityDetail/Index?noticeUID=CO1.NTC.7574380&amp;isFromPublicArea=True&amp;isModal=true&amp;asPopupView=true</t>
  </si>
  <si>
    <t>ANT-CPS-20252461</t>
  </si>
  <si>
    <t>JEICOB MAURICIO VERNAZA CARDENAS</t>
  </si>
  <si>
    <t>https://community.secop.gov.co/Public/Tendering/OpportunityDetail/Index?noticeUID=CO1.NTC.7571224&amp;isFromPublicArea=True&amp;isModal=true&amp;asPopupView=true</t>
  </si>
  <si>
    <t>ANT-CPS-20252462</t>
  </si>
  <si>
    <t>MYLADIS LUISINA PINO BUELVAS</t>
  </si>
  <si>
    <t>https://community.secop.gov.co/Public/Tendering/OpportunityDetail/Index?noticeUID=CO1.NTC.7572260&amp;isFromPublicArea=True&amp;isModal=true&amp;asPopupView=true</t>
  </si>
  <si>
    <t>ANT-CPS-20252463</t>
  </si>
  <si>
    <t>WILLIAM GUILLERMO CURVELO SALDOS</t>
  </si>
  <si>
    <t>https://community.secop.gov.co/Public/Tendering/OpportunityDetail/Index?noticeUID=CO1.NTC.7572587&amp;isFromPublicArea=True&amp;isModal=true&amp;asPopupView=true</t>
  </si>
  <si>
    <t>ANT-CPS-20252464</t>
  </si>
  <si>
    <t>OMAR OCTAVIO GONZALEZ ESTRADA</t>
  </si>
  <si>
    <t>https://community.secop.gov.co/Public/Tendering/OpportunityDetail/Index?noticeUID=CO1.NTC.7573347&amp;isFromPublicArea=True&amp;isModal=true&amp;asPopupView=true</t>
  </si>
  <si>
    <t>ANT-CPS-20252465</t>
  </si>
  <si>
    <t>JULIETH ASCANIO TORRES</t>
  </si>
  <si>
    <t>https://community.secop.gov.co/Public/Tendering/OpportunityDetail/Index?noticeUID=CO1.NTC.7578085&amp;isFromPublicArea=True&amp;isModal=true&amp;asPopupView=true</t>
  </si>
  <si>
    <t>ANT-CPS-20252466</t>
  </si>
  <si>
    <t>JULIETH PATRICIA SOTO FIGUEROA</t>
  </si>
  <si>
    <t>https://community.secop.gov.co/Public/Tendering/OpportunityDetail/Index?noticeUID=CO1.NTC.7573932&amp;isFromPublicArea=True&amp;isModal=true&amp;asPopupView=true</t>
  </si>
  <si>
    <t>ANT-CPS-20252467</t>
  </si>
  <si>
    <t>LUIS EDGARDO SARABIA PEDRAZA</t>
  </si>
  <si>
    <t>https://community.secop.gov.co/Public/Tendering/OpportunityDetail/Index?noticeUID=CO1.NTC.7577711&amp;isFromPublicArea=True&amp;isModal=true&amp;asPopupView=true</t>
  </si>
  <si>
    <t>ANT-CPS-20252468</t>
  </si>
  <si>
    <t>FERNANDO PASTRANA LOSADA</t>
  </si>
  <si>
    <t>https://community.secop.gov.co/Public/Tendering/OpportunityDetail/Index?noticeUID=CO1.NTC.7588992&amp;isFromPublicArea=True&amp;isModal=true&amp;asPopupView=true</t>
  </si>
  <si>
    <t>ANT-CPS-20252469</t>
  </si>
  <si>
    <t>JENNIFER CASTRO TORRES</t>
  </si>
  <si>
    <t>https://community.secop.gov.co/Public/Tendering/OpportunityDetail/Index?noticeUID=CO1.NTC.7574389&amp;isFromPublicArea=True&amp;isModal=true&amp;asPopupView=true</t>
  </si>
  <si>
    <t>ANT-CPS-20252470</t>
  </si>
  <si>
    <t>NUBIA VANESSA NIETO ARIZA</t>
  </si>
  <si>
    <t>https://community.secop.gov.co/Public/Tendering/OpportunityDetail/Index?noticeUID=CO1.NTC.7582420&amp;isFromPublicArea=True&amp;isModal=true&amp;asPopupView=true</t>
  </si>
  <si>
    <t>ANT-CPS-20252471</t>
  </si>
  <si>
    <t>MENFRNASIS SALDARRIAGA BURGOS</t>
  </si>
  <si>
    <t>https://community.secop.gov.co/Public/Tendering/OpportunityDetail/Index?noticeUID=CO1.NTC.7572078&amp;isFromPublicArea=True&amp;isModal=true&amp;asPopupView=true</t>
  </si>
  <si>
    <t>ANT-CPS-20252472</t>
  </si>
  <si>
    <t>ZULAY YESSENIA MARTINEZ AMAYA</t>
  </si>
  <si>
    <t>https://community.secop.gov.co/Public/Tendering/OpportunityDetail/Index?noticeUID=CO1.NTC.7576119&amp;isFromPublicArea=True&amp;isModal=true&amp;asPopupView=true</t>
  </si>
  <si>
    <t>ANT-CPS-20252473</t>
  </si>
  <si>
    <t xml:space="preserve">RUSBEIRA BENAVIDES GILON </t>
  </si>
  <si>
    <t>https://community.secop.gov.co/Public/Tendering/OpportunityDetail/Index?noticeUID=CO1.NTC.7575351&amp;isFromPublicArea=True&amp;isModal=true&amp;asPopupView=true</t>
  </si>
  <si>
    <t>ANT-CPS-20252474</t>
  </si>
  <si>
    <t>SERGIO DUVAN VELANDIA CHAVARRO</t>
  </si>
  <si>
    <t>https://community.secop.gov.co/Public/Tendering/OpportunityDetail/Index?noticeUID=CO1.NTC.7580264&amp;isFromPublicArea=True&amp;isModal=true&amp;asPopupView=true</t>
  </si>
  <si>
    <t>ANT-CPS-20252475</t>
  </si>
  <si>
    <t>PABLO ANDRÉS TAUTIVA MONTOYA</t>
  </si>
  <si>
    <t>https://community.secop.gov.co/Public/Tendering/OpportunityDetail/Index?noticeUID=CO1.NTC.7580274&amp;isFromPublicArea=True&amp;isModal=true&amp;asPopupView=true</t>
  </si>
  <si>
    <t>ANT-CPS-20252476</t>
  </si>
  <si>
    <t>CAMILO ANDRES BLANCO LEON</t>
  </si>
  <si>
    <t>https://community.secop.gov.co/Public/Tendering/OpportunityDetail/Index?noticeUID=CO1.NTC.7580281&amp;isFromPublicArea=True&amp;isModal=true&amp;asPopupView=true</t>
  </si>
  <si>
    <t>ANT-CPS-20252477</t>
  </si>
  <si>
    <t>VIVIANA GUTIERREZ HURTADO</t>
  </si>
  <si>
    <t>https://community.secop.gov.co/Public/Tendering/OpportunityDetail/Index?noticeUID=CO1.NTC.7577746&amp;isFromPublicArea=True&amp;isModal=true&amp;asPopupView=true</t>
  </si>
  <si>
    <t>ANT-CPS-20252478</t>
  </si>
  <si>
    <t>ALEJANDRA DE LAS MERCEDES BUITRAGO SALAMANCA</t>
  </si>
  <si>
    <t>https://community.secop.gov.co/Public/Tendering/OpportunityDetail/Index?noticeUID=CO1.NTC.7570949&amp;isFromPublicArea=True&amp;isModal=true&amp;asPopupView=true</t>
  </si>
  <si>
    <t>ANT-CPS-20252479</t>
  </si>
  <si>
    <t>JURIETH STEFANIE BENITEZ CAMPO</t>
  </si>
  <si>
    <t>https://community.secop.gov.co/Public/Tendering/OpportunityDetail/Index?noticeUID=CO1.NTC.7575439&amp;isFromPublicArea=True&amp;isModal=true&amp;asPopupView=true</t>
  </si>
  <si>
    <t>ANT-CPS-20252482</t>
  </si>
  <si>
    <t>YESENIA ALEJANDRA PUENTES PUENTES</t>
  </si>
  <si>
    <t>https://community.secop.gov.co/Public/Tendering/OpportunityDetail/Index?noticeUID=CO1.NTC.7580294&amp;isFromPublicArea=True&amp;isModal=true&amp;asPopupView=true</t>
  </si>
  <si>
    <t>ANT-CPS-20252483</t>
  </si>
  <si>
    <t>CESAR MAURICIO MANCERA BELTRAN</t>
  </si>
  <si>
    <t>https://community.secop.gov.co/Public/Tendering/OpportunityDetail/Index?noticeUID=CO1.NTC.7575116&amp;isFromPublicArea=True&amp;isModal=true&amp;asPopupView=true</t>
  </si>
  <si>
    <t>ANT-CPS-20252484</t>
  </si>
  <si>
    <t>ALEJANDRO GIRALDO DAVILA</t>
  </si>
  <si>
    <t>https://community.secop.gov.co/Public/Tendering/OpportunityDetail/Index?noticeUID=CO1.NTC.7576140&amp;isFromPublicArea=True&amp;isModal=true&amp;asPopupView=true</t>
  </si>
  <si>
    <t>ANT-CPS-20252485</t>
  </si>
  <si>
    <t>ANGELA MARIA ORTIZ BRAVO</t>
  </si>
  <si>
    <t>https://community.secop.gov.co/Public/Tendering/OpportunityDetail/Index?noticeUID=CO1.NTC.7576151&amp;isFromPublicArea=True&amp;isModal=true&amp;asPopupView=true</t>
  </si>
  <si>
    <t>ANT-CPS-20252486</t>
  </si>
  <si>
    <t>FERNANDO EDMUNDO MENESES</t>
  </si>
  <si>
    <t>https://community.secop.gov.co/Public/Tendering/OpportunityDetail/Index?noticeUID=CO1.NTC.7576166&amp;isFromPublicArea=True&amp;isModal=true&amp;asPopupView=true</t>
  </si>
  <si>
    <t>ANT-CPS-20252487</t>
  </si>
  <si>
    <t>ALEJANDRO TORRES GONZALEZ</t>
  </si>
  <si>
    <t>https://community.secop.gov.co/Public/Tendering/OpportunityDetail/Index?noticeUID=CO1.NTC.7576183&amp;isFromPublicArea=True&amp;isModal=true&amp;asPopupView=true</t>
  </si>
  <si>
    <t>ANT-CPS-20252488</t>
  </si>
  <si>
    <t>DANIELA DEL PILAR GAITAN GARZON</t>
  </si>
  <si>
    <t>https://community.secop.gov.co/Public/Tendering/OpportunityDetail/Index?noticeUID=CO1.NTC.7584043&amp;isFromPublicArea=True&amp;isModal=true&amp;asPopupView=true</t>
  </si>
  <si>
    <t>ANT-CPS-20252490</t>
  </si>
  <si>
    <t>ERIKA MARIBEL CANCIMANCE LOPEZ</t>
  </si>
  <si>
    <t>https://community.secop.gov.co/Public/Tendering/OpportunityDetail/Index?noticeUID=CO1.NTC.7576320&amp;isFromPublicArea=True&amp;isModal=true&amp;asPopupView=true</t>
  </si>
  <si>
    <t>ANT-CPS-20252491</t>
  </si>
  <si>
    <t>ALEJANDRO VALENCIA VILLA</t>
  </si>
  <si>
    <t>https://community.secop.gov.co/Public/Tendering/OpportunityDetail/Index?noticeUID=CO1.NTC.7579572&amp;isFromPublicArea=True&amp;isModal=true&amp;asPopupView=true</t>
  </si>
  <si>
    <t>ANT-CPS-20252492</t>
  </si>
  <si>
    <t>VIVIANA SOLANO FAJARDO</t>
  </si>
  <si>
    <t>https://community.secop.gov.co/Public/Tendering/OpportunityDetail/Index?noticeUID=CO1.NTC.7581126&amp;isFromPublicArea=True&amp;isModal=true&amp;asPopupView=true</t>
  </si>
  <si>
    <t>ANT-CPS-20252493</t>
  </si>
  <si>
    <t>IVÁN DARÍO QUINTERO ARTEAGA</t>
  </si>
  <si>
    <t>PRESTAR SERVICIOS PROFESIONALES PARA EL DESARROLLO DE LAS ACTIVIDADES DESIGNADAS DENTRO DE LA MISIONALIDAD DE LA DIRECCIÓN DE ACCESO A TIERRAS DE LA AGENCIA NACIONAL DE TIERRAS EN EL MARCO DE LA REFORMA RURAL INTEGRALRURAL INTEGRAL</t>
  </si>
  <si>
    <t>https://community.secop.gov.co/Public/Tendering/OpportunityDetail/Index?noticeUID=CO1.NTC.7581135&amp;isFromPublicArea=True&amp;isModal=true&amp;asPopupView=true</t>
  </si>
  <si>
    <t>ANT-CPS-20252494</t>
  </si>
  <si>
    <t>VANESSA HERNANDEZ BEDOYA</t>
  </si>
  <si>
    <t>https://community.secop.gov.co/Public/Tendering/OpportunityDetail/Index?noticeUID=CO1.NTC.7581145&amp;isFromPublicArea=True&amp;isModal=true&amp;asPopupView=true</t>
  </si>
  <si>
    <t>ANT-CPS-20252495</t>
  </si>
  <si>
    <t>LAURA VANESA NIÑO VELASQUEZ</t>
  </si>
  <si>
    <t>https://community.secop.gov.co/Public/Tendering/OpportunityDetail/Index?noticeUID=CO1.NTC.7581152&amp;isFromPublicArea=True&amp;isModal=true&amp;asPopupView=true</t>
  </si>
  <si>
    <t>ANT-CPS-20252496</t>
  </si>
  <si>
    <t>ANA DELIA PATIÑO MONTOYA</t>
  </si>
  <si>
    <t>https://community.secop.gov.co/Public/Tendering/OpportunityDetail/Index?noticeUID=CO1.NTC.7581159&amp;isFromPublicArea=True&amp;isModal=true&amp;asPopupView=true</t>
  </si>
  <si>
    <t>ANT-CPS-20252497</t>
  </si>
  <si>
    <t>ALEJANDRA CAROLINA SATIZABAL MUTIZ</t>
  </si>
  <si>
    <t>https://community.secop.gov.co/Public/Tendering/OpportunityDetail/Index?noticeUID=CO1.NTC.7577097&amp;isFromPublicArea=True&amp;isModal=true&amp;asPopupView=true</t>
  </si>
  <si>
    <t>ANT-CPS-20252498</t>
  </si>
  <si>
    <t>OSCAR CAMILO SANCHEZ GAVIRIA</t>
  </si>
  <si>
    <t>https://community.secop.gov.co/Public/Tendering/OpportunityDetail/Index?noticeUID=CO1.NTC.7578511&amp;isFromPublicArea=True&amp;isModal=true&amp;asPopupView=true</t>
  </si>
  <si>
    <t>ANT-CPS-20252499</t>
  </si>
  <si>
    <t>YUDI MARCELA ZUÑIGA DAZA</t>
  </si>
  <si>
    <t>https://community.secop.gov.co/Public/Tendering/OpportunityDetail/Index?noticeUID=CO1.NTC.7587612&amp;isFromPublicArea=True&amp;isModal=true&amp;asPopupView=true</t>
  </si>
  <si>
    <t>ANT-CPS-20252500</t>
  </si>
  <si>
    <t>PAOLA ANDREA ALMEIDA GOMEZ</t>
  </si>
  <si>
    <t>https://community.secop.gov.co/Public/Tendering/OpportunityDetail/Index?noticeUID=CO1.NTC.7577984&amp;isFromPublicArea=True&amp;isModal=true&amp;asPopupView=true</t>
  </si>
  <si>
    <t>ANT-CPS-20252501</t>
  </si>
  <si>
    <t>VIVIAN KATHERINE CARDENAS HERNANDEZ</t>
  </si>
  <si>
    <t>https://community.secop.gov.co/Public/Tendering/OpportunityDetail/Index?noticeUID=CO1.NTC.7581337&amp;isFromPublicArea=True&amp;isModal=true&amp;asPopupView=true</t>
  </si>
  <si>
    <t>ANT-CPS-20252502</t>
  </si>
  <si>
    <t>CLAUDIA MALAVER MONTAÑEZ</t>
  </si>
  <si>
    <t>https://community.secop.gov.co/Public/Tendering/OpportunityDetail/Index?noticeUID=CO1.NTC.7581347&amp;isFromPublicArea=True&amp;isModal=true&amp;asPopupView=true</t>
  </si>
  <si>
    <t>ANT-CPS-20252503</t>
  </si>
  <si>
    <t>BRUNO ALBERTO DE LA OSSA CERRA</t>
  </si>
  <si>
    <t>https://community.secop.gov.co/Public/Tendering/OpportunityDetail/Index?noticeUID=CO1.NTC.7589148&amp;isFromPublicArea=True&amp;isModal=true&amp;asPopupView=true</t>
  </si>
  <si>
    <t>ANT-CPS-20252504</t>
  </si>
  <si>
    <t>CAROLINA ISABEL CARDENAS ARRIETA</t>
  </si>
  <si>
    <t>PRESTAR SERVICIOS PROFESIONALES EN EL ACOMPAÑAMIENTO, APOYO Y EJECUCION DE LAS ACTIVIDADES DERIVADAS DE LOS PROYECTOS, REQUERIMIENTOS Y TRAMITES
ASIGNADOS EN EL MARCO DE LAS FUNCIONES DE LA SUBDIRECCION DE PROCESOS AGRARIOS Y GESTION JURIDICA</t>
  </si>
  <si>
    <t>https://community.secop.gov.co/Public/Tendering/OpportunityDetail/Index?noticeUID=CO1.NTC.7583809&amp;isFromPublicArea=True&amp;isModal=true&amp;asPopupView=true</t>
  </si>
  <si>
    <t>ANT-CPS-20252505</t>
  </si>
  <si>
    <t>GENY ROCIO MURCIA CAMACHO</t>
  </si>
  <si>
    <t>https://community.secop.gov.co/Public/Tendering/OpportunityDetail/Index?noticeUID=CO1.NTC.7579639&amp;isFromPublicArea=True&amp;isModal=true&amp;asPopupView=true</t>
  </si>
  <si>
    <t>ANT-CPS-20252506</t>
  </si>
  <si>
    <t>JHONATTAN ALBERT LOPEZ GONZALEZ</t>
  </si>
  <si>
    <t>https://community.secop.gov.co/Public/Tendering/OpportunityDetail/Index?noticeUID=CO1.NTC.7579654&amp;isFromPublicArea=True&amp;isModal=true&amp;asPopupView=true</t>
  </si>
  <si>
    <t>ANT-CPS-20252507</t>
  </si>
  <si>
    <t xml:space="preserve"> ERWIN ALI LÓPEZ MEDINA</t>
  </si>
  <si>
    <t>https://community.secop.gov.co/Public/Tendering/OpportunityDetail/Index?noticeUID=CO1.NTC.7579674&amp;isFromPublicArea=True&amp;isModal=true&amp;asPopupView=true</t>
  </si>
  <si>
    <t>ANT-CPS-20252508</t>
  </si>
  <si>
    <t>ANA CRISTINA BURBANO MENESES</t>
  </si>
  <si>
    <t>https://community.secop.gov.co/Public/Tendering/OpportunityDetail/Index?noticeUID=CO1.NTC.7580011&amp;isFromPublicArea=True&amp;isModal=true&amp;asPopupView=true</t>
  </si>
  <si>
    <t>ANT-CPS-20252509</t>
  </si>
  <si>
    <t>JHON FREDDY RESTREPO SOLORZANO</t>
  </si>
  <si>
    <t>https://community.secop.gov.co/Public/Tendering/OpportunityDetail/Index?noticeUID=CO1.NTC.7584047&amp;isFromPublicArea=True&amp;isModal=true&amp;asPopupView=true</t>
  </si>
  <si>
    <t>ANT-CPS-20252510</t>
  </si>
  <si>
    <t>JAIRO ANDRES PEREZ QUINTANA</t>
  </si>
  <si>
    <t>https://community.secop.gov.co/Public/Tendering/OpportunityDetail/Index?noticeUID=CO1.NTC.7587830&amp;isFromPublicArea=True&amp;isModal=true&amp;asPopupView=true</t>
  </si>
  <si>
    <t>ANT-CPS-20252511</t>
  </si>
  <si>
    <t>FREDERICK LACHAUSSE SAENZ</t>
  </si>
  <si>
    <t>https://community.secop.gov.co/Public/Tendering/OpportunityDetail/Index?noticeUID=CO1.NTC.7588578&amp;isFromPublicArea=True&amp;isModal=true&amp;asPopupView=true</t>
  </si>
  <si>
    <t>ANT-CPS-20252512</t>
  </si>
  <si>
    <t>WILDER JAMITH MENESES BOLAÑOS</t>
  </si>
  <si>
    <t>https://community.secop.gov.co/Public/Tendering/OpportunityDetail/Index?noticeUID=CO1.NTC.7590327&amp;isFromPublicArea=True&amp;isModal=true&amp;asPopupView=true</t>
  </si>
  <si>
    <t>ANT-CPS-20252513</t>
  </si>
  <si>
    <t>LILIANA PATRICIA RODRIGUEZ PERNETT</t>
  </si>
  <si>
    <t>https://community.secop.gov.co/Public/Tendering/OpportunityDetail/Index?noticeUID=CO1.NTC.7588535&amp;isFromPublicArea=True&amp;isModal=true&amp;asPopupView=true</t>
  </si>
  <si>
    <t>ANT-CPS-20252514</t>
  </si>
  <si>
    <t>LINA SOLVEY BOGOYA BURGOS</t>
  </si>
  <si>
    <t>https://community.secop.gov.co/Public/Tendering/OpportunityDetail/Index?noticeUID=CO1.NTC.7580118&amp;isFromPublicArea=True&amp;isModal=true&amp;asPopupView=true</t>
  </si>
  <si>
    <t>ANT-CPS-20252515</t>
  </si>
  <si>
    <t>OSBEL RODRIGUEZ CARRISALES</t>
  </si>
  <si>
    <t>https://community.secop.gov.co/Public/Tendering/OpportunityDetail/Index?noticeUID=CO1.NTC.7580787&amp;isFromPublicArea=True&amp;isModal=true&amp;asPopupView=true</t>
  </si>
  <si>
    <t>ANT-CPS-20252516</t>
  </si>
  <si>
    <t>JHERSON ALEXANDER MORENO MORA</t>
  </si>
  <si>
    <t>https://community.secop.gov.co/Public/Tendering/OpportunityDetail/Index?noticeUID=CO1.NTC.7580338&amp;isFromPublicArea=True&amp;isModal=true&amp;asPopupView=true</t>
  </si>
  <si>
    <t>ANT-CPS-20252517</t>
  </si>
  <si>
    <t>JOHANA MARCELA ARRUBLA MONTOYA</t>
  </si>
  <si>
    <t>https://community.secop.gov.co/Public/Tendering/OpportunityDetail/Index?noticeUID=CO1.NTC.7580371&amp;isFromPublicArea=True&amp;isModal=true&amp;asPopupView=true</t>
  </si>
  <si>
    <t>ANT-CPS-20252518</t>
  </si>
  <si>
    <t>LILIANA PATRICIA ROJAS RAMIREZ</t>
  </si>
  <si>
    <t>https://community.secop.gov.co/Public/Tendering/OpportunityDetail/Index?noticeUID=CO1.NTC.7580380&amp;isFromPublicArea=True&amp;isModal=true&amp;asPopupView=true</t>
  </si>
  <si>
    <t>ANT-CPS-20252519</t>
  </si>
  <si>
    <t>MARIA PAZ DE LA HOZ</t>
  </si>
  <si>
    <t>https://community.secop.gov.co/Public/Tendering/OpportunityDetail/Index?noticeUID=CO1.NTC.7587922&amp;isFromPublicArea=True&amp;isModal=true&amp;asPopupView=true</t>
  </si>
  <si>
    <t>ANT-CPS-20252520</t>
  </si>
  <si>
    <t>KAREN LIZETH ARMERO ZEMANATE</t>
  </si>
  <si>
    <t>https://community.secop.gov.co/Public/Tendering/OpportunityDetail/Index?noticeUID=CO1.NTC.7588315&amp;isFromPublicArea=True&amp;isModal=true&amp;asPopupView=true</t>
  </si>
  <si>
    <t>ANT-CPS-20252521</t>
  </si>
  <si>
    <t>CHARLES MEY POLO GARRIDO</t>
  </si>
  <si>
    <t>https://community.secop.gov.co/Public/Tendering/OpportunityDetail/Index?noticeUID=CO1.NTC.7591066&amp;isFromPublicArea=True&amp;isModal=true&amp;asPopupView=true</t>
  </si>
  <si>
    <t>ANT-CPS-20252522</t>
  </si>
  <si>
    <t>HAROLD FABIAN CHAVEZ GONZALEZ</t>
  </si>
  <si>
    <t>https://community.secop.gov.co/Public/Tendering/OpportunityDetail/Index?noticeUID=CO1.NTC.7581207&amp;isFromPublicArea=True&amp;isModal=true&amp;asPopupView=true</t>
  </si>
  <si>
    <t>ANT-CPS-20252523</t>
  </si>
  <si>
    <t>DIANA ISABEL ACOSTA HERNANDEZ</t>
  </si>
  <si>
    <t>https://community.secop.gov.co/Public/Tendering/OpportunityDetail/Index?noticeUID=CO1.NTC.7581228&amp;isFromPublicArea=True&amp;isModal=true&amp;asPopupView=true</t>
  </si>
  <si>
    <t>ANT-CPS-20252524</t>
  </si>
  <si>
    <t>YOMEIDA ELJADUE ISAZA</t>
  </si>
  <si>
    <t>https://community.secop.gov.co/Public/Tendering/OpportunityDetail/Index?noticeUID=CO1.NTC.7581240&amp;isFromPublicArea=True&amp;isModal=true&amp;asPopupView=true</t>
  </si>
  <si>
    <t>ANT-CPS-20252525</t>
  </si>
  <si>
    <t>BRAYAN ANDRES CAVIELES MARIN</t>
  </si>
  <si>
    <t>https://community.secop.gov.co/Public/Tendering/OpportunityDetail/Index?noticeUID=CO1.NTC.7580419&amp;isFromPublicArea=True&amp;isModal=true&amp;asPopupView=true</t>
  </si>
  <si>
    <t>ANT-CPS-20252526</t>
  </si>
  <si>
    <t>NATALIA BRITO VARGAS</t>
  </si>
  <si>
    <t>https://community.secop.gov.co/Public/Tendering/OpportunityDetail/Index?noticeUID=CO1.NTC.7580826&amp;isFromPublicArea=True&amp;isModal=true&amp;asPopupView=true</t>
  </si>
  <si>
    <t>ANT-CPS-20252527</t>
  </si>
  <si>
    <t>YANNIS LEONEL MOSCOTE CASTILLO</t>
  </si>
  <si>
    <t>https://community.secop.gov.co/Public/Tendering/OpportunityDetail/Index?noticeUID=CO1.NTC.7580833&amp;isFromPublicArea=True&amp;isModal=true&amp;asPopupView=true</t>
  </si>
  <si>
    <t>ANT-CPS-20252528</t>
  </si>
  <si>
    <t>JAIRO ENRIQUE ROJAS MENDEZ</t>
  </si>
  <si>
    <t>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</si>
  <si>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https://community.secop.gov.co/Public/Tendering/OpportunityDetail/Index?noticeUID=CO1.NTC.7580400&amp;isFromPublicArea=True&amp;isModal=true&amp;asPopupView=true</t>
  </si>
  <si>
    <t>ANT-CPS-20252529</t>
  </si>
  <si>
    <t>JORGE JUNIOR CONTRERAS ALVAREZ</t>
  </si>
  <si>
    <t>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</si>
  <si>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https://community.secop.gov.co/Public/Tendering/OpportunityDetail/Index?noticeUID=CO1.NTC.7580919&amp;isFromPublicArea=True&amp;isModal=true&amp;asPopupView=true</t>
  </si>
  <si>
    <t>ANT-CPS-20252530</t>
  </si>
  <si>
    <t>LEICY LUENGAS PEÑA</t>
  </si>
  <si>
    <t>https://community.secop.gov.co/Public/Tendering/OpportunityDetail/Index?noticeUID=CO1.NTC.7580941&amp;isFromPublicArea=True&amp;isModal=true&amp;asPopupView=true</t>
  </si>
  <si>
    <t>ANT-CPS-20252531</t>
  </si>
  <si>
    <t>GIOVANNA ISABEL AGUDELO CORDOBA</t>
  </si>
  <si>
    <t>https://community.secop.gov.co/Public/Tendering/OpportunityDetail/Index?noticeUID=CO1.NTC.7580793&amp;isFromPublicArea=True&amp;isModal=true&amp;asPopupView=true</t>
  </si>
  <si>
    <t>ANT-CPS-20252532</t>
  </si>
  <si>
    <t>EDGAR DAVID RODRIGUEZ ESTEBAN</t>
  </si>
  <si>
    <t>https://community.secop.gov.co/Public/Tendering/OpportunityDetail/Index?noticeUID=CO1.NTC.7590231&amp;isFromPublicArea=True&amp;isModal=true&amp;asPopupView=true</t>
  </si>
  <si>
    <t>ANT-CPS-20252533</t>
  </si>
  <si>
    <t>JUAN PABLO QUINTERO RAMIREZ</t>
  </si>
  <si>
    <t>https://community.secop.gov.co/Public/Tendering/OpportunityDetail/Index?noticeUID=CO1.NTC.7581250&amp;isFromPublicArea=True&amp;isModal=true&amp;asPopupView=true</t>
  </si>
  <si>
    <t>ANT-CPS-20252534</t>
  </si>
  <si>
    <t>NICOLAS VALENZUELA BAUTISTA</t>
  </si>
  <si>
    <t>https://community.secop.gov.co/Public/Tendering/OpportunityDetail/Index?noticeUID=CO1.NTC.7581915&amp;isFromPublicArea=True&amp;isModal=true&amp;asPopupView=true</t>
  </si>
  <si>
    <t>ANT-CPS-20252535</t>
  </si>
  <si>
    <t>MANUELA ERIKA AMORTEGUI AGUIRRE</t>
  </si>
  <si>
    <t>https://community.secop.gov.co/Public/Tendering/OpportunityDetail/Index?noticeUID=CO1.NTC.7581918&amp;isFromPublicArea=True&amp;isModal=true&amp;asPopupView=true</t>
  </si>
  <si>
    <t>ANT-CPS-20252536</t>
  </si>
  <si>
    <t>MELISSA HELENA MARTINEZ PARODI</t>
  </si>
  <si>
    <t>https://community.secop.gov.co/Public/Tendering/OpportunityDetail/Index?noticeUID=CO1.NTC.7581923&amp;isFromPublicArea=True&amp;isModal=true&amp;asPopupView=true</t>
  </si>
  <si>
    <t>ANT-CPS-20252537</t>
  </si>
  <si>
    <t>YURI CRISTINA CHILITO CHILITO</t>
  </si>
  <si>
    <t>https://community.secop.gov.co/Public/Tendering/OpportunityDetail/Index?noticeUID=CO1.NTC.7581929&amp;isFromPublicArea=True&amp;isModal=true&amp;asPopupView=true</t>
  </si>
  <si>
    <t>ANT-CPS-20252538</t>
  </si>
  <si>
    <t>DIEGO JULIAN RAMIREZ GARCIA</t>
  </si>
  <si>
    <t>https://community.secop.gov.co/Public/Tendering/OpportunityDetail/Index?noticeUID=CO1.NTC.7582312&amp;isFromPublicArea=True&amp;isModal=true&amp;asPopupView=true</t>
  </si>
  <si>
    <t>ANT-CPS-20252539</t>
  </si>
  <si>
    <t>SERY PAOLA LALINDE GALINDO</t>
  </si>
  <si>
    <t>https://community.secop.gov.co/Public/Tendering/OpportunityDetail/Index?noticeUID=CO1.NTC.7582324&amp;isFromPublicArea=True&amp;isModal=true&amp;asPopupView=true</t>
  </si>
  <si>
    <t>ANT-CPS-20252540</t>
  </si>
  <si>
    <t>JHON FREINSD CANO TORRES</t>
  </si>
  <si>
    <t>https://community.secop.gov.co/Public/Tendering/OpportunityDetail/Index?noticeUID=CO1.NTC.7582332&amp;isFromPublicArea=True&amp;isModal=true&amp;asPopupView=true</t>
  </si>
  <si>
    <t>ANT-CPS-20252541</t>
  </si>
  <si>
    <t>HEIDY BIBIANA NIETO TORO</t>
  </si>
  <si>
    <t>https://community.secop.gov.co/Public/Tendering/OpportunityDetail/Index?noticeUID=CO1.NTC.7582341&amp;isFromPublicArea=True&amp;isModal=true&amp;asPopupView=true</t>
  </si>
  <si>
    <t>ANT-CPS-20252542</t>
  </si>
  <si>
    <t>JAVIER RICARDO SÁNCHEZ MOLINA</t>
  </si>
  <si>
    <t>https://community.secop.gov.co/Public/Tendering/OpportunityDetail/Index?noticeUID=CO1.NTC.7582360&amp;isFromPublicArea=True&amp;isModal=true&amp;asPopupView=true</t>
  </si>
  <si>
    <t>ANT-CPS-20252543</t>
  </si>
  <si>
    <t>HEINER OSWALDO ROSAS HERNANDEZ</t>
  </si>
  <si>
    <t>https://community.secop.gov.co/Public/Tendering/OpportunityDetail/Index?noticeUID=CO1.NTC.7582389&amp;isFromPublicArea=True&amp;isModal=true&amp;asPopupView=true</t>
  </si>
  <si>
    <t>ANT-CPS-20252544</t>
  </si>
  <si>
    <t>CARLOS ALBERTO CORTES RIVERA</t>
  </si>
  <si>
    <t>https://community.secop.gov.co/Public/Tendering/OpportunityDetail/Index?noticeUID=CO1.NTC.7581351&amp;isFromPublicArea=True&amp;isModal=true&amp;asPopupView=true</t>
  </si>
  <si>
    <t>ANT-CPS-20252545</t>
  </si>
  <si>
    <t>JAIRO DAVID GRANDE MEDINA</t>
  </si>
  <si>
    <t>https://community.secop.gov.co/Public/Tendering/OpportunityDetail/Index?noticeUID=CO1.NTC.7589208&amp;isFromPublicArea=True&amp;isModal=true&amp;asPopupView=true</t>
  </si>
  <si>
    <t>ANT-CPS-20252546</t>
  </si>
  <si>
    <t>JAIRO GABRIEL TIMANA QUISOBONI</t>
  </si>
  <si>
    <t>https://community.secop.gov.co/Public/Tendering/OpportunityDetail/Index?noticeUID=CO1.NTC.7589512&amp;isFromPublicArea=True&amp;isModal=true&amp;asPopupView=true</t>
  </si>
  <si>
    <t>ANT-CPS-20252548</t>
  </si>
  <si>
    <t>DIEGO ALEJANDRO PINZON</t>
  </si>
  <si>
    <t>https://community.secop.gov.co/Public/Tendering/OpportunityDetail/Index?noticeUID=CO1.NTC.7588542&amp;isFromPublicArea=True&amp;isModal=true&amp;asPopupView=true</t>
  </si>
  <si>
    <t>ANT-CPS-20252549</t>
  </si>
  <si>
    <t xml:space="preserve">HEYMER DIAZ PERALTA </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</si>
  <si>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</si>
  <si>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https://community.secop.gov.co/Public/Tendering/OpportunityDetail/Index?noticeUID=CO1.NTC.7587285&amp;isFromPublicArea=True&amp;isModal=true&amp;asPopupView=true</t>
  </si>
  <si>
    <t>ANT-CPS-20252550</t>
  </si>
  <si>
    <t xml:space="preserve">ARISTIDES DE JESUS DIAZ GONZALEZ    </t>
  </si>
  <si>
    <t>https://community.secop.gov.co/Public/Tendering/OpportunityDetail/Index?noticeUID=CO1.NTC.7587417&amp;isFromPublicArea=True&amp;isModal=true&amp;asPopupView=true</t>
  </si>
  <si>
    <t>ANT-CPS-20252551</t>
  </si>
  <si>
    <t>NADIN ELIAS AREVALO AVENDAÑO</t>
  </si>
  <si>
    <t>https://community.secop.gov.co/Public/Tendering/OpportunityDetail/Index?noticeUID=CO1.NTC.7608479&amp;isFromPublicArea=True&amp;isModal=true&amp;asPopupView=true</t>
  </si>
  <si>
    <t>ANT-CPS-20252552</t>
  </si>
  <si>
    <t xml:space="preserve">ROSA FERNANDA GOMEZ YARURO </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</si>
  <si>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</si>
  <si>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https://community.secop.gov.co/Public/Tendering/OpportunityDetail/Index?noticeUID=CO1.NTC.7584965&amp;isFromPublicArea=True&amp;isModal=true&amp;asPopupView=true</t>
  </si>
  <si>
    <t>ANT-CPS-20252553</t>
  </si>
  <si>
    <t>SOFIA TERESA DE JESUS BARRIOS ACOSTA</t>
  </si>
  <si>
    <t>https://community.secop.gov.co/Public/Tendering/OpportunityDetail/Index?noticeUID=CO1.NTC.7585952&amp;isFromPublicArea=True&amp;isModal=true&amp;asPopupView=true</t>
  </si>
  <si>
    <t>ANT-CPS-20252554</t>
  </si>
  <si>
    <t>JUAN PABLO RESTREPO VELEZ</t>
  </si>
  <si>
    <t>https://community.secop.gov.co/Public/Tendering/OpportunityDetail/Index?noticeUID=CO1.NTC.7586976&amp;isFromPublicArea=True&amp;isModal=true&amp;asPopupView=true</t>
  </si>
  <si>
    <t>ANT-CPS-20252556</t>
  </si>
  <si>
    <t>LINDA KATERIN MALDONADO ORDOÑEZ</t>
  </si>
  <si>
    <t>https://community.secop.gov.co/Public/Tendering/OpportunityDetail/Index?noticeUID=CO1.NTC.7586671&amp;isFromPublicArea=True&amp;isModal=true&amp;asPopupView=true</t>
  </si>
  <si>
    <t>ANT-CPS-20252557</t>
  </si>
  <si>
    <t>PEDRO ANTONIO GUTIERREZ PIÑERES</t>
  </si>
  <si>
    <t>https://community.secop.gov.co/Public/Tendering/OpportunityDetail/Index?noticeUID=CO1.NTC.7587237&amp;isFromPublicArea=True&amp;isModal=true&amp;asPopupView=true</t>
  </si>
  <si>
    <t>ANT-CPS-20252558</t>
  </si>
  <si>
    <t>SERGIO FERNANDO RIVERA ARIAS</t>
  </si>
  <si>
    <t>PRESTAR LOS SERVICIOS DE APOYO A LA GESTIÓN A LA DIRECCIÓN GENERAL DE LA AGENCIA NACIONAL DE TIERRAS EN EL SEGUIMIENTO DE LAS ACTIVIDADES ASOCIADAS CON LA ESTRATEGIA DE COMUNICACIONES PARA EL DESARROLLO DE LOS OBJETIVOS MISIONALES.</t>
  </si>
  <si>
    <t>https://community.secop.gov.co/Public/Tendering/OpportunityDetail/Index?noticeUID=CO1.NTC.7587292&amp;isFromPublicArea=True&amp;isModal=true&amp;asPopupView=true</t>
  </si>
  <si>
    <t>ANT-CPS-20252559</t>
  </si>
  <si>
    <t>FRANCISCO JAVIER GARCIA DUQUE</t>
  </si>
  <si>
    <t>https://community.secop.gov.co/Public/Tendering/OpportunityDetail/Index?noticeUID=CO1.NTC.7588527&amp;isFromPublicArea=True&amp;isModal=true&amp;asPopupView=true</t>
  </si>
  <si>
    <t>ANT-CPS-20252560</t>
  </si>
  <si>
    <t>MARÍA ANGÉLICA ÁLVAREZ GÓNGORA</t>
  </si>
  <si>
    <t>https://community.secop.gov.co/Public/Tendering/OpportunityDetail/Index?noticeUID=CO1.NTC.7587800&amp;isFromPublicArea=True&amp;isModal=true&amp;asPopupView=true</t>
  </si>
  <si>
    <t>ANT-CPS-20252561</t>
  </si>
  <si>
    <t>ORISTELA BRITO DAZA</t>
  </si>
  <si>
    <t>https://community.secop.gov.co/Public/Tendering/OpportunityDetail/Index?noticeUID=CO1.NTC.7586368&amp;isFromPublicArea=True&amp;isModal=true&amp;asPopupView=true</t>
  </si>
  <si>
    <t>ANT-CPS-20252562</t>
  </si>
  <si>
    <t>WILLIAM ALIRIO MARIN TORRES</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</si>
  <si>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</si>
  <si>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https://community.secop.gov.co/Public/Tendering/OpportunityDetail/Index?noticeUID=CO1.NTC.7590740&amp;isFromPublicArea=True&amp;isModal=true&amp;asPopupView=true</t>
  </si>
  <si>
    <t>ANT-CPS-20252563</t>
  </si>
  <si>
    <t>ANDRES FELIPE DELGADO PAEZ</t>
  </si>
  <si>
    <t>https://community.secop.gov.co/Public/Tendering/OpportunityDetail/Index?noticeUID=CO1.NTC.7589647&amp;isFromPublicArea=True&amp;isModal=true&amp;asPopupView=true</t>
  </si>
  <si>
    <t>ANT-CPS-20252564</t>
  </si>
  <si>
    <t>JAIME ALEJANDRO MORÓN ROBLES</t>
  </si>
  <si>
    <t>https://community.secop.gov.co/Public/Tendering/OpportunityDetail/Index?noticeUID=CO1.NTC.7590318&amp;isFromPublicArea=True&amp;isModal=true&amp;asPopupView=true</t>
  </si>
  <si>
    <t>ANT-CPS-20252565</t>
  </si>
  <si>
    <t>ELMER HERNAN ROSERO MADROÑERO</t>
  </si>
  <si>
    <t>https://community.secop.gov.co/Public/Tendering/OpportunityDetail/Index?noticeUID=CO1.NTC.7587984&amp;isFromPublicArea=True&amp;isModal=true&amp;asPopupView=true</t>
  </si>
  <si>
    <t>ANT-CPS-20252566</t>
  </si>
  <si>
    <t>DIANA ALEJANDRA BOCANEGRA PATAQUIVA</t>
  </si>
  <si>
    <t>https://community.secop.gov.co/Public/Tendering/OpportunityDetail/Index?noticeUID=CO1.NTC.7589175&amp;isFromPublicArea=True&amp;isModal=true&amp;asPopupView=true</t>
  </si>
  <si>
    <t>ANT-CPS-20252567</t>
  </si>
  <si>
    <t>WALTER ROBINSON HERRERA PEÑA</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</si>
  <si>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</si>
  <si>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https://community.secop.gov.co/Public/Tendering/OpportunityDetail/Index?noticeUID=CO1.NTC.7589677&amp;isFromPublicArea=True&amp;isModal=true&amp;asPopupView=true</t>
  </si>
  <si>
    <t>ANT-CPS-20252568</t>
  </si>
  <si>
    <t>ESNEYDER ANDREY ARAQUE GOMEZ</t>
  </si>
  <si>
    <t>https://community.secop.gov.co/Public/Tendering/OpportunityDetail/Index?noticeUID=CO1.NTC.7590783&amp;isFromPublicArea=True&amp;isModal=true&amp;asPopupView=true</t>
  </si>
  <si>
    <t>ANT-CPS-20252569</t>
  </si>
  <si>
    <t>JOSE FERNANDO DELGADO PEINADO</t>
  </si>
  <si>
    <t>https://community.secop.gov.co/Public/Tendering/OpportunityDetail/Index?noticeUID=CO1.NTC.7586081&amp;isFromPublicArea=True&amp;isModal=true&amp;asPopupView=true</t>
  </si>
  <si>
    <t>ANT-CPS-20252570</t>
  </si>
  <si>
    <t>SHIRLEY JOHANA ANACONA RODRIGUEZ</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</si>
  <si>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</si>
  <si>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https://community.secop.gov.co/Public/Tendering/OpportunityDetail/Index?noticeUID=CO1.NTC.7591020&amp;isFromPublicArea=True&amp;isModal=true&amp;asPopupView=true</t>
  </si>
  <si>
    <t>ANT-CPS-20252571</t>
  </si>
  <si>
    <t>RUTH BELEN ORTEGA USAMA</t>
  </si>
  <si>
    <t>https://community.secop.gov.co/Public/Tendering/OpportunityDetail/Index?noticeUID=CO1.NTC.7590389&amp;isFromPublicArea=True&amp;isModal=true&amp;asPopupView=true</t>
  </si>
  <si>
    <t>ANT-CPS-20252572</t>
  </si>
  <si>
    <t>JAVER ANDRES ROJAS OSSA</t>
  </si>
  <si>
    <t>https://community.secop.gov.co/Public/Tendering/OpportunityDetail/Index?noticeUID=CO1.NTC.7589540&amp;isFromPublicArea=True&amp;isModal=true&amp;asPopupView=true</t>
  </si>
  <si>
    <t>ANT-CPS-20252573</t>
  </si>
  <si>
    <t>LUIS MIGUEL MORENO VILLAMIL</t>
  </si>
  <si>
    <t>https://community.secop.gov.co/Public/Tendering/OpportunityDetail/Index?noticeUID=CO1.NTC.7602037&amp;isFromPublicArea=True&amp;isModal=true&amp;asPopupView=true</t>
  </si>
  <si>
    <t>ANT-CPS-20252575</t>
  </si>
  <si>
    <t>LENIN ALFONSO MENDOZA TURIZO</t>
  </si>
  <si>
    <t>https://community.secop.gov.co/Public/Tendering/OpportunityDetail/Index?noticeUID=CO1.NTC.7589600&amp;isFromPublicArea=True&amp;isModal=true&amp;asPopupView=true</t>
  </si>
  <si>
    <t>ANT-CPS-20252576</t>
  </si>
  <si>
    <t>LUCAS ANDRES OROZCO SANCENO</t>
  </si>
  <si>
    <t>https://community.secop.gov.co/Public/Tendering/OpportunityDetail/Index?noticeUID=CO1.NTC.7585925&amp;isFromPublicArea=True&amp;isModal=true&amp;asPopupView=true</t>
  </si>
  <si>
    <t>ANT-CPS-20252577</t>
  </si>
  <si>
    <t>GLORIA PATRICIA SALDAÑA ASTORGA</t>
  </si>
  <si>
    <t>https://community.secop.gov.co/Public/Tendering/OpportunityDetail/Index?noticeUID=CO1.NTC.7584290&amp;isFromPublicArea=True&amp;isModal=true&amp;asPopupView=true</t>
  </si>
  <si>
    <t>ANT-CPS-20252578</t>
  </si>
  <si>
    <t xml:space="preserve"> MILDRETH JOHANA SUAREZ DIAZ</t>
  </si>
  <si>
    <t>https://community.secop.gov.co/Public/Tendering/OpportunityDetail/Index?noticeUID=CO1.NTC.7586592&amp;isFromPublicArea=True&amp;isModal=true&amp;asPopupView=true</t>
  </si>
  <si>
    <t>ANT-CPS-20252579</t>
  </si>
  <si>
    <t>DANIEL STEVENS MORA SUAREZ</t>
  </si>
  <si>
    <t>https://community.secop.gov.co/Public/Tendering/OpportunityDetail/Index?noticeUID=CO1.NTC.7587403&amp;isFromPublicArea=True&amp;isModal=true&amp;asPopupView=true</t>
  </si>
  <si>
    <t>ANT-CPS-20252580</t>
  </si>
  <si>
    <t>DAVID ESTEBAN ALVAREZ ORTIZ</t>
  </si>
  <si>
    <t>https://community.secop.gov.co/Public/Tendering/OpportunityDetail/Index?noticeUID=CO1.NTC.7588051&amp;isFromPublicArea=True&amp;isModal=true&amp;asPopupView=true</t>
  </si>
  <si>
    <t>ANT-CPS-20252581</t>
  </si>
  <si>
    <t>JUANA MARIA CONTRERAS SUAREZ</t>
  </si>
  <si>
    <t>https://community.secop.gov.co/Public/Tendering/OpportunityDetail/Index?noticeUID=CO1.NTC.7590497&amp;isFromPublicArea=True&amp;isModal=true&amp;asPopupView=true</t>
  </si>
  <si>
    <t>ANT-CPS-20252582</t>
  </si>
  <si>
    <t>AURELIO CASTILLO DIAZ</t>
  </si>
  <si>
    <t>https://community.secop.gov.co/Public/Tendering/OpportunityDetail/Index?noticeUID=CO1.NTC.7589651&amp;isFromPublicArea=True&amp;isModal=true&amp;asPopupView=true</t>
  </si>
  <si>
    <t>ANT-CPS-20252583</t>
  </si>
  <si>
    <t xml:space="preserve">OSCAR ENRIQUE VEGA LUNA </t>
  </si>
  <si>
    <t>https://community.secop.gov.co/Public/Tendering/OpportunityDetail/Index?noticeUID=CO1.NTC.7589580&amp;isFromPublicArea=True&amp;isModal=true&amp;asPopupView=true</t>
  </si>
  <si>
    <t>ANT-CPS-20252584</t>
  </si>
  <si>
    <t>ZORAIDA HELENA CORTES SALAMANCA</t>
  </si>
  <si>
    <t>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</si>
  <si>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https://community.secop.gov.co/Public/Tendering/OpportunityDetail/Index?noticeUID=CO1.NTC.7590047&amp;isFromPublicArea=True&amp;isModal=true&amp;asPopupView=true</t>
  </si>
  <si>
    <t>ANT-CPS-20252585</t>
  </si>
  <si>
    <t>LAURA MARCELA CARCAMO CARCAMO</t>
  </si>
  <si>
    <t>https://community.secop.gov.co/Public/Tendering/OpportunityDetail/Index?noticeUID=CO1.NTC.7585678&amp;isFromPublicArea=True&amp;isModal=true&amp;asPopupView=true</t>
  </si>
  <si>
    <t>ANT-CPS-20252586</t>
  </si>
  <si>
    <t>JAIRO HUMBERTO CUNEME JIMENEZ</t>
  </si>
  <si>
    <t>https://community.secop.gov.co/Public/Tendering/OpportunityDetail/Index?noticeUID=CO1.NTC.7589052&amp;isFromPublicArea=True&amp;isModal=true&amp;asPopupView=true</t>
  </si>
  <si>
    <t>ANT-CPS-20252587</t>
  </si>
  <si>
    <t>MARIO JOSE DAJER TORREZ</t>
  </si>
  <si>
    <t>https://community.secop.gov.co/Public/Tendering/OpportunityDetail/Index?noticeUID=CO1.NTC.7584727&amp;isFromPublicArea=True&amp;isModal=true&amp;asPopupView=true</t>
  </si>
  <si>
    <t>ANT-CPS-20252588</t>
  </si>
  <si>
    <t>ANDRES CHIQUIZA CUERVO</t>
  </si>
  <si>
    <t>https://community.secop.gov.co/Public/Tendering/OpportunityDetail/Index?noticeUID=CO1.NTC.7584084&amp;isFromPublicArea=True&amp;isModal=true&amp;asPopupView=true</t>
  </si>
  <si>
    <t>ANT-CPS-20252589</t>
  </si>
  <si>
    <t>WILMER ORLANDO ROA RODRIGUEZ</t>
  </si>
  <si>
    <t>https://community.secop.gov.co/Public/Tendering/OpportunityDetail/Index?noticeUID=CO1.NTC.7586335&amp;isFromPublicArea=True&amp;isModal=true&amp;asPopupView=true</t>
  </si>
  <si>
    <t>ANT-CPS-20252590</t>
  </si>
  <si>
    <t>CARLOS JAVIER GIRON GIRON</t>
  </si>
  <si>
    <t>https://community.secop.gov.co/Public/Tendering/OpportunityDetail/Index?noticeUID=CO1.NTC.7586142&amp;isFromPublicArea=True&amp;isModal=true&amp;asPopupView=true</t>
  </si>
  <si>
    <t>ANT-CPS-20252591</t>
  </si>
  <si>
    <t>DANIELA ALEJANDRA SANTAMARIA ARTEAGA</t>
  </si>
  <si>
    <t>https://community.secop.gov.co/Public/Tendering/OpportunityDetail/Index?noticeUID=CO1.NTC.7586336&amp;isFromPublicArea=True&amp;isModal=true&amp;asPopupView=true</t>
  </si>
  <si>
    <t>ANT-CPS-20252592</t>
  </si>
  <si>
    <t>DINA LUZ MONTALVO PUENTE</t>
  </si>
  <si>
    <t>https://community.secop.gov.co/Public/Tendering/OpportunityDetail/Index?noticeUID=CO1.NTC.7586705&amp;isFromPublicArea=True&amp;isModal=true&amp;asPopupView=true</t>
  </si>
  <si>
    <t>ANT-CPS-20252593</t>
  </si>
  <si>
    <t>AURYS LEONOR PEREZ SARMIENTO</t>
  </si>
  <si>
    <t>https://community.secop.gov.co/Public/Tendering/OpportunityDetail/Index?noticeUID=CO1.NTC.7584417&amp;isFromPublicArea=True&amp;isModal=true&amp;asPopupView=true</t>
  </si>
  <si>
    <t>ANT-CPS-20252594</t>
  </si>
  <si>
    <t>LADY MARCELA CUESTA CAMPOS</t>
  </si>
  <si>
    <t>https://community.secop.gov.co/Public/Tendering/OpportunityDetail/Index?noticeUID=CO1.NTC.7588829&amp;isFromPublicArea=True&amp;isModal=true&amp;asPopupView=true</t>
  </si>
  <si>
    <t>ANT-CPS-20252595</t>
  </si>
  <si>
    <t>JOHANA VICTORIA MENDOZA</t>
  </si>
  <si>
    <t>https://community.secop.gov.co/Public/Tendering/OpportunityDetail/Index?noticeUID=CO1.NTC.7589173&amp;isFromPublicArea=True&amp;isModal=true&amp;asPopupView=true</t>
  </si>
  <si>
    <t>ANT-CPS-20252596</t>
  </si>
  <si>
    <t>SAIDY LISETH RIASCOS RIASCOS</t>
  </si>
  <si>
    <t>https://community.secop.gov.co/Public/Tendering/OpportunityDetail/Index?noticeUID=CO1.NTC.7587440&amp;isFromPublicArea=True&amp;isModal=true&amp;asPopupView=true</t>
  </si>
  <si>
    <t>ANT-CPS-20252597</t>
  </si>
  <si>
    <t xml:space="preserve">LAURA ALEJANDRA SANCHEZ HERNANDEZ </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</si>
  <si>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</si>
  <si>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https://community.secop.gov.co/Public/Tendering/OpportunityDetail/Index?noticeUID=CO1.NTC.7590416&amp;isFromPublicArea=True&amp;isModal=true&amp;asPopupView=true</t>
  </si>
  <si>
    <t>ANT-CPS-20252598</t>
  </si>
  <si>
    <t>JAIR MEDARDO ROSERO CORDOBA</t>
  </si>
  <si>
    <t>https://community.secop.gov.co/Public/Tendering/OpportunityDetail/Index?noticeUID=CO1.NTC.7590441&amp;isFromPublicArea=True&amp;isModal=true&amp;asPopupView=true</t>
  </si>
  <si>
    <t>ANT-CPS-20252599</t>
  </si>
  <si>
    <t>MARIA FERNANDA RIVERA BLANCO</t>
  </si>
  <si>
    <t>https://community.secop.gov.co/Public/Tendering/OpportunityDetail/Index?noticeUID=CO1.NTC.7587101&amp;isFromPublicArea=True&amp;isModal=true&amp;asPopupView=true</t>
  </si>
  <si>
    <t>ANT-CPS-20252600</t>
  </si>
  <si>
    <t>ISABEL CRISTINA RUIZ ZUÑIGA</t>
  </si>
  <si>
    <t>https://community.secop.gov.co/Public/Tendering/OpportunityDetail/Index?noticeUID=CO1.NTC.7586722&amp;isFromPublicArea=True&amp;isModal=true&amp;asPopupView=true</t>
  </si>
  <si>
    <t>ANT-CPS-20252601</t>
  </si>
  <si>
    <t>JUAN JOSE MARTINEZ CRUZ</t>
  </si>
  <si>
    <t>https://community.secop.gov.co/Public/Tendering/OpportunityDetail/Index?noticeUID=CO1.NTC.7586793&amp;isFromPublicArea=True&amp;isModal=true&amp;asPopupView=true</t>
  </si>
  <si>
    <t>ANT-CPS-20252602</t>
  </si>
  <si>
    <t>JEISSON LEONARDO RINCON CESPEDES</t>
  </si>
  <si>
    <t>https://community.secop.gov.co/Public/Tendering/OpportunityDetail/Index?noticeUID=CO1.NTC.7585035&amp;isFromPublicArea=True&amp;isModal=true&amp;asPopupView=true</t>
  </si>
  <si>
    <t>ANT-CPS-20252603</t>
  </si>
  <si>
    <t>MARISOL JOHANNA OTERO SALAZAR</t>
  </si>
  <si>
    <t>https://community.secop.gov.co/Public/Tendering/OpportunityDetail/Index?noticeUID=CO1.NTC.7594477&amp;isFromPublicArea=True&amp;isModal=true&amp;asPopupView=true</t>
  </si>
  <si>
    <t>ANT-CPS-20252604</t>
  </si>
  <si>
    <t>JUAN ALEXANDER RAMIREZ HERNANDEZ</t>
  </si>
  <si>
    <t>https://community.secop.gov.co/Public/Tendering/OpportunityDetail/Index?noticeUID=CO1.NTC.7591078&amp;isFromPublicArea=True&amp;isModal=true&amp;asPopupView=true</t>
  </si>
  <si>
    <t>ANT-CPS-20252605</t>
  </si>
  <si>
    <t>MARIA MONICA MORAN CASTAÑEDA</t>
  </si>
  <si>
    <t>https://community.secop.gov.co/Public/Tendering/OpportunityDetail/Index?noticeUID=CO1.NTC.7586408&amp;isFromPublicArea=True&amp;isModal=true&amp;asPopupView=true</t>
  </si>
  <si>
    <t>ANT-CPS-20252606</t>
  </si>
  <si>
    <t>EDISON ALONSO MORA CARVAJAL</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</si>
  <si>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</si>
  <si>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https://community.secop.gov.co/Public/Tendering/OpportunityDetail/Index?noticeUID=CO1.NTC.7599606&amp;isFromPublicArea=True&amp;isModal=true&amp;asPopupView=true</t>
  </si>
  <si>
    <t>ANT-CPS-20252607</t>
  </si>
  <si>
    <t>CRHISTIAN DAVID BRAVO CERON</t>
  </si>
  <si>
    <t>https://community.secop.gov.co/Public/Tendering/OpportunityDetail/Index?noticeUID=CO1.NTC.7603416&amp;isFromPublicArea=True&amp;isModal=true&amp;asPopupView=true</t>
  </si>
  <si>
    <t>ANT-CPS-20252608</t>
  </si>
  <si>
    <t>YESSICA DAYANA DIAZ ROSERO</t>
  </si>
  <si>
    <t>Prestar servicios profesionales para desarrollo de las actividades designadas dentro de la misionalidad de la 
Agencia Nacional de Tierras en las Unidades de Gestión Territorial en el marco de la reforma rural integral</t>
  </si>
  <si>
    <t>https://community.secop.gov.co/Public/Tendering/OpportunityDetail/Index?noticeUID=CO1.NTC.7618668&amp;isFromPublicArea=True&amp;isModal=true&amp;asPopupView=true</t>
  </si>
  <si>
    <t>ANT-CPS-20252609</t>
  </si>
  <si>
    <t>CARMEN CENETH GUTIERREZ RODRIGUEZ</t>
  </si>
  <si>
    <t>https://community.secop.gov.co/Public/Tendering/OpportunityDetail/Index?noticeUID=CO1.NTC.7597262&amp;isFromPublicArea=True&amp;isModal=true&amp;asPopupView=true</t>
  </si>
  <si>
    <t>ANT-CPS-20252610</t>
  </si>
  <si>
    <t>JAIME BEIMAN CUARAN HERNANDEZ</t>
  </si>
  <si>
    <t>https://community.secop.gov.co/Public/Tendering/OpportunityDetail/Index?noticeUID=CO1.NTC.7590771&amp;isFromPublicArea=True&amp;isModal=true&amp;asPopupView=true</t>
  </si>
  <si>
    <t>ANT-CPS-20252611</t>
  </si>
  <si>
    <t>CINDY TATIANA APONTE GUTIERREZ</t>
  </si>
  <si>
    <t xml:space="preserve">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</si>
  <si>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https://community.secop.gov.co/Public/Tendering/OpportunityDetail/Index?noticeUID=CO1.NTC.7613458&amp;isFromPublicArea=True&amp;isModal=true&amp;asPopupView=true</t>
  </si>
  <si>
    <t>ANT-CPS-20252612</t>
  </si>
  <si>
    <t>FREDY EDMER ORTIZ CUBILLOS</t>
  </si>
  <si>
    <t>https://community.secop.gov.co/Public/Tendering/OpportunityDetail/Index?noticeUID=CO1.NTC.7590361&amp;isFromPublicArea=True&amp;isModal=true&amp;asPopupView=true</t>
  </si>
  <si>
    <t>CRISTHIAN ACOSTA BASTIDAS</t>
  </si>
  <si>
    <t>ANT-CPS-20252613</t>
  </si>
  <si>
    <t>ANGELICA RAMIREZ BELTRAN</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</si>
  <si>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</si>
  <si>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https://community.secop.gov.co/Public/Tendering/OpportunityDetail/Index?noticeUID=CO1.NTC.7586781&amp;isFromPublicArea=True&amp;isModal=true&amp;asPopupView=true</t>
  </si>
  <si>
    <t>ANT-CPS-20252614</t>
  </si>
  <si>
    <t>MARINO ZUÑIGA BRAVO</t>
  </si>
  <si>
    <t>https://community.secop.gov.co/Public/Tendering/OpportunityDetail/Index?noticeUID=CO1.NTC.7588482&amp;isFromPublicArea=True&amp;isModal=true&amp;asPopupView=true</t>
  </si>
  <si>
    <t>ANT-CPS-20252615</t>
  </si>
  <si>
    <t>FRANKLIN DE JESUS CARREÑO CANTILLO</t>
  </si>
  <si>
    <t>https://community.secop.gov.co/Public/Tendering/OpportunityDetail/Index?noticeUID=CO1.NTC.7592562&amp;isFromPublicArea=True&amp;isModal=true&amp;asPopupView=true</t>
  </si>
  <si>
    <t>ANT-CPS-20252616</t>
  </si>
  <si>
    <t>LAURENT DANIELA MELO DURAN</t>
  </si>
  <si>
    <t>https://community.secop.gov.co/Public/Tendering/OpportunityDetail/Index?noticeUID=CO1.NTC.7592956&amp;isFromPublicArea=True&amp;isModal=true&amp;asPopupView=true</t>
  </si>
  <si>
    <t>ANT-CPS-20252617</t>
  </si>
  <si>
    <t xml:space="preserve"> ANDRES ROMERO PARRA</t>
  </si>
  <si>
    <t>https://community.secop.gov.co/Public/Tendering/OpportunityDetail/Index?noticeUID=CO1.NTC.7593472&amp;isFromPublicArea=True&amp;isModal=true&amp;asPopupView=true</t>
  </si>
  <si>
    <t>ANT-CPS-20252618</t>
  </si>
  <si>
    <t>NATALIA ANGEL BEJARANO</t>
  </si>
  <si>
    <t>https://community.secop.gov.co/Public/Tendering/OpportunityDetail/Index?noticeUID=CO1.NTC.7586773&amp;isFromPublicArea=True&amp;isModal=true&amp;asPopupView=true</t>
  </si>
  <si>
    <t>ANT-CPS-20252619</t>
  </si>
  <si>
    <t>JORGE LUIS VARGAS BUITRAGO</t>
  </si>
  <si>
    <t>https://community.secop.gov.co/Public/Tendering/OpportunityDetail/Index?noticeUID=CO1.NTC.7589622&amp;isFromPublicArea=True&amp;isModal=true&amp;asPopupView=true</t>
  </si>
  <si>
    <t>ANT-CPS-20252621</t>
  </si>
  <si>
    <t>ALEXANDER TAPASCO REVELO</t>
  </si>
  <si>
    <t>https://community.secop.gov.co/Public/Tendering/OpportunityDetail/Index?noticeUID=CO1.NTC.7587840&amp;isFromPublicArea=True&amp;isModal=true&amp;asPopupView=true</t>
  </si>
  <si>
    <t>ANT-CPS-20252622</t>
  </si>
  <si>
    <t>MARIA JOSE ANGEL PADILLA</t>
  </si>
  <si>
    <t>https://community.secop.gov.co/Public/Tendering/OpportunityDetail/Index?noticeUID=CO1.NTC.7589235&amp;isFromPublicArea=True&amp;isModal=true&amp;asPopupView=true</t>
  </si>
  <si>
    <t>ANT-CPS-20252623</t>
  </si>
  <si>
    <t>KEVIN STEVEN TOCARRUNCHO TIRIA</t>
  </si>
  <si>
    <t>https://community.secop.gov.co/Public/Tendering/OpportunityDetail/Index?noticeUID=CO1.NTC.7587166&amp;isFromPublicArea=True&amp;isModal=true&amp;asPopupView=true</t>
  </si>
  <si>
    <t>ANT-CPS-20252624</t>
  </si>
  <si>
    <t>CARLOS HUMBERTO RAMIREZ ORTEGA</t>
  </si>
  <si>
    <t>https://community.secop.gov.co/Public/Tendering/OpportunityDetail/Index?noticeUID=CO1.NTC.7590433&amp;isFromPublicArea=True&amp;isModal=true&amp;asPopupView=true</t>
  </si>
  <si>
    <t>ANT-CPS-20252625</t>
  </si>
  <si>
    <t>TANIA ELENA QUIROGA JACANAMEJOY</t>
  </si>
  <si>
    <t>https://community.secop.gov.co/Public/Tendering/OpportunityDetail/Index?noticeUID=CO1.NTC.7588673&amp;isFromPublicArea=True&amp;isModal=true&amp;asPopupView=true</t>
  </si>
  <si>
    <t>ANT-CPS-20252626</t>
  </si>
  <si>
    <t>LEIDY YOLIMA SUANCHA HERRERA</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</si>
  <si>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</si>
  <si>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https://community.secop.gov.co/Public/Tendering/OpportunityDetail/Index?noticeUID=CO1.NTC.7589730&amp;isFromPublicArea=True&amp;isModal=true&amp;asPopupView=true</t>
  </si>
  <si>
    <t>ANT-CPS-20252627</t>
  </si>
  <si>
    <t>MARIA CAMILA TAMAYO TAMAYO</t>
  </si>
  <si>
    <t>https://community.secop.gov.co/Public/Tendering/OpportunityDetail/Index?noticeUID=CO1.NTC.7589682&amp;isFromPublicArea=True&amp;isModal=true&amp;asPopupView=true</t>
  </si>
  <si>
    <t>ANT-CPS-20252628</t>
  </si>
  <si>
    <t>NELSEN RAFAEL PEÑARANDA ALVAREZ</t>
  </si>
  <si>
    <t>https://community.secop.gov.co/Public/Tendering/OpportunityDetail/Index?noticeUID=CO1.NTC.7590717&amp;isFromPublicArea=True&amp;isModal=true&amp;asPopupView=true</t>
  </si>
  <si>
    <t>ANT-CPS-20252629</t>
  </si>
  <si>
    <t>ANDERSON CAMILO MARTINEZ MUÑOZ</t>
  </si>
  <si>
    <t>https://community.secop.gov.co/Public/Tendering/OpportunityDetail/Index?noticeUID=CO1.NTC.7587861&amp;isFromPublicArea=True&amp;isModal=true&amp;asPopupView=true</t>
  </si>
  <si>
    <t>ANT-CPS-20252630</t>
  </si>
  <si>
    <t>EDITH JOHANA LADINO ROJAS</t>
  </si>
  <si>
    <t>https://community.secop.gov.co/Public/Tendering/OpportunityDetail/Index?noticeUID=CO1.NTC.7587900&amp;isFromPublicArea=True&amp;isModal=true&amp;asPopupView=true</t>
  </si>
  <si>
    <t>ANT-CPS-20252631</t>
  </si>
  <si>
    <t>ALEJANDRINA PACHECO PEÑA</t>
  </si>
  <si>
    <t>https://community.secop.gov.co/Public/Tendering/OpportunityDetail/Index?noticeUID=CO1.NTC.7589625&amp;isFromPublicArea=True&amp;isModal=true&amp;asPopupView=true</t>
  </si>
  <si>
    <t>ANT-CPS-20252632</t>
  </si>
  <si>
    <t>JESUS DAVID GARCIA FLOREZ</t>
  </si>
  <si>
    <t>https://community.secop.gov.co/Public/Tendering/OpportunityDetail/Index?noticeUID=CO1.NTC.7587523&amp;isFromPublicArea=True&amp;isModal=true&amp;asPopupView=true</t>
  </si>
  <si>
    <t>ANT-CPS-20252633</t>
  </si>
  <si>
    <t>YEISON JOSE CUENE</t>
  </si>
  <si>
    <t>https://community.secop.gov.co/Public/Tendering/OpportunityDetail/Index?noticeUID=CO1.NTC.7587762&amp;isFromPublicArea=True&amp;isModal=true&amp;asPopupView=true</t>
  </si>
  <si>
    <t>ANT-CPS-20252634</t>
  </si>
  <si>
    <t>VIANNY NAZARETH BEDOYA MONTERROSA</t>
  </si>
  <si>
    <t>https://community.secop.gov.co/Public/Tendering/OpportunityDetail/Index?noticeUID=CO1.NTC.7588474&amp;isFromPublicArea=True&amp;isModal=true&amp;asPopupView=true</t>
  </si>
  <si>
    <t>ANT-CPS-20252635</t>
  </si>
  <si>
    <t>DANIEL JOSE RIVERA HERNANDEZ</t>
  </si>
  <si>
    <t>https://community.secop.gov.co/Public/Tendering/OpportunityDetail/Index?noticeUID=CO1.NTC.7591085&amp;isFromPublicArea=True&amp;isModal=true&amp;asPopupView=true</t>
  </si>
  <si>
    <t>ANT-CPS-20252636</t>
  </si>
  <si>
    <t>JUAN GABRIEL MONTOYA LLANO</t>
  </si>
  <si>
    <t>https://community.secop.gov.co/Public/Tendering/OpportunityDetail/Index?noticeUID=CO1.NTC.7587852&amp;isFromPublicArea=True&amp;isModal=true&amp;asPopupView=true</t>
  </si>
  <si>
    <t>ANT-CPS-20252637</t>
  </si>
  <si>
    <t>OMAR MERA ORTIZ</t>
  </si>
  <si>
    <t>https://community.secop.gov.co/Public/Tendering/OpportunityDetail/Index?noticeUID=CO1.NTC.7589462&amp;isFromPublicArea=True&amp;isModal=true&amp;asPopupView=true</t>
  </si>
  <si>
    <t>ANT-CPS-20252638</t>
  </si>
  <si>
    <t xml:space="preserve">CRISTIAN EFREN BURBANO ORTIZ	</t>
  </si>
  <si>
    <t>https://community.secop.gov.co/Public/Tendering/OpportunityDetail/Index?noticeUID=CO1.NTC.7596681&amp;isFromPublicArea=True&amp;isModal=true&amp;asPopupView=true</t>
  </si>
  <si>
    <t>ANT-CPS-20252639</t>
  </si>
  <si>
    <t>OLGA ISABEL RADA JARAMILLO</t>
  </si>
  <si>
    <t>https://community.secop.gov.co/Public/Tendering/OpportunityDetail/Index?noticeUID=CO1.NTC.7590201&amp;isFromPublicArea=True&amp;isModal=true&amp;asPopupView=true</t>
  </si>
  <si>
    <t>ANT-CPS-20252640</t>
  </si>
  <si>
    <t>MANUEL FELIPE OCHOA RODRIGUEZ</t>
  </si>
  <si>
    <t>https://community.secop.gov.co/Public/Tendering/OpportunityDetail/Index?noticeUID=CO1.NTC.7590244&amp;isFromPublicArea=True&amp;isModal=true&amp;asPopupView=true</t>
  </si>
  <si>
    <t>ANT-CPS-20252641</t>
  </si>
  <si>
    <t>ALCIDES JAVIER LOZANO RODRIGUEZ</t>
  </si>
  <si>
    <t>https://community.secop.gov.co/Public/Tendering/OpportunityDetail/Index?noticeUID=CO1.NTC.7590817&amp;isFromPublicArea=True&amp;isModal=true&amp;asPopupView=true</t>
  </si>
  <si>
    <t>ANT-CPS-20252642</t>
  </si>
  <si>
    <t>DANIEL FABRICIO SALAZAR SOACHE</t>
  </si>
  <si>
    <t>https://community.secop.gov.co/Public/Tendering/OpportunityDetail/Index?noticeUID=CO1.NTC.7590831&amp;isFromPublicArea=True&amp;isModal=true&amp;asPopupView=true</t>
  </si>
  <si>
    <t>ANT-CPS-20252643</t>
  </si>
  <si>
    <t>YENY MARBELY GARNICA RAMIREZ</t>
  </si>
  <si>
    <t>https://community.secop.gov.co/Public/Tendering/OpportunityDetail/Index?noticeUID=CO1.NTC.7590843&amp;isFromPublicArea=True&amp;isModal=true&amp;asPopupView=true</t>
  </si>
  <si>
    <t>ANT-CPS-20252644</t>
  </si>
  <si>
    <t>LILIANA ALMANZA DORADO</t>
  </si>
  <si>
    <t>https://community.secop.gov.co/Public/Tendering/OpportunityDetail/Index?noticeUID=CO1.NTC.7590857&amp;isFromPublicArea=True&amp;isModal=true&amp;asPopupView=true</t>
  </si>
  <si>
    <t>ANT-CPS-20252645</t>
  </si>
  <si>
    <t>BREINER ARMANDO CHINCHIA NAVARRO</t>
  </si>
  <si>
    <t>https://community.secop.gov.co/Public/Tendering/OpportunityDetail/Index?noticeUID=CO1.NTC.7590868&amp;isFromPublicArea=True&amp;isModal=true&amp;asPopupView=true</t>
  </si>
  <si>
    <t>ANT-CPS-20252646</t>
  </si>
  <si>
    <t>MARIA ALEJANDRA ORDOÑEZ PIAMBA</t>
  </si>
  <si>
    <t>https://community.secop.gov.co/Public/Tendering/OpportunityDetail/Index?noticeUID=CO1.NTC.7590882&amp;isFromPublicArea=True&amp;isModal=true&amp;asPopupView=true</t>
  </si>
  <si>
    <t>ANT-CPS-20252647</t>
  </si>
  <si>
    <t>JOHAN LEANDRO ROJAS GAITAN</t>
  </si>
  <si>
    <t>https://community.secop.gov.co/Public/Tendering/OpportunityDetail/Index?noticeUID=CO1.NTC.7590886&amp;isFromPublicArea=True&amp;isModal=true&amp;asPopupView=true</t>
  </si>
  <si>
    <t>ANT-CPS-20252648</t>
  </si>
  <si>
    <t>MIGUEL ANGEL CASTAÑEDA ROCHA</t>
  </si>
  <si>
    <t>https://community.secop.gov.co/Public/Tendering/OpportunityDetail/Index?noticeUID=CO1.NTC.7590892&amp;isFromPublicArea=True&amp;isModal=true&amp;asPopupView=true</t>
  </si>
  <si>
    <t>ANT-CPS-20252649</t>
  </si>
  <si>
    <t>JUAN DAVID GUARIN DIAZ</t>
  </si>
  <si>
    <t>https://community.secop.gov.co/Public/Tendering/OpportunityDetail/Index?noticeUID=CO1.NTC.7588761&amp;isFromPublicArea=True&amp;isModal=true&amp;asPopupView=true</t>
  </si>
  <si>
    <t>ANT-CPS-20252650</t>
  </si>
  <si>
    <t>LUIS MANUEL CARVAJAL PETRO</t>
  </si>
  <si>
    <t>https://community.secop.gov.co/Public/Tendering/OpportunityDetail/Index?noticeUID=CO1.NTC.7589308&amp;isFromPublicArea=True&amp;isModal=true&amp;asPopupView=true</t>
  </si>
  <si>
    <t>ANT-CPS-20252652</t>
  </si>
  <si>
    <t>SAMIR STEVENS SILVA ARCILA</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</si>
  <si>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</si>
  <si>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https://community.secop.gov.co/Public/Tendering/OpportunityDetail/Index?noticeUID=CO1.NTC.7588096&amp;isFromPublicArea=True&amp;isModal=true&amp;asPopupView=true</t>
  </si>
  <si>
    <t>ANT-CPS-20252653</t>
  </si>
  <si>
    <t>EFREN DARIO ANGULO MADERA</t>
  </si>
  <si>
    <t>https://community.secop.gov.co/Public/Tendering/OpportunityDetail/Index?noticeUID=CO1.NTC.7588292&amp;isFromPublicArea=True&amp;isModal=true&amp;asPopupView=true</t>
  </si>
  <si>
    <t>ANT-CPS-20252654</t>
  </si>
  <si>
    <t>YASMIN COMAS JIMENEZ</t>
  </si>
  <si>
    <t>https://community.secop.gov.co/Public/Tendering/OpportunityDetail/Index?noticeUID=CO1.NTC.7587856&amp;isFromPublicArea=True&amp;isModal=true&amp;asPopupView=true</t>
  </si>
  <si>
    <t>ANT-CPS-20252655</t>
  </si>
  <si>
    <t>DEIMER MAURICIO MARTINEZ SEGOVIA</t>
  </si>
  <si>
    <t>https://community.secop.gov.co/Public/Tendering/OpportunityDetail/Index?noticeUID=CO1.NTC.7588741&amp;isFromPublicArea=True&amp;isModal=true&amp;asPopupView=true</t>
  </si>
  <si>
    <t>ANT-CPS-20252656</t>
  </si>
  <si>
    <t>LUIS EDUARDO REINA BERMUDEZ</t>
  </si>
  <si>
    <t>Prestar por sus propios medios, con plena autonomía técnica, administrativa y operacional el siguiente objeto contractual: Prestar servicios profesionales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</si>
  <si>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https://community.secop.gov.co/Public/Tendering/OpportunityDetail/Index?noticeUID=CO1.NTC.7588785&amp;isFromPublicArea=True&amp;isModal=true&amp;asPopupView=true</t>
  </si>
  <si>
    <t>ANT-CPS-20252657</t>
  </si>
  <si>
    <t>PAULA VALENTINA LOPEZ HERRERA</t>
  </si>
  <si>
    <t>https://community.secop.gov.co/Public/Tendering/OpportunityDetail/Index?noticeUID=CO1.NTC.7589358&amp;isFromPublicArea=True&amp;isModal=true&amp;asPopupView=true</t>
  </si>
  <si>
    <t>ANT-CPS-20252658</t>
  </si>
  <si>
    <t>KAREN ALEXANDRA RODRIGUEZ ESTUPIÑAN</t>
  </si>
  <si>
    <t>https://community.secop.gov.co/Public/Tendering/OpportunityDetail/Index?noticeUID=CO1.NTC.7603088&amp;isFromPublicArea=True&amp;isModal=true&amp;asPopupView=true</t>
  </si>
  <si>
    <t>ANT-CPS-20252659</t>
  </si>
  <si>
    <t>PAVEL JAVIER REGINO HUMANEZ</t>
  </si>
  <si>
    <t>https://community.secop.gov.co/Public/Tendering/OpportunityDetail/Index?noticeUID=CO1.NTC.7588797&amp;isFromPublicArea=True&amp;isModal=true&amp;asPopupView=true</t>
  </si>
  <si>
    <t>ANT-CPS-20252660</t>
  </si>
  <si>
    <t>JOSE CARLOS MONTIEL CORPUS</t>
  </si>
  <si>
    <t>https://community.secop.gov.co/Public/Tendering/OpportunityDetail/Index?noticeUID=CO1.NTC.7589365&amp;isFromPublicArea=True&amp;isModal=true&amp;asPopupView=true</t>
  </si>
  <si>
    <t>ANT-CPS-20252661</t>
  </si>
  <si>
    <t>JOHN FREDY RODRIGUEZ MORENO</t>
  </si>
  <si>
    <t>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t>
  </si>
  <si>
    <t>https://community.secop.gov.co/Public/Tendering/OpportunityDetail/Index?noticeUID=CO1.NTC.7590754&amp;isFromPublicArea=True&amp;isModal=true&amp;asPopupView=true</t>
  </si>
  <si>
    <t>ANT-CPS-20252662</t>
  </si>
  <si>
    <t>RAFAEL ALBERTO BERNAL</t>
  </si>
  <si>
    <t>https://community.secop.gov.co/Public/Tendering/OpportunityDetail/Index?noticeUID=CO1.NTC.7590495&amp;isFromPublicArea=True&amp;isModal=true&amp;asPopupView=true</t>
  </si>
  <si>
    <t>ANT-CPS-20252663</t>
  </si>
  <si>
    <t>JHON ALEJANDRO NORIEGA TALERO</t>
  </si>
  <si>
    <t>https://community.secop.gov.co/Public/Tendering/OpportunityDetail/Index?noticeUID=CO1.NTC.7594720&amp;isFromPublicArea=True&amp;isModal=true&amp;asPopupView=true</t>
  </si>
  <si>
    <t>ANT-CPS-20252664</t>
  </si>
  <si>
    <t>ANDRES ALFONSO LIEVANO RAMOS</t>
  </si>
  <si>
    <t>https://community.secop.gov.co/Public/Tendering/OpportunityDetail/Index?noticeUID=CO1.NTC.7596720&amp;isFromPublicArea=True&amp;isModal=true&amp;asPopupView=true</t>
  </si>
  <si>
    <t>ANT-CPS-20252665</t>
  </si>
  <si>
    <t>VALENTINA GUARIN RODRIGUEZ</t>
  </si>
  <si>
    <t>https://community.secop.gov.co/Public/Tendering/OpportunityDetail/Index?noticeUID=CO1.NTC.7596791&amp;isFromPublicArea=True&amp;isModal=true&amp;asPopupView=true</t>
  </si>
  <si>
    <t>ANT-CPS-20252666</t>
  </si>
  <si>
    <t>WILLIAM FELIPE HUERTAS GARCIA</t>
  </si>
  <si>
    <t xml:space="preserve">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</si>
  <si>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https://community.secop.gov.co/Public/Tendering/OpportunityDetail/Index?noticeUID=CO1.NTC.7595355&amp;isFromPublicArea=True&amp;isModal=true&amp;asPopupView=true</t>
  </si>
  <si>
    <t>ANT-CPS-20252668</t>
  </si>
  <si>
    <t>ALEJANDRA MARCELA GIRALDO CELIS</t>
  </si>
  <si>
    <t>https://community.secop.gov.co/Public/Tendering/OpportunityDetail/Index?noticeUID=CO1.NTC.7593708&amp;isFromPublicArea=True&amp;isModal=true&amp;asPopupView=true</t>
  </si>
  <si>
    <t>ANT-CPS-20252669</t>
  </si>
  <si>
    <t>OSCAR EDUARDO GALELGO SOLANO</t>
  </si>
  <si>
    <t>https://community.secop.gov.co/Public/Tendering/OpportunityDetail/Index?noticeUID=CO1.NTC.7594534&amp;isFromPublicArea=True&amp;isModal=true&amp;asPopupView=true</t>
  </si>
  <si>
    <t>ANT-CPS-20252670</t>
  </si>
  <si>
    <t>ERNESTO DAVID AGUDELO SANCHEZ</t>
  </si>
  <si>
    <t>https://community.secop.gov.co/Public/Tendering/OpportunityDetail/Index?noticeUID=CO1.NTC.7589952&amp;isFromPublicArea=True&amp;isModal=true&amp;asPopupView=true</t>
  </si>
  <si>
    <t>ANT-CPS-20252671</t>
  </si>
  <si>
    <t>JEFERSSON VINASCO JARAMILLO</t>
  </si>
  <si>
    <t>https://community.secop.gov.co/Public/Tendering/OpportunityDetail/Index?noticeUID=CO1.NTC.7603913&amp;isFromPublicArea=True&amp;isModal=true&amp;asPopupView=true</t>
  </si>
  <si>
    <t>ANT-CPS-20252672</t>
  </si>
  <si>
    <t>MARIA DEL PILAR SANABRIA</t>
  </si>
  <si>
    <t>https://community.secop.gov.co/Public/Tendering/OpportunityDetail/Index?noticeUID=CO1.NTC.7603855&amp;isFromPublicArea=True&amp;isModal=true&amp;asPopupView=true</t>
  </si>
  <si>
    <t>ANT-CPS-20252673</t>
  </si>
  <si>
    <t>MANUEL GILBERTO GONZALEZ</t>
  </si>
  <si>
    <t>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</si>
  <si>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https://community.secop.gov.co/Public/Tendering/OpportunityDetail/Index?noticeUID=CO1.NTC.7642438&amp;isFromPublicArea=True&amp;isModal=true&amp;asPopupView=true</t>
  </si>
  <si>
    <t>ANT-CPS-20252674</t>
  </si>
  <si>
    <t>LUIS ALBERTO GALVIS SALINAS</t>
  </si>
  <si>
    <t>Prestación de servicios de apoyo a la gestión a la Subdirección Administrativa y Financiera de la
Agencia Nacional de Tierras</t>
  </si>
  <si>
    <t>https://community.secop.gov.co/Public/Tendering/OpportunityDetail/Index?noticeUID=CO1.NTC.7591248&amp;isFromPublicArea=True&amp;isModal=true&amp;asPopupView=true</t>
  </si>
  <si>
    <t>ANT-CPS-20252675</t>
  </si>
  <si>
    <t>ALEXANDRA BLANQUICETH GONZALEZ</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</si>
  <si>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</si>
  <si>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https://community.secop.gov.co/Public/Tendering/OpportunityDetail/Index?noticeUID=CO1.NTC.7594085&amp;isFromPublicArea=True&amp;isModal=true&amp;asPopupView=true</t>
  </si>
  <si>
    <t>ANT-CPS-20252676</t>
  </si>
  <si>
    <t>MARIA XIMENA DE NARVAEZ CARDENAS</t>
  </si>
  <si>
    <t>https://community.secop.gov.co/Public/Tendering/OpportunityDetail/Index?noticeUID=CO1.NTC.7593001&amp;isFromPublicArea=True&amp;isModal=true&amp;asPopupView=true</t>
  </si>
  <si>
    <t>ANT-CPS-20252677</t>
  </si>
  <si>
    <t>SANDRA CRISTINA AGUDELO MESA</t>
  </si>
  <si>
    <t>https://community.secop.gov.co/Public/Tendering/OpportunityDetail/Index?noticeUID=CO1.NTC.7602269&amp;isFromPublicArea=True&amp;isModal=true&amp;asPopupView=true</t>
  </si>
  <si>
    <t>ANT-CPS-20252678</t>
  </si>
  <si>
    <t>JORGE ENRIQUE RINCON VIANCHA</t>
  </si>
  <si>
    <t>https://community.secop.gov.co/Public/Tendering/OpportunityDetail/Index?noticeUID=CO1.NTC.7595777&amp;isFromPublicArea=True&amp;isModal=true&amp;asPopupView=true</t>
  </si>
  <si>
    <t>ANT-CPS-20252679</t>
  </si>
  <si>
    <t>DIRLIANIS ANDREA GAMEZ URREGO</t>
  </si>
  <si>
    <t>https://community.secop.gov.co/Public/Tendering/OpportunityDetail/Index?noticeUID=CO1.NTC.7602367&amp;isFromPublicArea=True&amp;isModal=true&amp;asPopupView=true</t>
  </si>
  <si>
    <t>ANT-CPS-20252680</t>
  </si>
  <si>
    <t>JURGEN DANIEL TOLOZA DELGADO</t>
  </si>
  <si>
    <t>https://community.secop.gov.co/Public/Tendering/OpportunityDetail/Index?noticeUID=CO1.NTC.7603525&amp;isFromPublicArea=True&amp;isModal=true&amp;asPopupView=true</t>
  </si>
  <si>
    <t>ANT-CPS-20252681</t>
  </si>
  <si>
    <t>FABIÁN ANDRÉS BARRETO GUZMÁM</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</si>
  <si>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</si>
  <si>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https://community.secop.gov.co/Public/Tendering/OpportunityDetail/Index?noticeUID=CO1.NTC.7598212&amp;isFromPublicArea=True&amp;isModal=true&amp;asPopupView=true</t>
  </si>
  <si>
    <t>ANT-CPS-20252682</t>
  </si>
  <si>
    <t>LIBARDO JESUS LASCARRO NAVARRO</t>
  </si>
  <si>
    <t>https://community.secop.gov.co/Public/Tendering/OpportunityDetail/Index?noticeUID=CO1.NTC.7594149&amp;isFromPublicArea=True&amp;isModal=true&amp;asPopupView=true</t>
  </si>
  <si>
    <t>ANT-CPS-20252683</t>
  </si>
  <si>
    <t>CARLOS ARIEL MARIN OSPINA</t>
  </si>
  <si>
    <t>PRESTAR LOS SERVICIOS DE APOYO A LA GESTIÓN PARA APOYAR, ACOMPAÑAR Y GESTIONAR EL DESARROLLO DE LAS ACTIVIDADES DE LA OFICINA DEL INSPECTOR DE GESTIÓN DE TIERRAS</t>
  </si>
  <si>
    <t>https://community.secop.gov.co/Public/Tendering/OpportunityDetail/Index?noticeUID=CO1.NTC.7594109&amp;isFromPublicArea=True&amp;isModal=true&amp;asPopupView=true</t>
  </si>
  <si>
    <t>ANT-CPS-20252684</t>
  </si>
  <si>
    <t>SEBASTIAN BERNAL DURAN</t>
  </si>
  <si>
    <t xml:space="preserve">PRESTACIÓN DE SERVICIOS DE APOYO A LA GESTIÓN PARA LA SUBDIRECCIÓN ADMINISTRATIVA Y FINANCIERA DE LA AGENCIA NACIONAL DE TIERRAS
</t>
  </si>
  <si>
    <t>https://community.secop.gov.co/Public/Tendering/OpportunityDetail/Index?noticeUID=CO1.NTC.7596288&amp;isFromPublicArea=True&amp;isModal=true&amp;asPopupView=true</t>
  </si>
  <si>
    <t>ANT-CPS-20252685</t>
  </si>
  <si>
    <t>SERGIO DANIEL RODRIGUEZ PRECIADO</t>
  </si>
  <si>
    <t>https://community.secop.gov.co/Public/Tendering/OpportunityDetail/Index?noticeUID=CO1.NTC.7596877&amp;isFromPublicArea=True&amp;isModal=true&amp;asPopupView=true</t>
  </si>
  <si>
    <t>ANT-CPS-20252686</t>
  </si>
  <si>
    <t>LORENA BELTRAN RODRIGUEZ</t>
  </si>
  <si>
    <t>https://community.secop.gov.co/Public/Tendering/OpportunityDetail/Index?noticeUID=CO1.NTC.7604113&amp;isFromPublicArea=True&amp;isModal=true&amp;asPopupView=true</t>
  </si>
  <si>
    <t>ANT-CPS-20252687</t>
  </si>
  <si>
    <t>JEHISON EDUARDO MARTINEZ ROJAS</t>
  </si>
  <si>
    <t>https://community.secop.gov.co/Public/Tendering/OpportunityDetail/Index?noticeUID=CO1.NTC.7595077&amp;isFromPublicArea=True&amp;isModal=true&amp;asPopupView=true</t>
  </si>
  <si>
    <t>ANT-CPS-20252688</t>
  </si>
  <si>
    <t>GERARDO DOMINGO ORELLANO PEREZ</t>
  </si>
  <si>
    <t>https://community.secop.gov.co/Public/Tendering/OpportunityDetail/Index?noticeUID=CO1.NTC.7601793&amp;isFromPublicArea=True&amp;isModal=true&amp;asPopupView=true</t>
  </si>
  <si>
    <t>ANT-CPS-20252689</t>
  </si>
  <si>
    <t>LUIS FERNANDO SÁNCHEZ SUPELANO</t>
  </si>
  <si>
    <t>https://community.secop.gov.co/Public/Tendering/OpportunityDetail/Index?noticeUID=CO1.NTC.7602032&amp;isFromPublicArea=True&amp;isModal=true&amp;asPopupView=true</t>
  </si>
  <si>
    <t>ANT-CPS-20252690</t>
  </si>
  <si>
    <t xml:space="preserve">ELDER SAYA ACEVEDO </t>
  </si>
  <si>
    <t>https://community.secop.gov.co/Public/Tendering/OpportunityDetail/Index?noticeUID=CO1.NTC.7601924&amp;isFromPublicArea=True&amp;isModal=true&amp;asPopupView=true</t>
  </si>
  <si>
    <t>ANT-CPS-20252691</t>
  </si>
  <si>
    <t>DIANA CAMILA GARCIA PORRAS</t>
  </si>
  <si>
    <t>https://community.secop.gov.co/Public/Tendering/OpportunityDetail/Index?noticeUID=CO1.NTC.7595099&amp;isFromPublicArea=True&amp;isModal=true&amp;asPopupView=true</t>
  </si>
  <si>
    <t>ANT-CPS-20252692</t>
  </si>
  <si>
    <t>MAURICIO JOSE MEDRANO CANCIO</t>
  </si>
  <si>
    <t>https://community.secop.gov.co/Public/Tendering/OpportunityDetail/Index?noticeUID=CO1.NTC.7596729&amp;isFromPublicArea=True&amp;isModal=true&amp;asPopupView=true</t>
  </si>
  <si>
    <t>ANT-CPS-20252693</t>
  </si>
  <si>
    <t>ADRIAN CAMILO SANGUINO SUAREZ</t>
  </si>
  <si>
    <t>https://community.secop.gov.co/Public/Tendering/OpportunityDetail/Index?noticeUID=CO1.NTC.7597703&amp;isFromPublicArea=True&amp;isModal=true&amp;asPopupView=true</t>
  </si>
  <si>
    <t>ANT-CPS-20252695</t>
  </si>
  <si>
    <t>ANDREA CAROLINA ORTEGA ALEAN</t>
  </si>
  <si>
    <t>https://community.secop.gov.co/Public/Tendering/OpportunityDetail/Index?noticeUID=CO1.NTC.7595660&amp;isFromPublicArea=True&amp;isModal=true&amp;asPopupView=true</t>
  </si>
  <si>
    <t>ANT-CPS-20252696</t>
  </si>
  <si>
    <t>ANA LUCIA FLOREZ PAEZ</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</si>
  <si>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</si>
  <si>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https://community.secop.gov.co/Public/Tendering/OpportunityDetail/Index?noticeUID=CO1.NTC.7598184&amp;isFromPublicArea=True&amp;isModal=true&amp;asPopupView=true</t>
  </si>
  <si>
    <t>ANT-CPS-20252700</t>
  </si>
  <si>
    <t>DIANA KATERINE RODRIGUEZ IBARRA</t>
  </si>
  <si>
    <t>https://community.secop.gov.co/Public/Tendering/OpportunityDetail/Index?noticeUID=CO1.NTC.7596723&amp;isFromPublicArea=True&amp;isModal=true&amp;asPopupView=true</t>
  </si>
  <si>
    <t>ANT-CPS-20252702</t>
  </si>
  <si>
    <t>EDWIN JAVIER BRITO GARCIA</t>
  </si>
  <si>
    <t>https://community.secop.gov.co/Public/Tendering/OpportunityDetail/Index?noticeUID=CO1.NTC.7596087&amp;isFromPublicArea=True&amp;isModal=true&amp;asPopupView=true</t>
  </si>
  <si>
    <t>ANT-CPS-20252703</t>
  </si>
  <si>
    <t>DAISY ZAMIRA DELGADO MENDEZ</t>
  </si>
  <si>
    <t>https://community.secop.gov.co/Public/Tendering/OpportunityDetail/Index?noticeUID=CO1.NTC.7602998&amp;isFromPublicArea=True&amp;isModal=true&amp;asPopupView=true</t>
  </si>
  <si>
    <t>ANT-CPS-20252704</t>
  </si>
  <si>
    <t>ZAIDA ALEXANDRA SILVA PECHA</t>
  </si>
  <si>
    <t>PRESTAR SERVICIOS PROFESIONAES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</si>
  <si>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https://community.secop.gov.co/Public/Tendering/OpportunityDetail/Index?noticeUID=CO1.NTC.7601360&amp;isFromPublicArea=True&amp;isModal=true&amp;asPopupView=true</t>
  </si>
  <si>
    <t>ANT-CPS-20252705</t>
  </si>
  <si>
    <t>DIANA CAROLINA AGUILAR FIERRO</t>
  </si>
  <si>
    <t>https://community.secop.gov.co/Public/Tendering/OpportunityDetail/Index?noticeUID=CO1.NTC.7598270&amp;isFromPublicArea=True&amp;isModal=true&amp;asPopupView=true</t>
  </si>
  <si>
    <t>ANT-CPS-20252706</t>
  </si>
  <si>
    <t>JIMMER FREYDER GARCIA CORDOBA</t>
  </si>
  <si>
    <t>https://community.secop.gov.co/Public/Tendering/OpportunityDetail/Index?noticeUID=CO1.NTC.7600765&amp;isFromPublicArea=True&amp;isModal=true&amp;asPopupView=true</t>
  </si>
  <si>
    <t>ANT-CPS-20252707</t>
  </si>
  <si>
    <t>JAIRO EDMUNDO CABRERA PANTOJA</t>
  </si>
  <si>
    <t>https://community.secop.gov.co/Public/Tendering/OpportunityDetail/Index?noticeUID=CO1.NTC.7601808&amp;isFromPublicArea=True&amp;isModal=true&amp;asPopupView=true</t>
  </si>
  <si>
    <t>ANT-CPS-20252708</t>
  </si>
  <si>
    <t>MAIRA SOLIRIA CARDENAS BUENAVENTURA</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</si>
  <si>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</si>
  <si>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https://community.secop.gov.co/Public/Tendering/OpportunityDetail/Index?noticeUID=CO1.NTC.7603763&amp;isFromPublicArea=True&amp;isModal=true&amp;asPopupView=true</t>
  </si>
  <si>
    <t>ANT-CPS-20252709</t>
  </si>
  <si>
    <t>YUDY PAOLA CHAVEZ VELASQUEZ</t>
  </si>
  <si>
    <t>PRESTAR SERVICIOS PROFESIONALES PARA EL DESARROLLO DE LAS ACTIVIDADES DESIGNADAS DENTRO DE LA MISIONALIDAD DE LA DIRECCIÓN DE ACCESO A TIERRAS DE LA AGENCIA NACIONAL DE TIERRAS EN EL MARCO DE LA REFORMARURAL INTEGRAL.</t>
  </si>
  <si>
    <t>https://community.secop.gov.co/Public/Tendering/OpportunityDetail/Index?noticeUID=CO1.NTC.7603047&amp;isFromPublicArea=True&amp;isModal=true&amp;asPopupView=true</t>
  </si>
  <si>
    <t>ANT-CPS-20252710</t>
  </si>
  <si>
    <t>ELIZABETH CHARRIS MINDIOLA</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</si>
  <si>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</si>
  <si>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https://community.secop.gov.co/Public/Tendering/OpportunityDetail/Index?noticeUID=CO1.NTC.7601438&amp;isFromPublicArea=True&amp;isModal=true&amp;asPopupView=true</t>
  </si>
  <si>
    <t>ANT-CPS-20252711</t>
  </si>
  <si>
    <t>DAYANA SOTO JIMENEZ</t>
  </si>
  <si>
    <t>https://community.secop.gov.co/Public/Tendering/OpportunityDetail/Index?noticeUID=CO1.NTC.7596868&amp;isFromPublicArea=True&amp;isModal=true&amp;asPopupView=true</t>
  </si>
  <si>
    <t>ANT-CPS-20252712</t>
  </si>
  <si>
    <t>GLADYS CECILIA PEREZ CASTILLA</t>
  </si>
  <si>
    <t>https://community.secop.gov.co/Public/Tendering/OpportunityDetail/Index?noticeUID=CO1.NTC.7609177&amp;isFromPublicArea=True&amp;isModal=true&amp;asPopupView=true</t>
  </si>
  <si>
    <t>ANT-CPS-20252713</t>
  </si>
  <si>
    <t xml:space="preserve"> JULIAN ANDRES ESCOBAR CANO</t>
  </si>
  <si>
    <t>https://community.secop.gov.co/Public/Tendering/OpportunityDetail/Index?noticeUID=CO1.NTC.7597211&amp;isFromPublicArea=True&amp;isModal=true&amp;asPopupView=true</t>
  </si>
  <si>
    <t>ANT-CPS-20252714</t>
  </si>
  <si>
    <t>MARIA MONICA OTALVARO CASTILLO</t>
  </si>
  <si>
    <t>https://community.secop.gov.co/Public/Tendering/OpportunityDetail/Index?noticeUID=CO1.NTC.7604899&amp;isFromPublicArea=True&amp;isModal=true&amp;asPopupView=true</t>
  </si>
  <si>
    <t>ANT-CPS-20252715</t>
  </si>
  <si>
    <t xml:space="preserve"> DUBERLYS ELENA MOLINARES VILLALOBOS </t>
  </si>
  <si>
    <t>https://community.secop.gov.co/Public/Tendering/OpportunityDetail/Index?noticeUID=CO1.NTC.7602753&amp;isFromPublicArea=True&amp;isModal=true&amp;asPopupView=true</t>
  </si>
  <si>
    <t>ANT-CPS-20252716</t>
  </si>
  <si>
    <t>AMALIA INES AGUINAGA QUIROZ</t>
  </si>
  <si>
    <t>https://community.secop.gov.co/Public/Tendering/OpportunityDetail/Index?noticeUID=CO1.NTC.7601499&amp;isFromPublicArea=True&amp;isModal=False</t>
  </si>
  <si>
    <t>ANT-CPS-20252717</t>
  </si>
  <si>
    <t>CARLOS AUGUSTO MENDOZA RODRÍGUEZ</t>
  </si>
  <si>
    <t>https://community.secop.gov.co/Public/Tendering/OpportunityDetail/Index?noticeUID=CO1.NTC.7602151&amp;isFromPublicArea=True&amp;isModal=true&amp;asPopupView=true</t>
  </si>
  <si>
    <t>ANT-CPS-20252718</t>
  </si>
  <si>
    <t>WILMER BELISARIO PINEDA MARIN</t>
  </si>
  <si>
    <t>https://community.secop.gov.co/Public/Tendering/OpportunityDetail/Index?noticeUID=CO1.NTC.7599075&amp;isFromPublicArea=True&amp;isModal=true&amp;asPopupView=true</t>
  </si>
  <si>
    <t>ANT-CPS-20252719</t>
  </si>
  <si>
    <t>FABIO GABRIEL QUIÑONEZ LÓPEZ</t>
  </si>
  <si>
    <t>https://community.secop.gov.co/Public/Tendering/OpportunityDetail/Index?noticeUID=CO1.NTC.7601704&amp;isFromPublicArea=True&amp;isModal=true&amp;asPopupView=true</t>
  </si>
  <si>
    <t>ANT-CPS-20252720</t>
  </si>
  <si>
    <t>JOHANNA DEL PILAR RONDON BALLEN</t>
  </si>
  <si>
    <t>https://community.secop.gov.co/Public/Tendering/OpportunityDetail/Index?noticeUID=CO1.NTC.7602001&amp;isFromPublicArea=True&amp;isModal=true&amp;asPopupView=true</t>
  </si>
  <si>
    <t>ANT-CPS-20252721</t>
  </si>
  <si>
    <t>JUAN JOSE NAVARRO RAMOS</t>
  </si>
  <si>
    <t>https://community.secop.gov.co/Public/Tendering/OpportunityDetail/Index?noticeUID=CO1.NTC.7601785&amp;isFromPublicArea=True&amp;isModal=true&amp;asPopupView=true</t>
  </si>
  <si>
    <t>ANT-CPS-20252722</t>
  </si>
  <si>
    <t>JOSE DOMINGO SOTO DURANGO</t>
  </si>
  <si>
    <t>https://community.secop.gov.co/Public/Tendering/OpportunityDetail/Index?noticeUID=CO1.NTC.7601769&amp;isFromPublicArea=True&amp;isModal=true&amp;asPopupView=true</t>
  </si>
  <si>
    <t>ANT-CPS-20252723</t>
  </si>
  <si>
    <t>ROSALBA ELENA ARMENTA MARTINEZ</t>
  </si>
  <si>
    <t>https://community.secop.gov.co/Public/Tendering/OpportunityDetail/Index?noticeUID=CO1.NTC.7602901&amp;isFromPublicArea=True&amp;isModal=true&amp;asPopupView=true</t>
  </si>
  <si>
    <t>ANT-CPS-20252724</t>
  </si>
  <si>
    <t>JORGE ERNESTO CORRADINE ACOSTA</t>
  </si>
  <si>
    <t>https://community.secop.gov.co/Public/Tendering/OpportunityDetail/Index?noticeUID=CO1.NTC.7602072&amp;isFromPublicArea=True&amp;isModal=true&amp;asPopupView=true</t>
  </si>
  <si>
    <t>ANT-CPS-20252725</t>
  </si>
  <si>
    <t>LAURA CISTINA NOVOA SILVA</t>
  </si>
  <si>
    <t>https://community.secop.gov.co/Public/Tendering/OpportunityDetail/Index?noticeUID=CO1.NTC.7600328&amp;isFromPublicArea=True&amp;isModal=true&amp;asPopupView=true</t>
  </si>
  <si>
    <t>ANT-CPS-20252726</t>
  </si>
  <si>
    <t>ESTEBAN AUGUSTO MALAGON GONZALEZ</t>
  </si>
  <si>
    <t>https://community.secop.gov.co/Public/Tendering/OpportunityDetail/Index?noticeUID=CO1.NTC.7602102&amp;isFromPublicArea=True&amp;isModal=true&amp;asPopupView=true</t>
  </si>
  <si>
    <t>ANT-CPS-20252727</t>
  </si>
  <si>
    <t>NELSON DAVID SOTELO SUAREZ</t>
  </si>
  <si>
    <t>https://community.secop.gov.co/Public/Tendering/OpportunityDetail/Index?noticeUID=CO1.NTC.7603710&amp;isFromPublicArea=True&amp;isModal=true&amp;asPopupView=true</t>
  </si>
  <si>
    <t>ANT-CPS-20252728</t>
  </si>
  <si>
    <t>MIGUEL ANGEL RINCON ZABALA</t>
  </si>
  <si>
    <t>https://community.secop.gov.co/Public/Tendering/OpportunityDetail/Index?noticeUID=CO1.NTC.7600779&amp;isFromPublicArea=True&amp;isModal=true&amp;asPopupView=true</t>
  </si>
  <si>
    <t>ANT-CPS-20252729</t>
  </si>
  <si>
    <t>MARIA CAMILA OSPINA LOMELIN</t>
  </si>
  <si>
    <t>https://community.secop.gov.co/Public/Tendering/OpportunityDetail/Index?noticeUID=CO1.NTC.7606720&amp;isFromPublicArea=True&amp;isModal=true&amp;asPopupView=true</t>
  </si>
  <si>
    <t>ANT-CPS-20252730</t>
  </si>
  <si>
    <t>VALERIA BANQUET SIERRA</t>
  </si>
  <si>
    <t>https://community.secop.gov.co/Public/Tendering/OpportunityDetail/Index?noticeUID=CO1.NTC.7602294&amp;isFromPublicArea=True&amp;isModal=true&amp;asPopupView=true</t>
  </si>
  <si>
    <t>ANT-CPS-20252731</t>
  </si>
  <si>
    <t>NATALIA JARAMILLO GAITAN</t>
  </si>
  <si>
    <t>https://community.secop.gov.co/Public/Tendering/OpportunityDetail/Index?noticeUID=CO1.NTC.7603118&amp;isFromPublicArea=True&amp;isModal=true&amp;asPopupView=true</t>
  </si>
  <si>
    <t>ANT-CPS-20252732</t>
  </si>
  <si>
    <t>LINA MARCELA MARQUEZ ENCISO</t>
  </si>
  <si>
    <t>https://community.secop.gov.co/Public/Tendering/OpportunityDetail/Index?noticeUID=CO1.NTC.7602502&amp;isFromPublicArea=True&amp;isModal=true&amp;asPopupView=true</t>
  </si>
  <si>
    <t>ANT-CPS-20252733</t>
  </si>
  <si>
    <t>ROBINSO PUELLO GARCIA</t>
  </si>
  <si>
    <t>https://community.secop.gov.co/Public/Tendering/OpportunityDetail/Index?noticeUID=CO1.NTC.7607008&amp;isFromPublicArea=True&amp;isModal=true&amp;asPopupView=true</t>
  </si>
  <si>
    <t>ANT-CPS-20252734</t>
  </si>
  <si>
    <t>MARLON ALEXIS CAMACHO MOSALVE</t>
  </si>
  <si>
    <t>https://community.secop.gov.co/Public/Tendering/OpportunityDetail/Index?noticeUID=CO1.NTC.7602442&amp;isFromPublicArea=True&amp;isModal=true&amp;asPopupView=true</t>
  </si>
  <si>
    <t>ANT-CPS-20252735</t>
  </si>
  <si>
    <t>CLAUDIA PAOLA QUINTERO LOPEZ</t>
  </si>
  <si>
    <t>https://community.secop.gov.co/Public/Tendering/OpportunityDetail/Index?noticeUID=CO1.NTC.7602270&amp;isFromPublicArea=True&amp;isModal=true&amp;asPopupView=true</t>
  </si>
  <si>
    <t>ANT-CPS-20252736</t>
  </si>
  <si>
    <t>CAMILA ANDREA WILCHES ASTUDILLO</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</si>
  <si>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</si>
  <si>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https://community.secop.gov.co/Public/Tendering/OpportunityDetail/Index?noticeUID=CO1.NTC.7604225&amp;isFromPublicArea=True&amp;isModal=true&amp;asPopupView=true</t>
  </si>
  <si>
    <t>ANT-CPS-20252739</t>
  </si>
  <si>
    <t>MAURICIO RODRIGUEZ SUAREZ</t>
  </si>
  <si>
    <t>PRESTAR SERVICIOS DE APOYO A LAGESTIÓN PARAEL DESARROLLO DELAS ACTIVIDADES DESIGNADAS DENTRODELAMISIONALIDAD DE LA AGENCIA NACIONAL DE TIERRAS EN LAS UNIDADES DE GESTIÓN TERRITORIAL EN EL MARCODELAREFORMARURAL INTEGRAL</t>
  </si>
  <si>
    <t>https://community.secop.gov.co/Public/Tendering/OpportunityDetail/Index?noticeUID=CO1.NTC.7604177&amp;isFromPublicArea=True&amp;isModal=true&amp;asPopupView=true</t>
  </si>
  <si>
    <t>ANT-CPS-20252740</t>
  </si>
  <si>
    <t>AURA CRISTINA VALDERRAMA GUTIERREZ</t>
  </si>
  <si>
    <t>https://community.secop.gov.co/Public/Tendering/OpportunityDetail/Index?noticeUID=CO1.NTC.7602469&amp;isFromPublicArea=True&amp;isModal=true&amp;asPopupView=true</t>
  </si>
  <si>
    <t>ANT-CPS-20252741</t>
  </si>
  <si>
    <t>CLEIVER JAVIER ROJAS RIOS</t>
  </si>
  <si>
    <t>https://community.secop.gov.co/Public/Tendering/OpportunityDetail/Index?noticeUID=CO1.NTC.7604152&amp;isFromPublicArea=True&amp;isModal=true&amp;asPopupView=true</t>
  </si>
  <si>
    <t>ANT-CPS-20252747</t>
  </si>
  <si>
    <t>ANGELICA PATRICIA TOBIAS ORTIZ</t>
  </si>
  <si>
    <t>https://community.secop.gov.co/Public/Tendering/OpportunityDetail/Index?noticeUID=CO1.NTC.7606950&amp;isFromPublicArea=True&amp;isModal=true&amp;asPopupView=true</t>
  </si>
  <si>
    <t>ANT-CPS-20252748</t>
  </si>
  <si>
    <t>KEVIN ALEXIS CAMAYO PRADO</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</si>
  <si>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</si>
  <si>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https://community.secop.gov.co/Public/Tendering/OpportunityDetail/Index?noticeUID=CO1.NTC.7605151&amp;isFromPublicArea=True&amp;isModal=true&amp;asPopupView=true</t>
  </si>
  <si>
    <t>ANT-CPS-20252749</t>
  </si>
  <si>
    <t>MAURICIO MARTINEZ RIVILLAS</t>
  </si>
  <si>
    <t>https://community.secop.gov.co/Public/Tendering/OpportunityDetail/Index?noticeUID=CO1.NTC.7602587&amp;isFromPublicArea=True&amp;isModal=true&amp;asPopupView=true</t>
  </si>
  <si>
    <t>ANT-CPS-20252750</t>
  </si>
  <si>
    <t>JUAN PABLO HERRERA ORTIZ</t>
  </si>
  <si>
    <t>https://community.secop.gov.co/Public/Tendering/OpportunityDetail/Index?noticeUID=CO1.NTC.7602383&amp;isFromPublicArea=True&amp;isModal=true&amp;asPopupView=true</t>
  </si>
  <si>
    <t>ANT-CPS-20252751</t>
  </si>
  <si>
    <t>CESAR AUGUSTO QUINTERO</t>
  </si>
  <si>
    <t>https://community.secop.gov.co/Public/Tendering/OpportunityDetail/Index?noticeUID=CO1.NTC.7604945&amp;isFromPublicArea=True&amp;isModal=true&amp;asPopupView=true</t>
  </si>
  <si>
    <t>ANT-CPS-20252752</t>
  </si>
  <si>
    <t xml:space="preserve"> LINA MARIA MAHECHA AGUDELO</t>
  </si>
  <si>
    <t>https://community.secop.gov.co/Public/Tendering/OpportunityDetail/Index?noticeUID=CO1.NTC.7603176&amp;isFromPublicArea=True&amp;isModal=true&amp;asPopupView=true</t>
  </si>
  <si>
    <t>ANT-CPS-20252753</t>
  </si>
  <si>
    <t>JHOAN STEVEN MORALES GOMEZ</t>
  </si>
  <si>
    <t>https://community.secop.gov.co/Public/Tendering/OpportunityDetail/Index?noticeUID=CO1.NTC.7602272&amp;isFromPublicArea=True&amp;isModal=true&amp;asPopupView=true</t>
  </si>
  <si>
    <t>ANT-CPS-20252754</t>
  </si>
  <si>
    <t>DAVID FELIPE PEROZA SALGUERO</t>
  </si>
  <si>
    <t>https://community.secop.gov.co/Public/Tendering/OpportunityDetail/Index?noticeUID=CO1.NTC.7604073&amp;isFromPublicArea=True&amp;isModal=true&amp;asPopupView=true</t>
  </si>
  <si>
    <t>ANT-CPS-20252755</t>
  </si>
  <si>
    <t>CLAUDIA LORENA ZAPATA MARTINEZ</t>
  </si>
  <si>
    <t>https://community.secop.gov.co/Public/Tendering/OpportunityDetail/Index?noticeUID=CO1.NTC.7602599&amp;isFromPublicArea=True&amp;isModal=False</t>
  </si>
  <si>
    <t>ANT-CPS-20252756</t>
  </si>
  <si>
    <t>JUAN CARLOS GARCÍA BARRERO</t>
  </si>
  <si>
    <t>https://community.secop.gov.co/Public/Tendering/OpportunityDetail/Index?noticeUID=CO1.NTC.7603089&amp;isFromPublicArea=True&amp;isModal=true&amp;asPopupView=true</t>
  </si>
  <si>
    <t>ANT-CPS-20252757</t>
  </si>
  <si>
    <t>OSCAR EDUARDO DE LA HOZ LUNA</t>
  </si>
  <si>
    <t>https://community.secop.gov.co/Public/Tendering/OpportunityDetail/Index?noticeUID=CO1.NTC.7603262&amp;isFromPublicArea=True&amp;isModal=true&amp;asPopupView=true</t>
  </si>
  <si>
    <t>ANT-CPS-20252758</t>
  </si>
  <si>
    <t>LIBERNEY ARDILA SEPULVEDA</t>
  </si>
  <si>
    <t>https://community.secop.gov.co/Public/Tendering/OpportunityDetail/Index?noticeUID=CO1.NTC.7603364&amp;isFromPublicArea=True&amp;isModal=true&amp;asPopupView=true</t>
  </si>
  <si>
    <t>ANT-CPS-20252759</t>
  </si>
  <si>
    <t>JULIANA GARAVITO ROJAS</t>
  </si>
  <si>
    <t>https://community.secop.gov.co/Public/Tendering/OpportunityDetail/Index?noticeUID=CO1.NTC.7618456&amp;isFromPublicArea=True&amp;isModal=true&amp;asPopupView=true</t>
  </si>
  <si>
    <t>ANT-CPS-20252760</t>
  </si>
  <si>
    <t>VIVIANA CAROLINA PATIÑO ROJAS</t>
  </si>
  <si>
    <t>https://community.secop.gov.co/Public/Tendering/OpportunityDetail/Index?noticeUID=CO1.NTC.7603822&amp;isFromPublicArea=True&amp;isModal=true&amp;asPopupView=true</t>
  </si>
  <si>
    <t>ANT-CPS-20252761</t>
  </si>
  <si>
    <t>JUAN PABLO SUAREZ CANARIA</t>
  </si>
  <si>
    <t>https://community.secop.gov.co/Public/Tendering/OpportunityDetail/Index?noticeUID=CO1.NTC.7602326&amp;isFromPublicArea=True&amp;isModal=true&amp;asPopupView=true</t>
  </si>
  <si>
    <t>ANT-CPS-20252762</t>
  </si>
  <si>
    <t>JOHAN SAMIR BUITRAGO MORENO</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</si>
  <si>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</si>
  <si>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https://community.secop.gov.co/Public/Tendering/OpportunityDetail/Index?noticeUID=CO1.NTC.7603228&amp;isFromPublicArea=True&amp;isModal=true&amp;asPopupView=true</t>
  </si>
  <si>
    <t>ANT-CPS-20252763</t>
  </si>
  <si>
    <t>MICHAEL STEFANNY RODRIGUEZ GARCIA</t>
  </si>
  <si>
    <t>https://community.secop.gov.co/Public/Tendering/OpportunityDetail/Index?noticeUID=CO1.NTC.7602691&amp;isFromPublicArea=True&amp;isModal=true&amp;asPopupView=true</t>
  </si>
  <si>
    <t>ANT-CPS-20252764</t>
  </si>
  <si>
    <t>MICHAEL ESTIBEL SEPULVEDA LOPEZ</t>
  </si>
  <si>
    <t>https://community.secop.gov.co/Public/Tendering/OpportunityDetail/Index?noticeUID=CO1.NTC.7603555&amp;isFromPublicArea=True&amp;isModal=true&amp;asPopupView=true</t>
  </si>
  <si>
    <t>ANT-CPS-20252765</t>
  </si>
  <si>
    <t>KAREN YULIETH LOPEZ MENDEZ</t>
  </si>
  <si>
    <t>https://community.secop.gov.co/Public/Tendering/OpportunityDetail/Index?noticeUID=CO1.NTC.7605082&amp;isFromPublicArea=True&amp;isModal=true&amp;asPopupView=true</t>
  </si>
  <si>
    <t>ANT-CPS-20252766</t>
  </si>
  <si>
    <t>CLAUDIA LILIANA POLINDARA</t>
  </si>
  <si>
    <t>https://community.secop.gov.co/Public/Tendering/OpportunityDetail/Index?noticeUID=CO1.NTC.7605095&amp;isFromPublicArea=True&amp;isModal=true&amp;asPopupView=true</t>
  </si>
  <si>
    <t>ANT-CPS-20252767</t>
  </si>
  <si>
    <t>VANESSA ECHEVERRY HOLGUIN</t>
  </si>
  <si>
    <t>https://community.secop.gov.co/Public/Tendering/OpportunityDetail/Index?noticeUID=CO1.NTC.7605308&amp;isFromPublicArea=True&amp;isModal=true&amp;asPopupView=true</t>
  </si>
  <si>
    <t>ANT-CPS-20252768</t>
  </si>
  <si>
    <t>VICTOR HUGO RODRIGUEZ AYALA</t>
  </si>
  <si>
    <t>https://community.secop.gov.co/Public/Tendering/OpportunityDetail/Index?noticeUID=CO1.NTC.7605518&amp;isFromPublicArea=True&amp;isModal=true&amp;asPopupView=true</t>
  </si>
  <si>
    <t>ANT-CPS-20252769</t>
  </si>
  <si>
    <t>JHONATAN ARTURO BARROSO PANIZA</t>
  </si>
  <si>
    <t>https://community.secop.gov.co/Public/Tendering/OpportunityDetail/Index?noticeUID=CO1.NTC.7603881&amp;isFromPublicArea=True&amp;isModal=true&amp;asPopupView=true</t>
  </si>
  <si>
    <t>ANT-CPS-20252770</t>
  </si>
  <si>
    <t>EDGAR JUNIOR SALAZAR GONZALEZ</t>
  </si>
  <si>
    <t>https://community.secop.gov.co/Public/Tendering/OpportunityDetail/Index?noticeUID=CO1.NTC.7603777&amp;isFromPublicArea=True&amp;isModal=true&amp;asPopupView=true</t>
  </si>
  <si>
    <t>ANT-CPS-20252771</t>
  </si>
  <si>
    <t>MAYERLING PEREA RIOS</t>
  </si>
  <si>
    <t>PRESTAR SERVICIOS PROFESIONALES PARA EL DESARROLLO DE LAS ACTIVIDADES DESIGNADAS DENTRO DE LA MISIONALIDAD DE LA AGENCIA NACIONAL DE TIERRAS EN LAS UNIDADES DE GESTIÓN TERRITORIAL EN EL MARCO DE LA REFORMA RURAL INTEGRA.</t>
  </si>
  <si>
    <t>https://community.secop.gov.co/Public/Tendering/OpportunityDetail/Index?noticeUID=CO1.NTC.7603588&amp;isFromPublicArea=True&amp;isModal=true&amp;asPopupView=true</t>
  </si>
  <si>
    <t>ANT-CPS-20252772</t>
  </si>
  <si>
    <t>KAREN TATIANA CORTES BOLAÑOS</t>
  </si>
  <si>
    <t>Prestar servicios profesionales a la Subdirección de Planeación Operativa de la Agencia Nacional de Tierras, en el desarrollo de las actividadesrelacionadas con las distintas etapas de elaboración y ejecución de los planes de ordenamiento social de la propiedad rural y/o demás actividades relacionadas que sean de su competencia.</t>
  </si>
  <si>
    <t>https://community.secop.gov.co/Public/Tendering/OpportunityDetail/Index?noticeUID=CO1.NTC.7603292&amp;isFromPublicArea=True&amp;isModal=true&amp;asPopupView=true</t>
  </si>
  <si>
    <t>ANT-CPS-20252773</t>
  </si>
  <si>
    <t>MARIA PAULINA MONSALVE BETANCUR</t>
  </si>
  <si>
    <t>https://community.secop.gov.co/Public/Tendering/OpportunityDetail/Index?noticeUID=CO1.NTC.7603892&amp;isFromPublicArea=True&amp;isModal=true&amp;asPopupView=true</t>
  </si>
  <si>
    <t>ANT-CPS-20252774</t>
  </si>
  <si>
    <t>LINA SOFIA LOPEZ LOPEZ</t>
  </si>
  <si>
    <t>https://community.secop.gov.co/Public/Tendering/OpportunityDetail/Index?noticeUID=CO1.NTC.7604117&amp;isFromPublicArea=True&amp;isModal=true&amp;asPopupView=true</t>
  </si>
  <si>
    <t>ANT-CPS-20252775</t>
  </si>
  <si>
    <t>BERTILDA ASTRID ANGEL RUIZ</t>
  </si>
  <si>
    <t>https://community.secop.gov.co/Public/Tendering/OpportunityDetail/Index?noticeUID=CO1.NTC.7603572&amp;isFromPublicArea=True&amp;isModal=true&amp;asPopupView=true</t>
  </si>
  <si>
    <t>ANT-CPS-20252776</t>
  </si>
  <si>
    <t>ERIKA LIZETH RODRIGUEZ LIZARAZO</t>
  </si>
  <si>
    <t>https://community.secop.gov.co/Public/Tendering/OpportunityDetail/Index?noticeUID=CO1.NTC.7603596&amp;isFromPublicArea=True&amp;isModal=true&amp;asPopupView=true</t>
  </si>
  <si>
    <t>ANT-CPS-20252777</t>
  </si>
  <si>
    <t>DANIELA KATHERINE RICO MELO</t>
  </si>
  <si>
    <t>https://community.secop.gov.co/Public/Tendering/OpportunityDetail/Index?noticeUID=CO1.NTC.7607537&amp;isFromPublicArea=True&amp;isModal=true&amp;asPopupView=true</t>
  </si>
  <si>
    <t>ANT-CPS-20252778</t>
  </si>
  <si>
    <t>MAYRA ANDREA CARREÑO SARMIENTO</t>
  </si>
  <si>
    <t>https://community.secop.gov.co/Public/Tendering/OpportunityDetail/Index?noticeUID=CO1.NTC.7604240&amp;isFromPublicArea=True&amp;isModal=true&amp;asPopupView=true</t>
  </si>
  <si>
    <t>ANT-CPS-20252779</t>
  </si>
  <si>
    <t>BRAYAN ALEJANDRO URBANO NOGUERA</t>
  </si>
  <si>
    <t>https://community.secop.gov.co/Public/Tendering/OpportunityDetail/Index?noticeUID=CO1.NTC.7607732&amp;isFromPublicArea=True&amp;isModal=true&amp;asPopupView=true</t>
  </si>
  <si>
    <t>ANT-CPS-20252780</t>
  </si>
  <si>
    <t>JULIANA OROZCO ESPINOSA</t>
  </si>
  <si>
    <t>https://community.secop.gov.co/Public/Tendering/OpportunityDetail/Index?noticeUID=CO1.NTC.7617431&amp;isFromPublicArea=True&amp;isModal=true&amp;asPopupView=true</t>
  </si>
  <si>
    <t>ANT-CPS-20252781</t>
  </si>
  <si>
    <t>OMAR ALEJANDRO HERNADEZ CALDERON</t>
  </si>
  <si>
    <t>PRESTAR LOS SERVICIOS PROFESIONALES A LA OFICINA DE CONTROL
INTERNO DE LA AGENCIA NACIONAL DE TIERRAS PARA EL CUMPLIMIENTO Y
DESARROLLO DEL PLAN ANUAL DE AUDITORIAS 2025, ASÍ COMO, REALIZAR LAS
ACTIVIDADES ADMINISTRATIVAS ENCOMENDADAS POR EL SUPERVISOR DEL CONTRATO PARA EL FUNCIONAMIENTO DE LA MISMA</t>
  </si>
  <si>
    <t>https://community.secop.gov.co/Public/Tendering/OpportunityDetail/Index?noticeUID=CO1.NTC.7613592&amp;isFromPublicArea=True&amp;isModal=true&amp;asPopupView=true</t>
  </si>
  <si>
    <t>ANT-CPS-20252782</t>
  </si>
  <si>
    <t>JULIAN MAURICIO ZAPATA CAÑAS</t>
  </si>
  <si>
    <t>https://community.secop.gov.co/Public/Tendering/OpportunityDetail/Index?noticeUID=CO1.NTC.7615782&amp;isFromPublicArea=True&amp;isModal=true&amp;asPopupView=true</t>
  </si>
  <si>
    <t>ANT-CPS-20252783</t>
  </si>
  <si>
    <t>FABIOLA JURADO PATIÑO</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</si>
  <si>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</si>
  <si>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https://community.secop.gov.co/Public/Tendering/OpportunityDetail/Index?noticeUID=CO1.NTC.7615924&amp;isFromPublicArea=True&amp;isModal=true&amp;asPopupView=true</t>
  </si>
  <si>
    <t>ANT-CPS-20252784</t>
  </si>
  <si>
    <t>LEIDY LORENA PATIÑO GOMEZ</t>
  </si>
  <si>
    <t>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t>
  </si>
  <si>
    <t>https://community.secop.gov.co/Public/Tendering/OpportunityDetail/Index?noticeUID=CO1.NTC.7618455&amp;isFromPublicArea=True&amp;isModal=true&amp;asPopupView=true</t>
  </si>
  <si>
    <t>ANT-CPS-20252785</t>
  </si>
  <si>
    <t>SARAITH MAYLEM PINILLA AGREDO</t>
  </si>
  <si>
    <t>https://community.secop.gov.co/Public/Tendering/OpportunityDetail/Index?noticeUID=CO1.NTC.7608039&amp;isFromPublicArea=True&amp;isModal=true&amp;asPopupView=true</t>
  </si>
  <si>
    <t>ANT-CPS-20252788</t>
  </si>
  <si>
    <t>OLGA PATRICIA TAPIA NARVAEZ</t>
  </si>
  <si>
    <t>https://community.secop.gov.co/Public/Tendering/OpportunityDetail/Index?noticeUID=CO1.NTC.7617421&amp;isFromPublicArea=True&amp;isModal=true&amp;asPopupView=true</t>
  </si>
  <si>
    <t>ANT-CPS-20252789</t>
  </si>
  <si>
    <t>ELKIN ANDRES PEÑA WILCHES</t>
  </si>
  <si>
    <t>https://community.secop.gov.co/Public/Tendering/OpportunityDetail/Index?noticeUID=CO1.NTC.7608098&amp;isFromPublicArea=True&amp;isModal=true&amp;asPopupView=true</t>
  </si>
  <si>
    <t>ANT-CPS-20252790</t>
  </si>
  <si>
    <t>ERWIN MANUEL DUARTE</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</si>
  <si>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</si>
  <si>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https://community.secop.gov.co/Public/Tendering/OpportunityDetail/Index?noticeUID=CO1.NTC.7608324&amp;isFromPublicArea=True&amp;isModal=true&amp;asPopupView=true</t>
  </si>
  <si>
    <t>ANT-CPS-20252791</t>
  </si>
  <si>
    <t>DIEGO ALEJANDRO RODRIGUEZ CUY</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</si>
  <si>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</si>
  <si>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https://community.secop.gov.co/Public/Tendering/OpportunityDetail/Index?noticeUID=CO1.NTC.7611594&amp;isFromPublicArea=True&amp;isModal=true&amp;asPopupView=true</t>
  </si>
  <si>
    <t>ANT-CPS-20252792</t>
  </si>
  <si>
    <t>DIEGO MAURICIO ESLAVA AVELLANEDA</t>
  </si>
  <si>
    <t>https://community.secop.gov.co/Public/Tendering/OpportunityDetail/Index?noticeUID=CO1.NTC.7612033&amp;isFromPublicArea=True&amp;isModal=true&amp;asPopupView=true</t>
  </si>
  <si>
    <t>ANT-CPS-20252793</t>
  </si>
  <si>
    <t>DIANA MARCELA ANILLO OLIVERO</t>
  </si>
  <si>
    <t>https://community.secop.gov.co/Public/Tendering/OpportunityDetail/Index?noticeUID=CO1.NTC.7612469&amp;isFromPublicArea=True&amp;isModal=true&amp;asPopupView=true</t>
  </si>
  <si>
    <t>ANT-CPS-20252794</t>
  </si>
  <si>
    <t>GELTRY PAOLA BRITO GARCIA</t>
  </si>
  <si>
    <t>https://community.secop.gov.co/Public/Tendering/OpportunityDetail/Index?noticeUID=CO1.NTC.7613628&amp;isFromPublicArea=True&amp;isModal=true&amp;asPopupView=true</t>
  </si>
  <si>
    <t>ANT-CPS-20252795</t>
  </si>
  <si>
    <t>DIANA MILENA ARENAS QUINTERO</t>
  </si>
  <si>
    <t>https://community.secop.gov.co/Public/Tendering/OpportunityDetail/Index?noticeUID=CO1.NTC.7609158&amp;isFromPublicArea=True&amp;isModal=true&amp;asPopupView=true</t>
  </si>
  <si>
    <t>ANT-CPS-20252796</t>
  </si>
  <si>
    <t>LAURA RODRIGUEZ QUIRAMA</t>
  </si>
  <si>
    <t>https://community.secop.gov.co/Public/Tendering/OpportunityDetail/Index?noticeUID=CO1.NTC.7609457&amp;isFromPublicArea=True&amp;isModal=true&amp;asPopupView=true</t>
  </si>
  <si>
    <t>ANT-CPS-20252797</t>
  </si>
  <si>
    <t>YULER ARLEY CAMPO</t>
  </si>
  <si>
    <t>https://community.secop.gov.co/Public/Tendering/OpportunityDetail/Index?noticeUID=CO1.NTC.7610415&amp;isFromPublicArea=True&amp;isModal=true&amp;asPopupView=true</t>
  </si>
  <si>
    <t>ANT-CPS-20252798</t>
  </si>
  <si>
    <t>OSCAR MANUEL CARDENAS AVENDAÑO</t>
  </si>
  <si>
    <t>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t>
  </si>
  <si>
    <t>https://community.secop.gov.co/Public/Tendering/OpportunityDetail/Index?noticeUID=CO1.NTC.7609312&amp;isFromPublicArea=True&amp;isModal=true&amp;asPopupView=true</t>
  </si>
  <si>
    <t>ANT-CPS-20252799</t>
  </si>
  <si>
    <t>JUAN DIEGO RAMIREZ CARREÑO</t>
  </si>
  <si>
    <t>https://community.secop.gov.co/Public/Tendering/OpportunityDetail/Index?noticeUID=CO1.NTC.7611566&amp;isFromPublicArea=True&amp;isModal=true&amp;asPopupView=true</t>
  </si>
  <si>
    <t>ANT-CPS-20252800</t>
  </si>
  <si>
    <t>LEIDY JOHANNA ALARCON CORTES</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</si>
  <si>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</si>
  <si>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https://community.secop.gov.co/Public/Tendering/OpportunityDetail/Index?noticeUID=CO1.NTC.7614127&amp;isFromPublicArea=True&amp;isModal=true&amp;asPopupView=true</t>
  </si>
  <si>
    <t>ANT-CPS-20252802</t>
  </si>
  <si>
    <t xml:space="preserve">JOSE ALEJANDRO MUÑOZ ROMERO </t>
  </si>
  <si>
    <t>https://community.secop.gov.co/Public/Tendering/OpportunityDetail/Index?noticeUID=CO1.NTC.7612378&amp;isFromPublicArea=True&amp;isModal=true&amp;asPopupView=true</t>
  </si>
  <si>
    <t>ANT-CPS-20252803</t>
  </si>
  <si>
    <t>MIGUEL ANGEL TORRES PEREZ</t>
  </si>
  <si>
    <t>https://community.secop.gov.co/Public/Tendering/OpportunityDetail/Index?noticeUID=CO1.NTC.7616054&amp;isFromPublicArea=True&amp;isModal=true&amp;asPopupView=true</t>
  </si>
  <si>
    <t>ANT-CPS-20252804</t>
  </si>
  <si>
    <t>JULIA VIVIANA MOLANO CHAVARRIA</t>
  </si>
  <si>
    <t>https://community.secop.gov.co/Public/Tendering/OpportunityDetail/Index?noticeUID=CO1.NTC.7611945&amp;isFromPublicArea=True&amp;isModal=true&amp;asPopupView=true</t>
  </si>
  <si>
    <t>ANT-CPS-20252805</t>
  </si>
  <si>
    <t>LSIBETH DANIELA SANTANA RAMOS</t>
  </si>
  <si>
    <t>https://community.secop.gov.co/Public/Tendering/OpportunityDetail/Index?noticeUID=CO1.NTC.7610111&amp;isFromPublicArea=True&amp;isModal=true&amp;asPopupView=true</t>
  </si>
  <si>
    <t>ANT-CPS-20252806</t>
  </si>
  <si>
    <t>LUZ ADRIANA BETANCUR GOMEZ</t>
  </si>
  <si>
    <t>https://community.secop.gov.co/Public/Tendering/OpportunityDetail/Index?noticeUID=CO1.NTC.7611111&amp;isFromPublicArea=True&amp;isModal=true&amp;asPopupView=true</t>
  </si>
  <si>
    <t>ANT-CPS-20252807</t>
  </si>
  <si>
    <t>EDUARDO JOSE BAYONA DAZA</t>
  </si>
  <si>
    <t>https://community.secop.gov.co/Public/Tendering/OpportunityDetail/Index?noticeUID=CO1.NTC.7615094&amp;isFromPublicArea=True&amp;isModal=true&amp;asPopupView=true</t>
  </si>
  <si>
    <t>ANT-CPS-20252808</t>
  </si>
  <si>
    <t>OMAR RICARDO CORREDOR MARTINEZ</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</si>
  <si>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</si>
  <si>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https://community.secop.gov.co/Public/Tendering/OpportunityDetail/Index?noticeUID=CO1.NTC.7617507&amp;isFromPublicArea=True&amp;isModal=true&amp;asPopupView=true</t>
  </si>
  <si>
    <t>ANT-CPS-20252809</t>
  </si>
  <si>
    <t>LUZ ANGELA MARIA ORJUELA MELO</t>
  </si>
  <si>
    <t>https://community.secop.gov.co/Public/Tendering/OpportunityDetail/Index?noticeUID=CO1.NTC.7617276&amp;isFromPublicArea=True&amp;isModal=true&amp;asPopupView=true</t>
  </si>
  <si>
    <t>ANT-CPS-20252810</t>
  </si>
  <si>
    <t>IZAMAR CAROLINA MADARIAGA CAPACHO</t>
  </si>
  <si>
    <t>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</si>
  <si>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https://community.secop.gov.co/Public/Tendering/OpportunityDetail/Index?noticeUID=CO1.NTC.7610717&amp;isFromPublicArea=True&amp;isModal=true&amp;asPopupView=true</t>
  </si>
  <si>
    <t>ANT-CPS-20252811</t>
  </si>
  <si>
    <t>LADY CAROLINA GALLEGO ROJAS</t>
  </si>
  <si>
    <t>https://community.secop.gov.co/Public/Tendering/OpportunityDetail/Index?noticeUID=CO1.NTC.7616208&amp;isFromPublicArea=True&amp;isModal=true&amp;asPopupView=true</t>
  </si>
  <si>
    <t>ANT-CPS-20252812</t>
  </si>
  <si>
    <t>ELIN ANDERSON HERNANDEZ GARZON</t>
  </si>
  <si>
    <t>https://community.secop.gov.co/Public/Tendering/OpportunityDetail/Index?noticeUID=CO1.NTC.7640784&amp;isFromPublicArea=True&amp;isModal=true&amp;asPopupView=true</t>
  </si>
  <si>
    <t>ANT-CPS-20252813</t>
  </si>
  <si>
    <t>MARIA CONSUELO HIGUERA ROBLES</t>
  </si>
  <si>
    <t>Prestar servicios de apoyo a la gestión en el desarrollo de las actividades
derivadas de las distintas etapas del ordenamiento social de la propiedad rural
que se adelantan en la Agencia Nacional de Tierras y/o demás funciones.</t>
  </si>
  <si>
    <t>https://community.secop.gov.co/Public/Tendering/OpportunityDetail/Index?noticeUID=CO1.NTC.7615894&amp;isFromPublicArea=True&amp;isModal=true&amp;asPopupView=true</t>
  </si>
  <si>
    <t>ANT-CPS-20252814</t>
  </si>
  <si>
    <t>VIVIANA LUCIA NIETO HUERTAS</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</si>
  <si>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</si>
  <si>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https://community.secop.gov.co/Public/Tendering/OpportunityDetail/Index?noticeUID=CO1.NTC.7616429&amp;isFromPublicArea=True&amp;isModal=true&amp;asPopupView=true</t>
  </si>
  <si>
    <t>ANT-CPS-20252815</t>
  </si>
  <si>
    <t>YANETH CRISTINA FERNANDEZ MONTEALEGRE</t>
  </si>
  <si>
    <t>https://community.secop.gov.co/Public/Tendering/OpportunityDetail/Index?noticeUID=CO1.NTC.7612415&amp;isFromPublicArea=True&amp;isModal=true&amp;asPopupView=true</t>
  </si>
  <si>
    <t>ANT-CPS-20252816</t>
  </si>
  <si>
    <t>BRAYAN JOSE BATISTA MORELO</t>
  </si>
  <si>
    <t>https://community.secop.gov.co/Public/Tendering/OpportunityDetail/Index?noticeUID=CO1.NTC.7613513&amp;isFromPublicArea=True&amp;isModal=true&amp;asPopupView=true</t>
  </si>
  <si>
    <t>ANT-CPS-20252817</t>
  </si>
  <si>
    <t>LILIBETH MEZA MARTINEZ</t>
  </si>
  <si>
    <t>https://community.secop.gov.co/Public/Tendering/OpportunityDetail/Index?noticeUID=CO1.NTC.7613997&amp;isFromPublicArea=True&amp;isModal=true&amp;asPopupView=true</t>
  </si>
  <si>
    <t>ANT-CPS-20252818</t>
  </si>
  <si>
    <t>NINO JAMIR MUÑOZ HERRERA</t>
  </si>
  <si>
    <t>https://community.secop.gov.co/Public/Tendering/OpportunityDetail/Index?noticeUID=CO1.NTC.7615448&amp;isFromPublicArea=True&amp;isModal=true&amp;asPopupView=true</t>
  </si>
  <si>
    <t>ANT-CPS-20252819</t>
  </si>
  <si>
    <t>ALEJANDRO REYES POSADA</t>
  </si>
  <si>
    <t>https://community.secop.gov.co/Public/Tendering/OpportunityDetail/Index?noticeUID=CO1.NTC.7611069&amp;isFromPublicArea=True&amp;isModal=true&amp;asPopupView=true</t>
  </si>
  <si>
    <t>ANT-CPS-20252820</t>
  </si>
  <si>
    <t>EMMANUEL GÓMEZ NARVÁEZ</t>
  </si>
  <si>
    <t>https://community.secop.gov.co/Public/Tendering/OpportunityDetail/Index?noticeUID=CO1.NTC.7615360&amp;isFromPublicArea=True&amp;isModal=true&amp;asPopupView=true</t>
  </si>
  <si>
    <t>ANT-CPS-20252821</t>
  </si>
  <si>
    <t>DIEGO MAURICIO MARTINEZ RUIZ</t>
  </si>
  <si>
    <t>https://community.secop.gov.co/Public/Tendering/OpportunityDetail/Index?noticeUID=CO1.NTC.7616666&amp;isFromPublicArea=True&amp;isModal=true&amp;asPopupView=true</t>
  </si>
  <si>
    <t>ANT-CPS-20252822</t>
  </si>
  <si>
    <t>JUAN CAMILO ROMERO SANMIGUEL</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</si>
  <si>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</si>
  <si>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https://community.secop.gov.co/Public/Tendering/OpportunityDetail/Index?noticeUID=CO1.NTC.7615996&amp;isFromPublicArea=True&amp;isModal=true&amp;asPopupView=true</t>
  </si>
  <si>
    <t>ANT-CPS-20252823</t>
  </si>
  <si>
    <t>CRISTIAN SEBASTIAN GOMEZ CRUZ</t>
  </si>
  <si>
    <t>https://community.secop.gov.co/Public/Tendering/OpportunityDetail/Index?noticeUID=CO1.NTC.7613067&amp;isFromPublicArea=True&amp;isModal=true&amp;asPopupView=true</t>
  </si>
  <si>
    <t>ANT-CPS-20252824</t>
  </si>
  <si>
    <t>PEDRO PABLO CRUZ VIDAL</t>
  </si>
  <si>
    <t>https://community.secop.gov.co/Public/Tendering/OpportunityDetail/Index?noticeUID=CO1.NTC.7616872&amp;isFromPublicArea=True&amp;isModal=true&amp;asPopupView=true</t>
  </si>
  <si>
    <t>ANT-CPS-20252825</t>
  </si>
  <si>
    <t>RIVER ANDRES SOLARTE GILON</t>
  </si>
  <si>
    <t>https://community.secop.gov.co/Public/Tendering/OpportunityDetail/Index?noticeUID=CO1.NTC.7617774&amp;isFromPublicArea=True&amp;isModal=true&amp;asPopupView=true</t>
  </si>
  <si>
    <t>ANT-CPS-20252826</t>
  </si>
  <si>
    <t>MIJAL ROJAS HERNANDEZ</t>
  </si>
  <si>
    <t>https://community.secop.gov.co/Public/Tendering/OpportunityDetail/Index?noticeUID=CO1.NTC.7612655&amp;isFromPublicArea=True&amp;isModal=true&amp;asPopupView=true</t>
  </si>
  <si>
    <t>ANT-CPS-20252827</t>
  </si>
  <si>
    <t>MARIO ANDRES ANGEL RODRIGUEZ</t>
  </si>
  <si>
    <t>https://community.secop.gov.co/Public/Tendering/OpportunityDetail/Index?noticeUID=CO1.NTC.7614250&amp;isFromPublicArea=True&amp;isModal=true&amp;asPopupView=true</t>
  </si>
  <si>
    <t>ANT-CPS-20252828</t>
  </si>
  <si>
    <t>JHOINER STIVEN DIAZ MIRANDA</t>
  </si>
  <si>
    <t>https://community.secop.gov.co/Public/Tendering/OpportunityDetail/Index?noticeUID=CO1.NTC.7614386&amp;isFromPublicArea=True&amp;isModal=true&amp;asPopupView=true</t>
  </si>
  <si>
    <t>ANT-CPS-20252829</t>
  </si>
  <si>
    <t>WILLIAM HENRY MONTOYA VILLARREAL</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</si>
  <si>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</si>
  <si>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https://community.secop.gov.co/Public/Tendering/OpportunityDetail/Index?noticeUID=CO1.NTC.7613048&amp;isFromPublicArea=True&amp;isModal=true&amp;asPopupView=true</t>
  </si>
  <si>
    <t>ANT-CPS-20252830</t>
  </si>
  <si>
    <t>GERALDINE ZABALA AYA</t>
  </si>
  <si>
    <t>https://community.secop.gov.co/Public/Tendering/OpportunityDetail/Index?noticeUID=CO1.NTC.7617156&amp;isFromPublicArea=True&amp;isModal=true&amp;asPopupView=true</t>
  </si>
  <si>
    <t>ANT-CPS-20252831</t>
  </si>
  <si>
    <t>LILIANA PATRICIA JIMENEZ</t>
  </si>
  <si>
    <t>https://community.secop.gov.co/Public/Tendering/OpportunityDetail/Index?noticeUID=CO1.NTC.7615347&amp;isFromPublicArea=True&amp;isModal=true&amp;asPopupView=true</t>
  </si>
  <si>
    <t>ANT-CPS-20252832</t>
  </si>
  <si>
    <t>MARIA ALEJANDRA RAMIREZ TOVAR</t>
  </si>
  <si>
    <t>https://community.secop.gov.co/Public/Tendering/OpportunityDetail/Index?noticeUID=CO1.NTC.7615275&amp;isFromPublicArea=True&amp;isModal=true&amp;asPopupView=true</t>
  </si>
  <si>
    <t>ANT-CPS-20252833</t>
  </si>
  <si>
    <t>JOHANNA MONTOYA GARCIA</t>
  </si>
  <si>
    <t>https://community.secop.gov.co/Public/Tendering/OpportunityDetail/Index?noticeUID=CO1.NTC.7615293&amp;isFromPublicArea=True&amp;isModal=true&amp;asPopupView=true</t>
  </si>
  <si>
    <t>ANT-CPS-20252834</t>
  </si>
  <si>
    <t>ANDRES FELIPE MORALES MARTINEZ</t>
  </si>
  <si>
    <t>https://community.secop.gov.co/Public/Tendering/OpportunityDetail/Index?noticeUID=CO1.NTC.7615789&amp;isFromPublicArea=True&amp;isModal=true&amp;asPopupView=true</t>
  </si>
  <si>
    <t>ANT-CPS-20252835</t>
  </si>
  <si>
    <t>MARTHA KARENA PACHECO LAZCANO</t>
  </si>
  <si>
    <t>https://community.secop.gov.co/Public/Tendering/OpportunityDetail/Index?noticeUID=CO1.NTC.7616110&amp;isFromPublicArea=True&amp;isModal=true&amp;asPopupView=true</t>
  </si>
  <si>
    <t>ANT-CPS-20252836</t>
  </si>
  <si>
    <t>DARIO ANDRES GUACHETA CORTES</t>
  </si>
  <si>
    <t>https://community.secop.gov.co/Public/Tendering/OpportunityDetail/Index?noticeUID=CO1.NTC.7616209&amp;isFromPublicArea=True&amp;isModal=true&amp;asPopupView=true</t>
  </si>
  <si>
    <t>ANT-CPS-20252837</t>
  </si>
  <si>
    <t>JULIANA ELIZABETH AGUDELO ONZAGA</t>
  </si>
  <si>
    <t>https://community.secop.gov.co/Public/Tendering/OpportunityDetail/Index?noticeUID=CO1.NTC.7616235&amp;isFromPublicArea=True&amp;isModal=true&amp;asPopupView=true</t>
  </si>
  <si>
    <t>ANT-CPS-20252838</t>
  </si>
  <si>
    <t>YARLEDIS MARIA PEREZ DIAZ</t>
  </si>
  <si>
    <t>Prestar servicios profesionales a la Subdirección de Planeación Operativa de la Agencia Nacional de Tierras, en el desarrollo de las actividadesrelacionadas con las distintas etapas de elaboración y ejecución de los planes de ordenamiento social de la propiedad rural y/o demás actividades relacionadas que sean de su competencia</t>
  </si>
  <si>
    <t>https://community.secop.gov.co/Public/Tendering/OpportunityDetail/Index?noticeUID=CO1.NTC.7616253&amp;isFromPublicArea=True&amp;isModal=true&amp;asPopupView=true</t>
  </si>
  <si>
    <t>ANT-CPS-20252839</t>
  </si>
  <si>
    <t>DIANA ZARET ARCIA GARRIDO</t>
  </si>
  <si>
    <t>https://community.secop.gov.co/Public/Tendering/OpportunityDetail/Index?noticeUID=CO1.NTC.7613412&amp;isFromPublicArea=True&amp;isModal=true&amp;asPopupView=true</t>
  </si>
  <si>
    <t>ANT-CPS-20252840</t>
  </si>
  <si>
    <t>ZARA JEANETH LONDOÑO FLOREZ</t>
  </si>
  <si>
    <t>PRESTAR SERVICIOS PROFESIONALES PARA APOYAR, ACOMPAÑAR Y GESTIONAR EL DESARROLLO DE LAS ACTIVIDADES DE LA OFICINA DEL INSPECTOR DE LA GESTIÓN DE TIERRAS.</t>
  </si>
  <si>
    <t>https://community.secop.gov.co/Public/Tendering/OpportunityDetail/Index?noticeUID=CO1.NTC.7613539&amp;isFromPublicArea=True&amp;isModal=true&amp;asPopupView=true</t>
  </si>
  <si>
    <t>ANT-CPS-20252841</t>
  </si>
  <si>
    <t>ALEXANDER TORO TORO</t>
  </si>
  <si>
    <t>https://community.secop.gov.co/Public/Tendering/OpportunityDetail/Index?noticeUID=CO1.NTC.7613923&amp;isFromPublicArea=True&amp;isModal=true&amp;asPopupView=true</t>
  </si>
  <si>
    <t>ANT-CPS-20252843</t>
  </si>
  <si>
    <t>AURA LUZ VARGAS GUIO</t>
  </si>
  <si>
    <t>https://community.secop.gov.co/Public/Tendering/OpportunityDetail/Index?noticeUID=CO1.NTC.7614704&amp;isFromPublicArea=True&amp;isModal=true&amp;asPopupView=true</t>
  </si>
  <si>
    <t>ANT-CPS-20252844</t>
  </si>
  <si>
    <t>JOHARIS DEL CARMEN PEREZ MARTINEZ</t>
  </si>
  <si>
    <t>https://community.secop.gov.co/Public/Tendering/OpportunityDetail/Index?noticeUID=CO1.NTC.7617115&amp;isFromPublicArea=True&amp;isModal=true&amp;asPopupView=true</t>
  </si>
  <si>
    <t>ANT-CPS-20252845</t>
  </si>
  <si>
    <t>NICOLAS DAVID TRUJILLO MUNAR</t>
  </si>
  <si>
    <t>https://community.secop.gov.co/Public/Tendering/OpportunityDetail/Index?noticeUID=CO1.NTC.7615809&amp;isFromPublicArea=True&amp;isModal=true&amp;asPopupView=true</t>
  </si>
  <si>
    <t>ANT-CPS-20252846</t>
  </si>
  <si>
    <t>LAURA ISABEL RODRIGUEZ BERMUDEZ</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</si>
  <si>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</si>
  <si>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https://community.secop.gov.co/Public/Tendering/OpportunityDetail/Index?noticeUID=CO1.NTC.7617039&amp;isFromPublicArea=True&amp;isModal=true&amp;asPopupView=true</t>
  </si>
  <si>
    <t>ANT-CPS-20252847</t>
  </si>
  <si>
    <t>HECTOR MAURICIO GUERRERO REDONDO</t>
  </si>
  <si>
    <t>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</si>
  <si>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https://community.secop.gov.co/Public/Tendering/OpportunityDetail/Index?noticeUID=CO1.NTC.7611960&amp;isFromPublicArea=True&amp;isModal=true&amp;asPopupView=true</t>
  </si>
  <si>
    <t>ANT-CPS-20252848</t>
  </si>
  <si>
    <t>DANIELA PUENTE CASTAÑEDA</t>
  </si>
  <si>
    <t>https://community.secop.gov.co/Public/Tendering/OpportunityDetail/Index?noticeUID=CO1.NTC.7612933&amp;isFromPublicArea=True&amp;isModal=true&amp;asPopupView=true</t>
  </si>
  <si>
    <t>ANT-CPS-20252849</t>
  </si>
  <si>
    <t>ERNESTO VILLARRAGA JIMENEZ</t>
  </si>
  <si>
    <t>https://community.secop.gov.co/Public/Tendering/OpportunityDetail/Index?noticeUID=CO1.NTC.7616498&amp;isFromPublicArea=True&amp;isModal=true&amp;asPopupView=true</t>
  </si>
  <si>
    <t>ANT-CPS-20252850</t>
  </si>
  <si>
    <t>DIANA PATRICIA GALLEGO PEREZ</t>
  </si>
  <si>
    <t>https://community.secop.gov.co/Public/Tendering/OpportunityDetail/Index?noticeUID=CO1.NTC.7616729&amp;isFromPublicArea=True&amp;isModal=true&amp;asPopupView=true</t>
  </si>
  <si>
    <t>ANT-CPS-20252851</t>
  </si>
  <si>
    <t>MANUEL ALEJANDRO ORTEGA LASSO</t>
  </si>
  <si>
    <t>https://community.secop.gov.co/Public/Tendering/OpportunityDetail/Index?noticeUID=CO1.NTC.7614754&amp;isFromPublicArea=True&amp;isModal=true&amp;asPopupView=true</t>
  </si>
  <si>
    <t>ANT-CPS-20252852</t>
  </si>
  <si>
    <t>IVÁN ENRÍQUEZ RODRIGUEZ DAZA</t>
  </si>
  <si>
    <t>https://community.secop.gov.co/Public/Tendering/OpportunityDetail/Index?noticeUID=CO1.NTC.7617251&amp;isFromPublicArea=True&amp;isModal=true&amp;asPopupView=true</t>
  </si>
  <si>
    <t>ANT-CPS-20252853</t>
  </si>
  <si>
    <t>FABIAN GIOVANNY POSADA DIAZ</t>
  </si>
  <si>
    <t>https://community.secop.gov.co/Public/Tendering/OpportunityDetail/Index?noticeUID=CO1.NTC.7616473&amp;isFromPublicArea=True&amp;isModal=true&amp;asPopupView=true</t>
  </si>
  <si>
    <t>ANT-CPS-20252854</t>
  </si>
  <si>
    <t>ANNYE PAEZ MARTINEZ</t>
  </si>
  <si>
    <t>https://community.secop.gov.co/Public/Tendering/OpportunityDetail/Index?noticeUID=CO1.NTC.7618498&amp;isFromPublicArea=True&amp;isModal=true&amp;asPopupView=true</t>
  </si>
  <si>
    <t>ANT-CPS-20252855</t>
  </si>
  <si>
    <t>WILSON OSWALDO RAMOS TOCARRUNCHO</t>
  </si>
  <si>
    <t>https://community.secop.gov.co/Public/Tendering/OpportunityDetail/Index?noticeUID=CO1.NTC.7616184&amp;isFromPublicArea=True&amp;isModal=true&amp;asPopupView=true</t>
  </si>
  <si>
    <t>ANT-CPS-20252856</t>
  </si>
  <si>
    <t>CARLOS ALBERTO PEREZ ALAVAREZ</t>
  </si>
  <si>
    <t>https://community.secop.gov.co/Public/Tendering/OpportunityDetail/Index?noticeUID=CO1.NTC.7616607&amp;isFromPublicArea=True&amp;isModal=true&amp;asPopupView=true</t>
  </si>
  <si>
    <t>ANT-CPS-20252857</t>
  </si>
  <si>
    <t>GINA PAOLA RODRIGUEZ LOPEZ</t>
  </si>
  <si>
    <t>https://community.secop.gov.co/Public/Tendering/OpportunityDetail/Index?noticeUID=CO1.NTC.7616925&amp;isFromPublicArea=True&amp;isModal=true&amp;asPopupView=true</t>
  </si>
  <si>
    <t>ANT-CPS-20252858</t>
  </si>
  <si>
    <t>TANIA ANDREZ SIERRA NUÑEZ</t>
  </si>
  <si>
    <t>https://community.secop.gov.co/Public/Tendering/OpportunityDetail/Index?noticeUID=CO1.NTC.7617014&amp;isFromPublicArea=True&amp;isModal=true&amp;asPopupView=true</t>
  </si>
  <si>
    <t>ANT-CPS-20252859</t>
  </si>
  <si>
    <t>RAUL FERNANDO GARCIA REY</t>
  </si>
  <si>
    <t>Prestación de servicios profesionales
para la Subdirección Administrativa y Financiera de la Agencia Nacional de Tierras</t>
  </si>
  <si>
    <t>https://community.secop.gov.co/Public/Tendering/OpportunityDetail/Index?noticeUID=CO1.NTC.7618841&amp;isFromPublicArea=True&amp;isModal=true&amp;asPopupView=true</t>
  </si>
  <si>
    <t>ANT-CPS-20252860</t>
  </si>
  <si>
    <t>ZULMA FERNANDA ANACONA</t>
  </si>
  <si>
    <t>https://community.secop.gov.co/Public/Tendering/OpportunityDetail/Index?noticeUID=CO1.NTC.7620221&amp;isFromPublicArea=True&amp;isModal=true&amp;asPopupView=true</t>
  </si>
  <si>
    <t>ANT-CPS-20252861</t>
  </si>
  <si>
    <t>PEDRO LUIS SIERRA ARTEAGA</t>
  </si>
  <si>
    <t>https://community.secop.gov.co/Public/Tendering/OpportunityDetail/Index?noticeUID=CO1.NTC.7620179&amp;isFromPublicArea=True&amp;isModal=true&amp;asPopupView=true</t>
  </si>
  <si>
    <t>ANT-CPS-20252862</t>
  </si>
  <si>
    <t>OLGA MARCELA RODRIGUEZ GENEY</t>
  </si>
  <si>
    <t>https://community.secop.gov.co/Public/Tendering/OpportunityDetail/Index?noticeUID=CO1.NTC.7619772&amp;isFromPublicArea=True&amp;isModal=true&amp;asPopupView=true</t>
  </si>
  <si>
    <t>ANT-CPS-20252863</t>
  </si>
  <si>
    <t>ELIANA MARIA RODRIGUEZ ABREU</t>
  </si>
  <si>
    <t>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</si>
  <si>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https://community.secop.gov.co/Public/Tendering/OpportunityDetail/Index?noticeUID=CO1.NTC.7613572&amp;isFromPublicArea=True&amp;isModal=true&amp;asPopupView=true</t>
  </si>
  <si>
    <t>ANT-CPS-20252864</t>
  </si>
  <si>
    <t>RAQUEL SOFIA TARAZONA VARGAS</t>
  </si>
  <si>
    <t>https://community.secop.gov.co/Public/Tendering/OpportunityDetail/Index?noticeUID=CO1.NTC.7620290&amp;isFromPublicArea=True&amp;isModal=true&amp;asPopupView=true</t>
  </si>
  <si>
    <t>ANT-CPS-20252866</t>
  </si>
  <si>
    <t>GERALDINE CASTRO COCA</t>
  </si>
  <si>
    <t>https://community.secop.gov.co/Public/Tendering/OpportunityDetail/Index?noticeUID=CO1.NTC.7613072&amp;isFromPublicArea=True&amp;isModal=true&amp;asPopupView=true</t>
  </si>
  <si>
    <t>JEFFRY MAURICIO BOLAÑOS VILLOTA</t>
  </si>
  <si>
    <t>ANT-CPS-20252867</t>
  </si>
  <si>
    <t>JOSÉ JULIAN CONTRERAS ALZATE</t>
  </si>
  <si>
    <t>https://community.secop.gov.co/Public/Tendering/OpportunityDetail/Index?noticeUID=CO1.NTC.7613808&amp;isFromPublicArea=True&amp;isModal=true&amp;asPopupView=true</t>
  </si>
  <si>
    <t>ANT-CPS-20252868</t>
  </si>
  <si>
    <t>MABEL CHANTRE VELASCO</t>
  </si>
  <si>
    <t>https://community.secop.gov.co/Public/Tendering/OpportunityDetail/Index?noticeUID=CO1.NTC.7613784&amp;isFromPublicArea=True&amp;isModal=true&amp;asPopupView=true</t>
  </si>
  <si>
    <t>ANT-CPS-20252869</t>
  </si>
  <si>
    <t>LINA MARIA SERNA TREJOS</t>
  </si>
  <si>
    <t>https://community.secop.gov.co/Public/Tendering/OpportunityDetail/Index?noticeUID=CO1.NTC.7618638&amp;isFromPublicArea=True&amp;isModal=true&amp;asPopupView=true</t>
  </si>
  <si>
    <t>ANT-CPS-20252870</t>
  </si>
  <si>
    <t>BRAYAN FELIPE RIVERA TAPIAS</t>
  </si>
  <si>
    <t>https://community.secop.gov.co/Public/Tendering/OpportunityDetail/Index?noticeUID=CO1.NTC.7613876&amp;isFromPublicArea=True&amp;isModal=true&amp;asPopupView=true</t>
  </si>
  <si>
    <t>ANT-CPS-20252871</t>
  </si>
  <si>
    <t>CESIA KEREN BURGOS MONTERROZA</t>
  </si>
  <si>
    <t>https://community.secop.gov.co/Public/Tendering/OpportunityDetail/Index?noticeUID=CO1.NTC.7614176&amp;isFromPublicArea=True&amp;isModal=true&amp;asPopupView=true</t>
  </si>
  <si>
    <t>ANT-CPS-20252872</t>
  </si>
  <si>
    <t>ESTEFANIA PENDIENTE VASQUEZ AGUDELO</t>
  </si>
  <si>
    <t>https://community.secop.gov.co/Public/Tendering/OpportunityDetail/Index?noticeUID=CO1.NTC.7614515&amp;isFromPublicArea=True&amp;isModal=true&amp;asPopupView=true</t>
  </si>
  <si>
    <t>ANT-CPS-20252873</t>
  </si>
  <si>
    <t>YULIANY CARRASCAL MANOSALVA</t>
  </si>
  <si>
    <t>PRESTAR SERVICIOS DE APOYO A LA GESTIÓN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</si>
  <si>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https://community.secop.gov.co/Public/Tendering/OpportunityDetail/Index?noticeUID=CO1.NTC.7615417&amp;isFromPublicArea=True&amp;isModal=true&amp;asPopupView=true</t>
  </si>
  <si>
    <t>ANT-CPS-20252874</t>
  </si>
  <si>
    <t>MAYRA ALEXANDRA MORENO HURTADO</t>
  </si>
  <si>
    <t>https://community.secop.gov.co/Public/Tendering/OpportunityDetail/Index?noticeUID=CO1.NTC.7615460&amp;isFromPublicArea=True&amp;isModal=true&amp;asPopupView=true</t>
  </si>
  <si>
    <t>ANT-CPS-20252875</t>
  </si>
  <si>
    <t>ELIANA ALEXANDRA RINCON YACUE</t>
  </si>
  <si>
    <t>https://community.secop.gov.co/Public/Tendering/OpportunityDetail/Index?noticeUID=CO1.NTC.7615653&amp;isFromPublicArea=True&amp;isModal=true&amp;asPopupView=true</t>
  </si>
  <si>
    <t>ANT-CPS-20252876</t>
  </si>
  <si>
    <t>ROBINSON BAUTISTA NIÑO</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</si>
  <si>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</si>
  <si>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https://community.secop.gov.co/Public/Tendering/OpportunityDetail/Index?noticeUID=CO1.NTC.7615839&amp;isFromPublicArea=True&amp;isModal=true&amp;asPopupView=true</t>
  </si>
  <si>
    <t>ANT-CPS-20252877</t>
  </si>
  <si>
    <t>LEIDY JAQUELINE RAMOS VELASQUEZ</t>
  </si>
  <si>
    <t>https://community.secop.gov.co/Public/Tendering/OpportunityDetail/Index?noticeUID=CO1.NTC.7625817&amp;isFromPublicArea=True&amp;isModal=true&amp;asPopupView=true</t>
  </si>
  <si>
    <t>ANT-CPS-20252878</t>
  </si>
  <si>
    <t>MIYER ARLEY MENDOZA GALVIZ</t>
  </si>
  <si>
    <t>https://community.secop.gov.co/Public/Tendering/OpportunityDetail/Index?noticeUID=CO1.NTC.7616049&amp;isFromPublicArea=True&amp;isModal=true&amp;asPopupView=true</t>
  </si>
  <si>
    <t>ANT-CPS-20252879</t>
  </si>
  <si>
    <t>GINA NICOLT PEÑARETE SOTO</t>
  </si>
  <si>
    <t>https://community.secop.gov.co/Public/Tendering/OpportunityDetail/Index?noticeUID=CO1.NTC.7616383&amp;isFromPublicArea=True&amp;isModal=true&amp;asPopupView=true</t>
  </si>
  <si>
    <t>ANT-CPS-20252880</t>
  </si>
  <si>
    <t>CARLOS MAURICIO BORRERO PEÑA</t>
  </si>
  <si>
    <t>https://community.secop.gov.co/Public/Tendering/OpportunityDetail/Index?noticeUID=CO1.NTC.7620838&amp;isFromPublicArea=True&amp;isModal=true&amp;asPopupView=true</t>
  </si>
  <si>
    <t>ANT-CPS-20252881</t>
  </si>
  <si>
    <t>ANABEL ZUÑIGA CESPEDES</t>
  </si>
  <si>
    <t>https://community.secop.gov.co/Public/Tendering/OpportunityDetail/Index?noticeUID=CO1.NTC.7615024&amp;isFromPublicArea=True&amp;isModal=true&amp;asPopupView=true</t>
  </si>
  <si>
    <t>ANT-CPS-20252882</t>
  </si>
  <si>
    <t>MARIA ALEJANDRA RODELO OTERO</t>
  </si>
  <si>
    <t>https://community.secop.gov.co/Public/Tendering/OpportunityDetail/Index?noticeUID=CO1.NTC.7614854&amp;isFromPublicArea=True&amp;isModal=true&amp;asPopupView=true</t>
  </si>
  <si>
    <t>ANT-CPS-20252883</t>
  </si>
  <si>
    <t>MONICA ISABEL ARISTIZABAL ALZATE</t>
  </si>
  <si>
    <t>https://community.secop.gov.co/Public/Tendering/OpportunityDetail/Index?noticeUID=CO1.NTC.7614891&amp;isFromPublicArea=True&amp;isModal=true&amp;asPopupView=true</t>
  </si>
  <si>
    <t>ANT-CPS-20252884</t>
  </si>
  <si>
    <t>SILENA LUCIA MENDIVIL SANCHEZ</t>
  </si>
  <si>
    <t>https://community.secop.gov.co/Public/Tendering/OpportunityDetail/Index?noticeUID=CO1.NTC.7615314&amp;isFromPublicArea=True&amp;isModal=true&amp;asPopupView=true</t>
  </si>
  <si>
    <t>ANT-CPS-20252885</t>
  </si>
  <si>
    <t>TANIA MILDRED OBANDO BRAVO</t>
  </si>
  <si>
    <t>https://community.secop.gov.co/Public/Tendering/OpportunityDetail/Index?noticeUID=CO1.NTC.7615431&amp;isFromPublicArea=True&amp;isModal=true&amp;asPopupView=true</t>
  </si>
  <si>
    <t>ANT-CPS-20252886</t>
  </si>
  <si>
    <t>EDWIN ALBERTO JIMENEZ CHILITO</t>
  </si>
  <si>
    <t>https://community.secop.gov.co/Public/Tendering/OpportunityDetail/Index?noticeUID=CO1.NTC.7621427&amp;isFromPublicArea=True&amp;isModal=true&amp;asPopupView=true</t>
  </si>
  <si>
    <t>ANT-CPS-20252887</t>
  </si>
  <si>
    <t>MONICA ROCIO NIÑO ENTRALGO</t>
  </si>
  <si>
    <t>https://community.secop.gov.co/Public/Tendering/OpportunityDetail/Index?noticeUID=CO1.NTC.7615930&amp;isFromPublicArea=True&amp;isModal=true&amp;asPopupView=true</t>
  </si>
  <si>
    <t>ANT-CPS-20252888</t>
  </si>
  <si>
    <t>ANDRES FELIPE GAMBOA SANCHEZ</t>
  </si>
  <si>
    <t>https://community.secop.gov.co/Public/Tendering/OpportunityDetail/Index?noticeUID=CO1.NTC.7616239&amp;isFromPublicArea=True&amp;isModal=true&amp;asPopupView=true</t>
  </si>
  <si>
    <t>ANT-CPS-20252889</t>
  </si>
  <si>
    <t>MAGDA CECILIA CASAS TRUJILLO</t>
  </si>
  <si>
    <t>https://community.secop.gov.co/Public/Tendering/OpportunityDetail/Index?noticeUID=CO1.NTC.7616401&amp;isFromPublicArea=True&amp;isModal=true&amp;asPopupView=true</t>
  </si>
  <si>
    <t>ANT-CPS-20252890</t>
  </si>
  <si>
    <t>LEINETH TATIANA CARDONA MORON</t>
  </si>
  <si>
    <t>https://community.secop.gov.co/Public/Tendering/OpportunityDetail/Index?noticeUID=CO1.NTC.7616289&amp;isFromPublicArea=True&amp;isModal=true&amp;asPopupView=true</t>
  </si>
  <si>
    <t>ANT-CPS-20252891</t>
  </si>
  <si>
    <t>FABIAN ENRIQUE BENAVIDES SANCHEZ</t>
  </si>
  <si>
    <t>https://community.secop.gov.co/Public/Tendering/OpportunityDetail/Index?noticeUID=CO1.NTC.7616537&amp;isFromPublicArea=True&amp;isModal=true&amp;asPopupView=true</t>
  </si>
  <si>
    <t>ANT-CPS-20252892</t>
  </si>
  <si>
    <t>JORGE ANDREY SERRANO OJEDA</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</si>
  <si>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</si>
  <si>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https://community.secop.gov.co/Public/Tendering/OpportunityDetail/Index?noticeUID=CO1.NTC.7615687&amp;isFromPublicArea=True&amp;isModal=true&amp;asPopupView=true</t>
  </si>
  <si>
    <t>ANT-CPS-20252893</t>
  </si>
  <si>
    <t>ANGY XIMENA CASTILLO BLANDÓN</t>
  </si>
  <si>
    <t>https://community.secop.gov.co/Public/Tendering/OpportunityDetail/Index?noticeUID=CO1.NTC.7615665&amp;isFromPublicArea=True&amp;isModal=true&amp;asPopupView=true</t>
  </si>
  <si>
    <t>ANT-CPS-20252894</t>
  </si>
  <si>
    <t>YEINNY PAOLA CONTRERAS ASCANIO</t>
  </si>
  <si>
    <t>https://community.secop.gov.co/Public/Tendering/OpportunityDetail/Index?noticeUID=CO1.NTC.7615300&amp;isFromPublicArea=True&amp;isModal=true&amp;asPopupView=true</t>
  </si>
  <si>
    <t>ANT-CPS-20252895</t>
  </si>
  <si>
    <t>BRIAN STEVE CASTRO BENAVIDES</t>
  </si>
  <si>
    <t>https://community.secop.gov.co/Public/Tendering/OpportunityDetail/Index?noticeUID=CO1.NTC.7615950&amp;isFromPublicArea=True&amp;isModal=true&amp;asPopupView=true</t>
  </si>
  <si>
    <t>ANT-CPS-20252896</t>
  </si>
  <si>
    <t>JEIMMY JOHANNA TORRES TELLEZ</t>
  </si>
  <si>
    <t>https://community.secop.gov.co/Public/Tendering/OpportunityDetail/Index?noticeUID=CO1.NTC.7616233&amp;isFromPublicArea=True&amp;isModal=true&amp;asPopupView=true</t>
  </si>
  <si>
    <t>ANT-CPS-20252897</t>
  </si>
  <si>
    <t>MARIA CAMILA CASTAÑEDA MOYANO</t>
  </si>
  <si>
    <t>https://community.secop.gov.co/Public/Tendering/OpportunityDetail/Index?noticeUID=CO1.NTC.7616163&amp;isFromPublicArea=True&amp;isModal=true&amp;asPopupView=true</t>
  </si>
  <si>
    <t>ANT-CPS-20252898</t>
  </si>
  <si>
    <t>PAOLA BAYONA QUINTERO</t>
  </si>
  <si>
    <t>https://community.secop.gov.co/Public/Tendering/OpportunityDetail/Index?noticeUID=CO1.NTC.7615998&amp;isFromPublicArea=True&amp;isModal=true&amp;asPopupView=true</t>
  </si>
  <si>
    <t>ANT-CPS-20252899</t>
  </si>
  <si>
    <t>MAIRA ALEJANDRA GUAMAN MORALES</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</si>
  <si>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</si>
  <si>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https://community.secop.gov.co/Public/Tendering/OpportunityDetail/Index?noticeUID=CO1.NTC.7616396&amp;isFromPublicArea=True&amp;isModal=true&amp;asPopupView=true</t>
  </si>
  <si>
    <t>ANT-CPS-20252900</t>
  </si>
  <si>
    <t>JAIRO JHOAN SUAREZ PABON</t>
  </si>
  <si>
    <t>https://community.secop.gov.co/Public/Tendering/OpportunityDetail/Index?noticeUID=CO1.NTC.7616611&amp;isFromPublicArea=True&amp;isModal=true&amp;asPopupView=true</t>
  </si>
  <si>
    <t>ANT-CPS-20252901</t>
  </si>
  <si>
    <t>FERNEY EDISON CARDENAS ACOSTA</t>
  </si>
  <si>
    <t>https://community.secop.gov.co/Public/Tendering/OpportunityDetail/Index?noticeUID=CO1.NTC.7616564&amp;isFromPublicArea=True&amp;isModal=true&amp;asPopupView=true</t>
  </si>
  <si>
    <t>ANT-CPS-20252902</t>
  </si>
  <si>
    <t>DIDIER AUGUSTO ALEJO BARRERA</t>
  </si>
  <si>
    <t>https://community.secop.gov.co/Public/Tendering/OpportunityDetail/Index?noticeUID=CO1.NTC.7616290&amp;isFromPublicArea=True&amp;isModal=true&amp;asPopupView=true</t>
  </si>
  <si>
    <t>ANT-CPS-20252903</t>
  </si>
  <si>
    <t>DANIELA ESTHER WILCHES RONDON</t>
  </si>
  <si>
    <t>https://community.secop.gov.co/Public/Tendering/OpportunityDetail/Index?noticeUID=CO1.NTC.7616411&amp;isFromPublicArea=True&amp;isModal=true&amp;asPopupView=true</t>
  </si>
  <si>
    <t>ANT-CPS-20252904</t>
  </si>
  <si>
    <t>ROSARIO CORREA POSADA</t>
  </si>
  <si>
    <t>https://community.secop.gov.co/Public/Tendering/OpportunityDetail/Index?noticeUID=CO1.NTC.7617203&amp;isFromPublicArea=True&amp;isModal=true&amp;asPopupView=true</t>
  </si>
  <si>
    <t>ANT-CPS-20252905</t>
  </si>
  <si>
    <t>JULIAN GIOVANNY BERNAL OCHOA</t>
  </si>
  <si>
    <t>https://community.secop.gov.co/Public/Tendering/OpportunityDetail/Index?noticeUID=CO1.NTC.7616749&amp;isFromPublicArea=True&amp;isModal=true&amp;asPopupView=true</t>
  </si>
  <si>
    <t>ANT-CPS-20252906</t>
  </si>
  <si>
    <t>GUSTAVO ROJAS ORTIZ</t>
  </si>
  <si>
    <t>https://community.secop.gov.co/Public/Tendering/OpportunityDetail/Index?noticeUID=CO1.NTC.7617036&amp;isFromPublicArea=True&amp;isModal=true&amp;asPopupView=true</t>
  </si>
  <si>
    <t>ANT-CPS-20252907</t>
  </si>
  <si>
    <t>ANDREA CATALINA BUITRAGO BUITRAGO</t>
  </si>
  <si>
    <t>https://community.secop.gov.co/Public/Tendering/OpportunityDetail/Index?noticeUID=CO1.NTC.7618416&amp;isFromPublicArea=True&amp;isModal=true&amp;asPopupView=true</t>
  </si>
  <si>
    <t>ANT-CPS-20252908</t>
  </si>
  <si>
    <t>GUILLERMO ANDRES ALBORNOZ MANYOMA</t>
  </si>
  <si>
    <t>https://community.secop.gov.co/Public/Tendering/OpportunityDetail/Index?noticeUID=CO1.NTC.7618270&amp;isFromPublicArea=True&amp;isModal=true&amp;asPopupView=true</t>
  </si>
  <si>
    <t>ANT-CPS-20252909</t>
  </si>
  <si>
    <t>ANDREA CAROLINA LEMUS ARGUELLO</t>
  </si>
  <si>
    <t>https://community.secop.gov.co/Public/Tendering/OpportunityDetail/Index?noticeUID=CO1.NTC.7618581&amp;isFromPublicArea=True&amp;isModal=true&amp;asPopupView=true</t>
  </si>
  <si>
    <t>ANT-CPS-20252910</t>
  </si>
  <si>
    <t>ANGIE NATHALY ORTEGA ROJAS</t>
  </si>
  <si>
    <t>https://community.secop.gov.co/Public/Tendering/OpportunityDetail/Index?noticeUID=CO1.NTC.7616512&amp;isFromPublicArea=True&amp;isModal=true&amp;asPopupView=true</t>
  </si>
  <si>
    <t>ANT-CPS-20252911</t>
  </si>
  <si>
    <t>FABIAN ANDRÉS FERNÁNDEZ CHAVES</t>
  </si>
  <si>
    <t>https://community.secop.gov.co/Public/Tendering/OpportunityDetail/Index?noticeUID=CO1.NTC.7617056&amp;isFromPublicArea=True&amp;isModal=true&amp;asPopupView=true</t>
  </si>
  <si>
    <t>ANT-CPS-20252912</t>
  </si>
  <si>
    <t>JUAN SEBASTIAN UNIBIO PIÑEROS</t>
  </si>
  <si>
    <t>https://community.secop.gov.co/Public/Tendering/OpportunityDetail/Index?noticeUID=CO1.NTC.7621399&amp;isFromPublicArea=True&amp;isModal=true&amp;asPopupView=true</t>
  </si>
  <si>
    <t>ANT-CPS-20252913</t>
  </si>
  <si>
    <t>JESUS DAVID MARTINEZ MEJIA</t>
  </si>
  <si>
    <t>https://community.secop.gov.co/Public/Tendering/OpportunityDetail/Index?noticeUID=CO1.NTC.7616615&amp;isFromPublicArea=True&amp;isModal=true&amp;asPopupView=true</t>
  </si>
  <si>
    <t>ANT-CPS-20252914</t>
  </si>
  <si>
    <t>CARLOS ARNULFO ARIAS MEDINA</t>
  </si>
  <si>
    <t>PRESTAR SERVICIOS DE APOYO A LA GESTIÓN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</si>
  <si>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https://community.secop.gov.co/Public/Tendering/OpportunityDetail/Index?noticeUID=CO1.NTC.7616905&amp;isFromPublicArea=True&amp;isModal=true&amp;asPopupView=true</t>
  </si>
  <si>
    <t>ANT-CPS-20252915</t>
  </si>
  <si>
    <t>HILDE DE JESUS HERNANDEZ OÑATE</t>
  </si>
  <si>
    <t>https://community.secop.gov.co/Public/Tendering/OpportunityDetail/Index?noticeUID=CO1.NTC.7618507&amp;isFromPublicArea=True&amp;isModal=true&amp;asPopupView=true</t>
  </si>
  <si>
    <t>ANT-CPS-20252916</t>
  </si>
  <si>
    <t>CARLOS ALBERTO ZAPATA HENAO</t>
  </si>
  <si>
    <t>https://community.secop.gov.co/Public/Tendering/OpportunityDetail/Index?noticeUID=CO1.NTC.7616530&amp;isFromPublicArea=True&amp;isModal=true&amp;asPopupView=true</t>
  </si>
  <si>
    <t>ANT-CPS-20252917</t>
  </si>
  <si>
    <t>MICHELL ROMERO OROZCO</t>
  </si>
  <si>
    <t>https://community.secop.gov.co/Public/Tendering/OpportunityDetail/Index?noticeUID=CO1.NTC.7621268&amp;isFromPublicArea=True&amp;isModal=true&amp;asPopupView=true</t>
  </si>
  <si>
    <t>ANT-CPS-20252918</t>
  </si>
  <si>
    <t>ANGELO YEZID OSPINA HENAO</t>
  </si>
  <si>
    <t>https://community.secop.gov.co/Public/Tendering/OpportunityDetail/Index?noticeUID=CO1.NTC.7616724&amp;isFromPublicArea=True&amp;isModal=true&amp;asPopupView=true</t>
  </si>
  <si>
    <t>ANT-CPS-20252919</t>
  </si>
  <si>
    <t>BRYAN FABIAN BONILLA</t>
  </si>
  <si>
    <t>https://community.secop.gov.co/Public/Tendering/OpportunityDetail/Index?noticeUID=CO1.NTC.7617721&amp;isFromPublicArea=True&amp;isModal=true&amp;asPopupView=true</t>
  </si>
  <si>
    <t>ANT-CPS-20252920</t>
  </si>
  <si>
    <t>INGRID MARCELA LOPEZ BONILLA</t>
  </si>
  <si>
    <t>https://community.secop.gov.co/Public/Tendering/OpportunityDetail/Index?noticeUID=CO1.NTC.7617161&amp;isFromPublicArea=True&amp;isModal=true&amp;asPopupView=true</t>
  </si>
  <si>
    <t>ANT-CPS-20252921</t>
  </si>
  <si>
    <t>PAOLA ANDREA RAMIREZ SANCHEZ</t>
  </si>
  <si>
    <t>https://community.secop.gov.co/Public/Tendering/OpportunityDetail/Index?noticeUID=CO1.NTC.7617741&amp;isFromPublicArea=True&amp;isModal=true&amp;asPopupView=true</t>
  </si>
  <si>
    <t>ANT-CPS-20252922</t>
  </si>
  <si>
    <t>ALEJANDRA PINEDA MONTES</t>
  </si>
  <si>
    <t>https://community.secop.gov.co/Public/Tendering/OpportunityDetail/Index?noticeUID=CO1.NTC.7618670&amp;isFromPublicArea=True&amp;isModal=true&amp;asPopupView=true</t>
  </si>
  <si>
    <t>ANT-CPS-20252923</t>
  </si>
  <si>
    <t>ALEXANDER BRITO</t>
  </si>
  <si>
    <t>https://community.secop.gov.co/Public/Tendering/OpportunityDetail/Index?noticeUID=CO1.NTC.7620849&amp;isFromPublicArea=True&amp;isModal=true&amp;asPopupView=true</t>
  </si>
  <si>
    <t>ANT-CPS-20252924</t>
  </si>
  <si>
    <t>NORA VIVIANA FERNANDEZ GARCIA</t>
  </si>
  <si>
    <t>https://community.secop.gov.co/Public/Tendering/OpportunityDetail/Index?noticeUID=CO1.NTC.7617444&amp;isFromPublicArea=True&amp;isModal=true&amp;asPopupView=true</t>
  </si>
  <si>
    <t>ANT-CPS-20252925</t>
  </si>
  <si>
    <t>CRISTHIAM ISAAC CARVAJAL JARAMILLO</t>
  </si>
  <si>
    <t>https://community.secop.gov.co/Public/Tendering/OpportunityDetail/Index?noticeUID=CO1.NTC.7617345&amp;isFromPublicArea=True&amp;isModal=true&amp;asPopupView=true</t>
  </si>
  <si>
    <t>ANT-CPS-20252926</t>
  </si>
  <si>
    <t>MARI LAURIS OÑATE DUARTE</t>
  </si>
  <si>
    <t>https://community.secop.gov.co/Public/Tendering/OpportunityDetail/Index?noticeUID=CO1.NTC.7617457&amp;isFromPublicArea=True&amp;isModal=true&amp;asPopupView=true</t>
  </si>
  <si>
    <t>ANT-CPS-20252927</t>
  </si>
  <si>
    <t>LAURA ANGELICA BAUTISTA BARON</t>
  </si>
  <si>
    <t>https://community.secop.gov.co/Public/Tendering/OpportunityDetail/Index?noticeUID=CO1.NTC.7617352&amp;isFromPublicArea=True&amp;isModal=true&amp;asPopupView=true</t>
  </si>
  <si>
    <t>ANT-CPS-20252928</t>
  </si>
  <si>
    <t>ERIKA CECILIA HIGUITA MONTENEGRO</t>
  </si>
  <si>
    <t>https://community.secop.gov.co/Public/Tendering/OpportunityDetail/Index?noticeUID=CO1.NTC.7617354&amp;isFromPublicArea=True&amp;isModal=true&amp;asPopupView=true</t>
  </si>
  <si>
    <t>ANT-CPS-20252929</t>
  </si>
  <si>
    <t>MOISES ANDRES OYOLA CORDOBA</t>
  </si>
  <si>
    <t>https://community.secop.gov.co/Public/Tendering/OpportunityDetail/Index?noticeUID=CO1.NTC.7641681&amp;isFromPublicArea=True&amp;isModal=true&amp;asPopupView=true</t>
  </si>
  <si>
    <t>ANT-CPS-20252930</t>
  </si>
  <si>
    <t>JANETH PAOLA GALVIS VILLARREAL</t>
  </si>
  <si>
    <t>https://community.secop.gov.co/Public/Tendering/OpportunityDetail/Index?noticeUID=CO1.NTC.7618320&amp;isFromPublicArea=True&amp;isModal=true&amp;asPopupView=true</t>
  </si>
  <si>
    <t>ANT-CPS-20252931</t>
  </si>
  <si>
    <t>LEISY YADIRA VALDERRAMA PARRA</t>
  </si>
  <si>
    <t>https://community.secop.gov.co/Public/Tendering/OpportunityDetail/Index?noticeUID=CO1.NTC.7617534&amp;isFromPublicArea=True&amp;isModal=true&amp;asPopupView=true</t>
  </si>
  <si>
    <t>ANT-CPS-20252932</t>
  </si>
  <si>
    <t xml:space="preserve">JULIANA RAMIREZ GARCIA </t>
  </si>
  <si>
    <t>https://community.secop.gov.co/Public/Tendering/OpportunityDetail/Index?noticeUID=CO1.NTC.7617537&amp;isFromPublicArea=True&amp;isModal=true&amp;asPopupView=true</t>
  </si>
  <si>
    <t>ANT-CPS-20252933</t>
  </si>
  <si>
    <t>LUIS MIGUEL RUIZ ERASO</t>
  </si>
  <si>
    <t>https://community.secop.gov.co/Public/Tendering/OpportunityDetail/Index?noticeUID=CO1.NTC.7620435&amp;isFromPublicArea=True&amp;isModal=true&amp;asPopupView=true</t>
  </si>
  <si>
    <t>ANT-CPS-20252934</t>
  </si>
  <si>
    <t>ANDRES FELIPE ZAMUDIO RAMIREZ</t>
  </si>
  <si>
    <t>https://community.secop.gov.co/Public/Tendering/OpportunityDetail/Index?noticeUID=CO1.NTC.7636316&amp;isFromPublicArea=True&amp;isModal=true&amp;asPopupView=true</t>
  </si>
  <si>
    <t>ANT-CPS-20252935</t>
  </si>
  <si>
    <t>JUAN DIEGO CASTRO BENITEZ BENITEZ</t>
  </si>
  <si>
    <t>https://community.secop.gov.co/Public/Tendering/OpportunityDetail/Index?noticeUID=CO1.NTC.7618326&amp;isFromPublicArea=True&amp;isModal=true&amp;asPopupView=true</t>
  </si>
  <si>
    <t>ANT-CPS-20252936</t>
  </si>
  <si>
    <t>ALEXANDRA PINEDA ORTIZ</t>
  </si>
  <si>
    <t>https://community.secop.gov.co/Public/Tendering/OpportunityDetail/Index?noticeUID=CO1.NTC.7618874&amp;isFromPublicArea=True&amp;isModal=true&amp;asPopupView=true</t>
  </si>
  <si>
    <t>ANT-CPS-20252937</t>
  </si>
  <si>
    <t>DIANA RAQUEL AYALA CHAVARRIA</t>
  </si>
  <si>
    <t>https://community.secop.gov.co/Public/Tendering/OpportunityDetail/Index?noticeUID=CO1.NTC.7620104&amp;isFromPublicArea=True&amp;isModal=true&amp;asPopupView=true</t>
  </si>
  <si>
    <t>ANT-CPS-20252938</t>
  </si>
  <si>
    <t>JOSE RODRIGO TORO MONTES</t>
  </si>
  <si>
    <t>https://community.secop.gov.co/Public/Tendering/OpportunityDetail/Index?noticeUID=CO1.NTC.7641688&amp;isFromPublicArea=True&amp;isModal=true&amp;asPopupView=true</t>
  </si>
  <si>
    <t>ANT-CPS-20252939</t>
  </si>
  <si>
    <t>VANESSA BAUTISTA NAVARRO</t>
  </si>
  <si>
    <t>https://community.secop.gov.co/Public/Tendering/OpportunityDetail/Index?noticeUID=CO1.NTC.7637404&amp;isFromPublicArea=True&amp;isModal=true&amp;asPopupView=true</t>
  </si>
  <si>
    <t>ANT-CPS-20252940</t>
  </si>
  <si>
    <t>GERMAN EDUARDO JIMENEZ GOMEZ</t>
  </si>
  <si>
    <t>https://community.secop.gov.co/Public/Tendering/OpportunityDetail/Index?noticeUID=CO1.NTC.7638343&amp;isFromPublicArea=True&amp;isModal=true&amp;asPopupView=true</t>
  </si>
  <si>
    <t>ANT-CPS-20252941</t>
  </si>
  <si>
    <t>LINA MARIA FLETCHER BONILLA</t>
  </si>
  <si>
    <t>https://community.secop.gov.co/Public/Tendering/OpportunityDetail/Index?noticeUID=CO1.NTC.7639276&amp;isFromPublicArea=True&amp;isModal=true&amp;asPopupView=true</t>
  </si>
  <si>
    <t>ANT-CPS-20252942</t>
  </si>
  <si>
    <t>JESSICA ALEJANDRA GARCIA ASTAIZA</t>
  </si>
  <si>
    <t>https://community.secop.gov.co/Public/Tendering/OpportunityDetail/Index?noticeUID=CO1.NTC.7618627&amp;isFromPublicArea=True&amp;isModal=true&amp;asPopupView=true</t>
  </si>
  <si>
    <t>ANT-CPS-20252943</t>
  </si>
  <si>
    <t>SARA ANDREINA TORRES MARTINEZ</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</si>
  <si>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</si>
  <si>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https://community.secop.gov.co/Public/Tendering/OpportunityDetail/Index?noticeUID=CO1.NTC.7622948&amp;isFromPublicArea=True&amp;isModal=true&amp;asPopupView=true</t>
  </si>
  <si>
    <t>ANT-CPS-20252944</t>
  </si>
  <si>
    <t>VIVIANA ANDREA  CIFUENTES RINCON</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</si>
  <si>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</si>
  <si>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https://community.secop.gov.co/Public/Tendering/OpportunityDetail/Index?noticeUID=CO1.NTC.7622999&amp;isFromPublicArea=True&amp;isModal=true&amp;asPopupView=true</t>
  </si>
  <si>
    <t>ANT-CPS-20252945</t>
  </si>
  <si>
    <t>MARLY YIGSELA PEREZ QUINCHANEGUA</t>
  </si>
  <si>
    <t>https://community.secop.gov.co/Public/Tendering/OpportunityDetail/Index?noticeUID=CO1.NTC.7623436&amp;isFromPublicArea=True&amp;isModal=true&amp;asPopupView=true</t>
  </si>
  <si>
    <t>ANT-CPS-20252946</t>
  </si>
  <si>
    <t>LUZ ANGELA TORRES ARCOS</t>
  </si>
  <si>
    <t>https://community.secop.gov.co/Public/Tendering/OpportunityDetail/Index?noticeUID=CO1.NTC.7630727&amp;isFromPublicArea=True&amp;isModal=true&amp;asPopupView=true</t>
  </si>
  <si>
    <t>ANT-CPS-20252947</t>
  </si>
  <si>
    <t>MARIA ANGIOLINA BAUTISTA CAMELO</t>
  </si>
  <si>
    <t>https://community.secop.gov.co/Public/Tendering/OpportunityDetail/Index?noticeUID=CO1.NTC.7630608&amp;isFromPublicArea=True&amp;isModal=true&amp;asPopupView=true</t>
  </si>
  <si>
    <t>ANT-CPS-20252948</t>
  </si>
  <si>
    <t>ULISES CANIZALES GONZÁLEZ</t>
  </si>
  <si>
    <t>https://community.secop.gov.co/Public/Tendering/OpportunityDetail/Index?noticeUID=CO1.NTC.7618355&amp;isFromPublicArea=True&amp;isModal=False</t>
  </si>
  <si>
    <t>ANT-CPS-20252949</t>
  </si>
  <si>
    <t>FREDDY ALBERTO PICO CALVO</t>
  </si>
  <si>
    <t>https://community.secop.gov.co/Public/Tendering/OpportunityDetail/Index?noticeUID=CO1.NTC.7621655&amp;isFromPublicArea=True&amp;isModal=true&amp;asPopupView=true</t>
  </si>
  <si>
    <t>ANT-CPS-20252950</t>
  </si>
  <si>
    <t>LUISA FERNANDA MUÑETON PARDO</t>
  </si>
  <si>
    <t>https://community.secop.gov.co/Public/Tendering/OpportunityDetail/Index?noticeUID=CO1.NTC.7623819&amp;isFromPublicArea=True&amp;isModal=true&amp;asPopupView=true</t>
  </si>
  <si>
    <t>ANT-CPS-20252951</t>
  </si>
  <si>
    <t>FAUSTO LEONARDO CASTAÑEDA CUSBA</t>
  </si>
  <si>
    <t>PRESTAR SERVICIOS PROFESIONALES PARA EL DESARROLLO DE LAS
ACTIVIDADESDESIGNADAS DENTRO DE LA MISIONALIDAD DE LA DIRECCIÓN DE ACCESO A TIERRAS DE LA AGENCIA NACIONAL DE TIERRASN EN EL MARCO DE LA
REFORMA RURAL INTEGRAL</t>
  </si>
  <si>
    <t>https://community.secop.gov.co/Public/Tendering/OpportunityDetail/Index?noticeUID=CO1.NTC.7620515&amp;isFromPublicArea=True&amp;isModal=true&amp;asPopupView=true</t>
  </si>
  <si>
    <t>ANT-CPS-20252952</t>
  </si>
  <si>
    <t>GUIILERMO ANDRES HERNANDEZ RUBIO</t>
  </si>
  <si>
    <t>Prestar servicios profesionales para apoyar, acompañar y gestionar el desarrollo de las actividades de la Oficina del Inspector de la Gestión de Tierras</t>
  </si>
  <si>
    <t>https://community.secop.gov.co/Public/Tendering/OpportunityDetail/Index?noticeUID=CO1.NTC.7625527&amp;isFromPublicArea=True&amp;isModal=true&amp;asPopupView=true</t>
  </si>
  <si>
    <t>ANT-CPS-20252953</t>
  </si>
  <si>
    <t>MONICA HIGUERA JAIME</t>
  </si>
  <si>
    <t>https://community.secop.gov.co/Public/Tendering/OpportunityDetail/Index?noticeUID=CO1.NTC.7619947&amp;isFromPublicArea=True&amp;isModal=true&amp;asPopupView=true</t>
  </si>
  <si>
    <t>ANT-CPS-20252954</t>
  </si>
  <si>
    <t>DERLY TATIANA MARTINEZ RAMIREZ</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</si>
  <si>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</si>
  <si>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https://community.secop.gov.co/Public/Tendering/OpportunityDetail/Index?noticeUID=CO1.NTC.7620398&amp;isFromPublicArea=True&amp;isModal=true&amp;asPopupView=true</t>
  </si>
  <si>
    <t>ANT-CPS-20252955</t>
  </si>
  <si>
    <t>KELLY JOHANA QUINTERO HERNANDEZ</t>
  </si>
  <si>
    <t>https://community.secop.gov.co/Public/Tendering/OpportunityDetail/Index?noticeUID=CO1.NTC.7621508&amp;isFromPublicArea=True&amp;isModal=true&amp;asPopupView=true</t>
  </si>
  <si>
    <t>ANT-CPS-20252956</t>
  </si>
  <si>
    <t>HERNANDO DIAZ BERNAL</t>
  </si>
  <si>
    <t>https://community.secop.gov.co/Public/Tendering/OpportunityDetail/Index?noticeUID=CO1.NTC.7625529&amp;isFromPublicArea=True&amp;isModal=true&amp;asPopupView=true</t>
  </si>
  <si>
    <t>ANT-CPS-20252957</t>
  </si>
  <si>
    <t>JADER YELSI ASTUDILLO MAJIN</t>
  </si>
  <si>
    <t>https://community.secop.gov.co/Public/Tendering/OpportunityDetail/Index?noticeUID=CO1.NTC.7619631&amp;isFromPublicArea=True&amp;isModal=true&amp;asPopupView=true</t>
  </si>
  <si>
    <t>ANT-CPS-20252958</t>
  </si>
  <si>
    <t>JORGE ENRIQUE TORRES CARDOZO</t>
  </si>
  <si>
    <t>https://community.secop.gov.co/Public/Tendering/OpportunityDetail/Index?noticeUID=CO1.NTC.7619669&amp;isFromPublicArea=True&amp;isModal=true&amp;asPopupView=true</t>
  </si>
  <si>
    <t>ANT-CPS-20252959</t>
  </si>
  <si>
    <t>XIMENA ALEXANDRA TAPIAS OSPINA</t>
  </si>
  <si>
    <t>https://community.secop.gov.co/Public/Tendering/OpportunityDetail/Index?noticeUID=CO1.NTC.7620303&amp;isFromPublicArea=True&amp;isModal=true&amp;asPopupView=true</t>
  </si>
  <si>
    <t>ANT-CPS-20252960</t>
  </si>
  <si>
    <t xml:space="preserve">RICARDO RAMIREZ PRIETO </t>
  </si>
  <si>
    <t>https://community.secop.gov.co/Public/Tendering/OpportunityDetail/Index?noticeUID=CO1.NTC.7619387&amp;isFromPublicArea=True&amp;isModal=true&amp;asPopupView=true</t>
  </si>
  <si>
    <t>ANT-CPS-20252961</t>
  </si>
  <si>
    <t>MIGUEL LEONARDO MARTIN PEÑA</t>
  </si>
  <si>
    <t>https://community.secop.gov.co/Public/Tendering/OpportunityDetail/Index?noticeUID=CO1.NTC.7620277&amp;isFromPublicArea=True&amp;isModal=true&amp;asPopupView=true</t>
  </si>
  <si>
    <t>ANT-CPS-20252962</t>
  </si>
  <si>
    <t>DAYANA ALEJANDRA AVILA CAMARGO</t>
  </si>
  <si>
    <t>https://community.secop.gov.co/Public/Tendering/OpportunityDetail/Index?noticeUID=CO1.NTC.7620597&amp;isFromPublicArea=True&amp;isModal=true&amp;asPopupView=true</t>
  </si>
  <si>
    <t>ANT-CPS-20252963</t>
  </si>
  <si>
    <t>CARMEN AMELIA DELGADO</t>
  </si>
  <si>
    <t>https://community.secop.gov.co/Public/Tendering/OpportunityDetail/Index?noticeUID=CO1.NTC.7621940&amp;isFromPublicArea=True&amp;isModal=true&amp;asPopupView=true</t>
  </si>
  <si>
    <t>ANT-CPS-20252964</t>
  </si>
  <si>
    <t>ELIBETH CARELIS MALDONADO HENRIQUEZ</t>
  </si>
  <si>
    <t>https://community.secop.gov.co/Public/Tendering/OpportunityDetail/Index?noticeUID=CO1.NTC.7622223&amp;isFromPublicArea=True&amp;isModal=true&amp;asPopupView=true</t>
  </si>
  <si>
    <t>ANT-CPS-20252965</t>
  </si>
  <si>
    <t>MEGGI VANESA OSPINA ECHAVARRIA</t>
  </si>
  <si>
    <t>https://community.secop.gov.co/Public/Tendering/OpportunityDetail/Index?noticeUID=CO1.NTC.7622256&amp;isFromPublicArea=True&amp;isModal=true&amp;asPopupView=true</t>
  </si>
  <si>
    <t>ANT-CPS-20252966</t>
  </si>
  <si>
    <t>ROBERTO FEDERICO HINOJOSA LUQUEZ</t>
  </si>
  <si>
    <t>https://community.secop.gov.co/Public/Tendering/OpportunityDetail/Index?noticeUID=CO1.NTC.7622192&amp;isFromPublicArea=True&amp;isModal=true&amp;asPopupView=true</t>
  </si>
  <si>
    <t>ANT-CPS-20252967</t>
  </si>
  <si>
    <t>DIEGO FRANCISCO MENDOZA LOPEZ</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</si>
  <si>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</si>
  <si>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https://community.secop.gov.co/Public/Tendering/OpportunityDetail/Index?noticeUID=CO1.NTC.7619784&amp;isFromPublicArea=True&amp;isModal=true&amp;asPopupView=true</t>
  </si>
  <si>
    <t>ANT-CPS-20252968</t>
  </si>
  <si>
    <t>DUVAN ISNEL GALEANO MATEUS</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</si>
  <si>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</si>
  <si>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https://community.secop.gov.co/Public/Tendering/OpportunityDetail/Index?noticeUID=CO1.NTC.7620077&amp;isFromPublicArea=True&amp;isModal=true&amp;asPopupView=true</t>
  </si>
  <si>
    <t>ANT-CPS-20252969</t>
  </si>
  <si>
    <t>YEINER EMILIO ORTEGA MARCON</t>
  </si>
  <si>
    <t>https://community.secop.gov.co/Public/Tendering/OpportunityDetail/Index?noticeUID=CO1.NTC.7621336&amp;isFromPublicArea=True&amp;isModal=true&amp;asPopupView=true</t>
  </si>
  <si>
    <t>ANT-CPS-20252970</t>
  </si>
  <si>
    <t>LISBETH YURANI CACERES CLARO</t>
  </si>
  <si>
    <t>https://community.secop.gov.co/Public/Tendering/OpportunityDetail/Index?noticeUID=CO1.NTC.7620800&amp;isFromPublicArea=True&amp;isModal=true&amp;asPopupView=true</t>
  </si>
  <si>
    <t>ANT-CPS-20252971</t>
  </si>
  <si>
    <t>JENNIFFER RESTREPO NIETO</t>
  </si>
  <si>
    <t>https://community.secop.gov.co/Public/Tendering/OpportunityDetail/Index?noticeUID=CO1.NTC.7623604&amp;isFromPublicArea=True&amp;isModal=true&amp;asPopupView=true</t>
  </si>
  <si>
    <t>ANT-CPS-20252972</t>
  </si>
  <si>
    <t>LUIS EDUARDO RIVERA MORALES</t>
  </si>
  <si>
    <t>https://community.secop.gov.co/Public/Tendering/OpportunityDetail/Index?noticeUID=CO1.NTC.7623770&amp;isFromPublicArea=True&amp;isModal=true&amp;asPopupView=true</t>
  </si>
  <si>
    <t>ANT-CPS-20252973</t>
  </si>
  <si>
    <t>LUZ DARY URIBE RODRIGUEZ</t>
  </si>
  <si>
    <t>https://community.secop.gov.co/Public/Tendering/OpportunityDetail/Index?noticeUID=CO1.NTC.7620789&amp;isFromPublicArea=True&amp;isModal=true&amp;asPopupView=true</t>
  </si>
  <si>
    <t>ANT-CPS-20252974</t>
  </si>
  <si>
    <t>ANGELA MARIA ROBAYO PUERTO</t>
  </si>
  <si>
    <t>https://community.secop.gov.co/Public/Tendering/OpportunityDetail/Index?noticeUID=CO1.NTC.7621035&amp;isFromPublicArea=True&amp;isModal=true&amp;asPopupView=true</t>
  </si>
  <si>
    <t>ANT-CPS-20252975</t>
  </si>
  <si>
    <t>KAREN AIDITH GUERRERO GIRALDO</t>
  </si>
  <si>
    <t>https://community.secop.gov.co/Public/Tendering/OpportunityDetail/Index?noticeUID=CO1.NTC.7620982&amp;isFromPublicArea=True&amp;isModal=true&amp;asPopupView=true</t>
  </si>
  <si>
    <t>ANT-CPS-20252976</t>
  </si>
  <si>
    <t>EDWIN GIL MORA</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</si>
  <si>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</si>
  <si>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https://community.secop.gov.co/Public/Tendering/OpportunityDetail/Index?noticeUID=CO1.NTC.7629775&amp;isFromPublicArea=True&amp;isModal=true&amp;asPopupView=true</t>
  </si>
  <si>
    <t>ANT-CPS-20252977</t>
  </si>
  <si>
    <t>CINDY MARCELA TUNJO PAEZ</t>
  </si>
  <si>
    <t>https://community.secop.gov.co/Public/Tendering/OpportunityDetail/Index?noticeUID=CO1.NTC.7621694&amp;isFromPublicArea=True&amp;isModal=true&amp;asPopupView=true</t>
  </si>
  <si>
    <t>ANT-CPS-20252979</t>
  </si>
  <si>
    <t>GONZALO SOLANO FAJARDO</t>
  </si>
  <si>
    <t>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t>
  </si>
  <si>
    <t>https://community.secop.gov.co/Public/Tendering/OpportunityDetail/Index?noticeUID=CO1.NTC.7621975&amp;isFromPublicArea=True&amp;isModal=true&amp;asPopupView=true</t>
  </si>
  <si>
    <t>ANT-CPS-20252980</t>
  </si>
  <si>
    <t>LILIANA DORIA PAREZ</t>
  </si>
  <si>
    <t>https://community.secop.gov.co/Public/Tendering/OpportunityDetail/Index?noticeUID=CO1.NTC.7622172&amp;isFromPublicArea=True&amp;isModal=true&amp;asPopupView=true</t>
  </si>
  <si>
    <t>ANT-CPS-20252981</t>
  </si>
  <si>
    <t>YOBANY FORERO GUTIERREZ</t>
  </si>
  <si>
    <t>https://community.secop.gov.co/Public/Tendering/OpportunityDetail/Index?noticeUID=CO1.NTC.7621749&amp;isFromPublicArea=True&amp;isModal=true&amp;asPopupView=true</t>
  </si>
  <si>
    <t>ANT-CPS-20252982</t>
  </si>
  <si>
    <t>MÓNICA PATRICIA SALCEDO GRANDA</t>
  </si>
  <si>
    <t>https://community.secop.gov.co/Public/Tendering/OpportunityDetail/Index?noticeUID=CO1.NTC.7629065&amp;isFromPublicArea=True&amp;isModal=true&amp;asPopupView=true</t>
  </si>
  <si>
    <t>ANT-CPS-20252983</t>
  </si>
  <si>
    <t>HELBER DANIEL SUESCA CORTES</t>
  </si>
  <si>
    <t>https://community.secop.gov.co/Public/Tendering/OpportunityDetail/Index?noticeUID=CO1.NTC.7623102&amp;isFromPublicArea=True&amp;isModal=true&amp;asPopupView=true</t>
  </si>
  <si>
    <t>NANCY RAMIREZ BARRAGAN</t>
  </si>
  <si>
    <t>ANT-CPS-20252984</t>
  </si>
  <si>
    <t>RUBEN WALDO CANO AGUDELO</t>
  </si>
  <si>
    <t>https://community.secop.gov.co/Public/Tendering/OpportunityDetail/Index?noticeUID=CO1.NTC.7625813&amp;isFromPublicArea=True&amp;isModal=true&amp;asPopupView=true</t>
  </si>
  <si>
    <t>ANT-CPS-20252986</t>
  </si>
  <si>
    <t>YISSEL ALEJANDRA LOZANO GUTIÉRREZ</t>
  </si>
  <si>
    <t>https://community.secop.gov.co/Public/Tendering/OpportunityDetail/Index?noticeUID=CO1.NTC.7623166&amp;isFromPublicArea=True&amp;isModal=true&amp;asPopupView=true</t>
  </si>
  <si>
    <t>ANT-CPS-20252987</t>
  </si>
  <si>
    <t>JUAN CAMILO CARVAJAL RAMON</t>
  </si>
  <si>
    <t>https://community.secop.gov.co/Public/Tendering/OpportunityDetail/Index?noticeUID=CO1.NTC.7631171&amp;isFromPublicArea=True&amp;isModal=true&amp;asPopupView=true</t>
  </si>
  <si>
    <t>ANT-CPS-20252988</t>
  </si>
  <si>
    <t>SARA MARIA PUPO MORALES</t>
  </si>
  <si>
    <t>https://community.secop.gov.co/Public/Tendering/OpportunityDetail/Index?noticeUID=CO1.NTC.7626302&amp;isFromPublicArea=True&amp;isModal=true&amp;asPopupView=true</t>
  </si>
  <si>
    <t>ANT-CPS-20252989</t>
  </si>
  <si>
    <t>GERSON ESNEIDER ALZATE GAVIRIA</t>
  </si>
  <si>
    <t>https://community.secop.gov.co/Public/Tendering/OpportunityDetail/Index?noticeUID=CO1.NTC.7623431&amp;isFromPublicArea=True&amp;isModal=true&amp;asPopupView=true</t>
  </si>
  <si>
    <t>ANT-CPS-20252990</t>
  </si>
  <si>
    <t>SAUL JOSE GUERRERO CORDOBA</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</si>
  <si>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</si>
  <si>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https://community.secop.gov.co/Public/Tendering/OpportunityDetail/Index?noticeUID=CO1.NTC.7626356&amp;isFromPublicArea=True&amp;isModal=true&amp;asPopupView=true</t>
  </si>
  <si>
    <t>ANT-CPS-20252991</t>
  </si>
  <si>
    <t>LUCERO ARDILA FIGUEROA</t>
  </si>
  <si>
    <t>https://community.secop.gov.co/Public/Tendering/OpportunityDetail/Index?noticeUID=CO1.NTC.7632215&amp;isFromPublicArea=True&amp;isModal=true&amp;asPopupView=true</t>
  </si>
  <si>
    <t>ANT-CPS-20252992</t>
  </si>
  <si>
    <t>LUISA FERNANDA MORENO GARCIA</t>
  </si>
  <si>
    <t>https://community.secop.gov.co/Public/Tendering/OpportunityDetail/Index?noticeUID=CO1.NTC.7627373&amp;isFromPublicArea=True&amp;isModal=true&amp;asPopupView=true</t>
  </si>
  <si>
    <t>ANT-CPS-20252993</t>
  </si>
  <si>
    <t>SANDRA MILENA MONTEALEGRE PAJA</t>
  </si>
  <si>
    <t>https://community.secop.gov.co/Public/Tendering/OpportunityDetail/Index?noticeUID=CO1.NTC.7628408&amp;isFromPublicArea=True&amp;isModal=true&amp;asPopupView=true</t>
  </si>
  <si>
    <t>ANT-CPS-20252995</t>
  </si>
  <si>
    <t>ANGELA MARIA BERMUDEZ CAÑAS</t>
  </si>
  <si>
    <t>https://community.secop.gov.co/Public/Tendering/OpportunityDetail/Index?noticeUID=CO1.NTC.7622545&amp;isFromPublicArea=True&amp;isModal=true&amp;asPopupView=true</t>
  </si>
  <si>
    <t>ANT-CPS-20252996</t>
  </si>
  <si>
    <t>LAURA ANDREA ERAZO SEPULVEDA</t>
  </si>
  <si>
    <t>https://community.secop.gov.co/Public/Tendering/OpportunityDetail/Index?noticeUID=CO1.NTC.7622569&amp;isFromPublicArea=True&amp;isModal=true&amp;asPopupView=true</t>
  </si>
  <si>
    <t>ANT-CPS-20252997</t>
  </si>
  <si>
    <t>JUDITH CLAVIJO CARPETA</t>
  </si>
  <si>
    <t>https://community.secop.gov.co/Public/Tendering/OpportunityDetail/Index?noticeUID=CO1.NTC.7623111&amp;isFromPublicArea=True&amp;isModal=true&amp;asPopupView=true</t>
  </si>
  <si>
    <t>ANT-CPS-20252998</t>
  </si>
  <si>
    <t>CHRISTIAN ALEJANDRO MONROY LUCAS</t>
  </si>
  <si>
    <t>https://community.secop.gov.co/Public/Tendering/OpportunityDetail/Index?noticeUID=CO1.NTC.7622942&amp;isFromPublicArea=True&amp;isModal=true&amp;asPopupView=true</t>
  </si>
  <si>
    <t>ANT-CPS-20252999</t>
  </si>
  <si>
    <t>DANIEL ESTIVEN GONZÁLEZ</t>
  </si>
  <si>
    <t>https://community.secop.gov.co/Public/Tendering/OpportunityDetail/Index?noticeUID=CO1.NTC.7622969&amp;isFromPublicArea=True&amp;isModal=true&amp;asPopupView=true</t>
  </si>
  <si>
    <t>ANT-CPS-20253000</t>
  </si>
  <si>
    <t>ERIKA ADRIANA GARCIA AREVALO</t>
  </si>
  <si>
    <t>https://community.secop.gov.co/Public/Tendering/OpportunityDetail/Index?noticeUID=CO1.NTC.7622592&amp;isFromPublicArea=True&amp;isModal=true&amp;asPopupView=true</t>
  </si>
  <si>
    <t>ANT-CPS-20253001</t>
  </si>
  <si>
    <t>IVAN ANDRES SOLANO SOLANO</t>
  </si>
  <si>
    <t>https://community.secop.gov.co/Public/Tendering/OpportunityDetail/Index?noticeUID=CO1.NTC.7622869&amp;isFromPublicArea=True&amp;isModal=true&amp;asPopupView=true</t>
  </si>
  <si>
    <t>ANT-CPS-20253002</t>
  </si>
  <si>
    <t xml:space="preserve">KEREN VANESSA MADRID RESTREPO </t>
  </si>
  <si>
    <t>https://community.secop.gov.co/Public/Tendering/OpportunityDetail/Index?noticeUID=CO1.NTC.7629955&amp;isFromPublicArea=True&amp;isModal=true&amp;asPopupView=true</t>
  </si>
  <si>
    <t>ANT-CPS-20253003</t>
  </si>
  <si>
    <t>LUIS EDUARDO GARCIA CRIOLLO</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</si>
  <si>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</si>
  <si>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https://community.secop.gov.co/Public/Tendering/OpportunityDetail/Index?noticeUID=CO1.NTC.7627553&amp;isFromPublicArea=True&amp;isModal=true&amp;asPopupView=true</t>
  </si>
  <si>
    <t>ANT-CPS-20253004</t>
  </si>
  <si>
    <t>NELSON ENRIQUE ORJUELA HERNANDEZ</t>
  </si>
  <si>
    <t>https://community.secop.gov.co/Public/Tendering/OpportunityDetail/Index?noticeUID=CO1.NTC.7629243&amp;isFromPublicArea=True&amp;isModal=true&amp;asPopupView=true</t>
  </si>
  <si>
    <t>ANT-CPS-20253005</t>
  </si>
  <si>
    <t>ROBINSON FABIAN SUAREZ CAVANZO</t>
  </si>
  <si>
    <t>https://community.secop.gov.co/Public/Tendering/OpportunityDetail/Index?noticeUID=CO1.NTC.7622521&amp;isFromPublicArea=True&amp;isModal=true&amp;asPopupView=true</t>
  </si>
  <si>
    <t>ANT-CPS-20253006</t>
  </si>
  <si>
    <t>JUDITH JHOANNA CORDOBA MENDOZA</t>
  </si>
  <si>
    <t>https://community.secop.gov.co/Public/Tendering/OpportunityDetail/Index?noticeUID=CO1.NTC.7630024&amp;isFromPublicArea=True&amp;isModal=true&amp;asPopupView=true</t>
  </si>
  <si>
    <t>ANT-CPS-20253007</t>
  </si>
  <si>
    <t>LINA MARCELA GUERRA SANTIAGO</t>
  </si>
  <si>
    <t>https://community.secop.gov.co/Public/Tendering/OpportunityDetail/Index?noticeUID=CO1.NTC.7630038&amp;isFromPublicArea=True&amp;isModal=true&amp;asPopupView=true</t>
  </si>
  <si>
    <t>ANT-CPS-20253008</t>
  </si>
  <si>
    <t>MARGELIS GREGORIA GUZMAN GUERRA</t>
  </si>
  <si>
    <t>https://community.secop.gov.co/Public/Tendering/OpportunityDetail/Index?noticeUID=CO1.NTC.7626096&amp;isFromPublicArea=True&amp;isModal=true&amp;asPopupView=true</t>
  </si>
  <si>
    <t>ANT-CPS-20253009</t>
  </si>
  <si>
    <t>JULIAN ALBERTO TONCON CHAPARRO</t>
  </si>
  <si>
    <t>https://community.secop.gov.co/Public/Tendering/OpportunityDetail/Index?noticeUID=CO1.NTC.7622680&amp;isFromPublicArea=True&amp;isModal=true&amp;asPopupView=true</t>
  </si>
  <si>
    <t>ANT-CPS-20253010</t>
  </si>
  <si>
    <t>JENNIFER PAOLA TRUJILLO TOVAR</t>
  </si>
  <si>
    <t>https://community.secop.gov.co/Public/Tendering/OpportunityDetail/Index?noticeUID=CO1.NTC.7629267&amp;isFromPublicArea=True&amp;isModal=true&amp;asPopupView=true</t>
  </si>
  <si>
    <t>ANT-CPS-20253011</t>
  </si>
  <si>
    <t>GLORIA ALEJANDRA USME ARBELAEZ</t>
  </si>
  <si>
    <t>https://community.secop.gov.co/Public/Tendering/OpportunityDetail/Index?noticeUID=CO1.NTC.7624716&amp;isFromPublicArea=True&amp;isModal=true&amp;asPopupView=true</t>
  </si>
  <si>
    <t>ANT-CPS-20253012</t>
  </si>
  <si>
    <t>LAURA MICHELLE PERALTA ROJAS</t>
  </si>
  <si>
    <t>https://community.secop.gov.co/Public/Tendering/OpportunityDetail/Index?noticeUID=CO1.NTC.7624839&amp;isFromPublicArea=True&amp;isModal=true&amp;asPopupView=true</t>
  </si>
  <si>
    <t>ANT-CPS-20253016</t>
  </si>
  <si>
    <t>VALERIA VELILLA BENITEZ</t>
  </si>
  <si>
    <t>https://community.secop.gov.co/Public/Tendering/OpportunityDetail/Index?noticeUID=CO1.NTC.7627782&amp;isFromPublicArea=True&amp;isModal=true&amp;asPopupView=true</t>
  </si>
  <si>
    <t>ANT-CPS-20253017</t>
  </si>
  <si>
    <t>JOSE FRANCISCO GONZALEZ ZUÑIGA</t>
  </si>
  <si>
    <t>https://community.secop.gov.co/Public/Tendering/OpportunityDetail/Index?noticeUID=CO1.NTC.7625126&amp;isFromPublicArea=True&amp;isModal=true&amp;asPopupView=true</t>
  </si>
  <si>
    <t>ANT-CPS-20253018</t>
  </si>
  <si>
    <t>NICOLAS RESTREPO TABORDA</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</si>
  <si>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</si>
  <si>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https://community.secop.gov.co/Public/Tendering/OpportunityDetail/Index?noticeUID=CO1.NTC.7627144&amp;isFromPublicArea=True&amp;isModal=true&amp;asPopupView=true</t>
  </si>
  <si>
    <t>ANT-CPS-20253019</t>
  </si>
  <si>
    <t>MARIA DANIELA OROZCO MORALES</t>
  </si>
  <si>
    <t>https://community.secop.gov.co/Public/Tendering/OpportunityDetail/Index?noticeUID=CO1.NTC.7624849&amp;isFromPublicArea=True&amp;isModal=true&amp;asPopupView=true</t>
  </si>
  <si>
    <t>ANT-CPS-20253020</t>
  </si>
  <si>
    <t>LIYAN FERNANDA GOMEZ</t>
  </si>
  <si>
    <t>https://community.secop.gov.co/Public/Tendering/OpportunityDetail/Index?noticeUID=CO1.NTC.7624713&amp;isFromPublicArea=True&amp;isModal=true&amp;asPopupView=true</t>
  </si>
  <si>
    <t>ANT-CPS-20253021</t>
  </si>
  <si>
    <t>JOHAN STEVEN AVELLANEDA GONZALEZ</t>
  </si>
  <si>
    <t>https://community.secop.gov.co/Public/Tendering/OpportunityDetail/Index?noticeUID=CO1.NTC.7631539&amp;isFromPublicArea=True&amp;isModal=true&amp;asPopupView=true</t>
  </si>
  <si>
    <t>ANT-CPS-20253022</t>
  </si>
  <si>
    <t>TARCICIO BLANDON PALACIOS</t>
  </si>
  <si>
    <t>https://community.secop.gov.co/Public/Tendering/OpportunityDetail/Index?noticeUID=CO1.NTC.7628137&amp;isFromPublicArea=True&amp;isModal=true&amp;asPopupView=true</t>
  </si>
  <si>
    <t>ANT-CPS-20253023</t>
  </si>
  <si>
    <t>DARWINS RAMON CORTES VALECILLOS</t>
  </si>
  <si>
    <t>https://community.secop.gov.co/Public/Tendering/OpportunityDetail/Index?noticeUID=CO1.NTC.7631758&amp;isFromPublicArea=True&amp;isModal=true&amp;asPopupView=true</t>
  </si>
  <si>
    <t>ANT-CPS-20253024</t>
  </si>
  <si>
    <t>NELSON FABIAN SOLORZA BARRERA</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</si>
  <si>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</si>
  <si>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https://community.secop.gov.co/Public/Tendering/OpportunityDetail/Index?noticeUID=CO1.NTC.7637662&amp;isFromPublicArea=True&amp;isModal=true&amp;asPopupView=true</t>
  </si>
  <si>
    <t>ANT-CPS-20253025</t>
  </si>
  <si>
    <t>JORGE MARIO GIL GALLEGO</t>
  </si>
  <si>
    <t>https://community.secop.gov.co/Public/Tendering/OpportunityDetail/Index?noticeUID=CO1.NTC.7631870&amp;isFromPublicArea=True&amp;isModal=true&amp;asPopupView=true</t>
  </si>
  <si>
    <t>ANT-CPS-20253026</t>
  </si>
  <si>
    <t>MARIA NANCY GOMEZ RIPOLL</t>
  </si>
  <si>
    <t>https://community.secop.gov.co/Public/Tendering/OpportunityDetail/Index?noticeUID=CO1.NTC.7629612&amp;isFromPublicArea=True&amp;isModal=true&amp;asPopupView=true</t>
  </si>
  <si>
    <t>ANT-CPS-20253027</t>
  </si>
  <si>
    <t>MONICA ISABEL GUTIERREZ SOLARTE</t>
  </si>
  <si>
    <t>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</si>
  <si>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https://community.secop.gov.co/Public/Tendering/OpportunityDetail/Index?noticeUID=CO1.NTC.7625213&amp;isFromPublicArea=True&amp;isModal=true&amp;asPopupView=true</t>
  </si>
  <si>
    <t>ANT-CPS-20253028</t>
  </si>
  <si>
    <t>ANGELICA MARIA RINCON MOROS</t>
  </si>
  <si>
    <t>https://community.secop.gov.co/Public/Tendering/OpportunityDetail/Index?noticeUID=CO1.NTC.7631010&amp;isFromPublicArea=True&amp;isModal=true&amp;asPopupView=true</t>
  </si>
  <si>
    <t>ANT-CPS-20253029</t>
  </si>
  <si>
    <t>CARLOS MAURICIO BENITEZ VARON</t>
  </si>
  <si>
    <t>https://community.secop.gov.co/Public/Tendering/OpportunityDetail/Index?noticeUID=CO1.NTC.7630920&amp;isFromPublicArea=True&amp;isModal=true&amp;asPopupView=true</t>
  </si>
  <si>
    <t>ANT-CPS-20253030</t>
  </si>
  <si>
    <t>FREY LEODAN MONTAÑA GARCIA</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</si>
  <si>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</si>
  <si>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https://community.secop.gov.co/Public/Tendering/OpportunityDetail/Index?noticeUID=CO1.NTC.7631021&amp;isFromPublicArea=True&amp;isModal=true&amp;asPopupView=true</t>
  </si>
  <si>
    <t>ANT-CPS-20253031</t>
  </si>
  <si>
    <t>DIANA SOFIA CAMPO CRUZ</t>
  </si>
  <si>
    <t>https://community.secop.gov.co/Public/Tendering/OpportunityDetail/Index?noticeUID=CO1.NTC.7628251&amp;isFromPublicArea=True&amp;isModal=true&amp;asPopupView=true</t>
  </si>
  <si>
    <t>ANT-CPS-20253032</t>
  </si>
  <si>
    <t>MAGDA ELIZABETH PIEDRAHITA MOSQUERA</t>
  </si>
  <si>
    <t>https://community.secop.gov.co/Public/Tendering/OpportunityDetail/Index?noticeUID=CO1.NTC.7629646&amp;isFromPublicArea=True&amp;isModal=true&amp;asPopupView=true</t>
  </si>
  <si>
    <t>ANT-CPS-20253033</t>
  </si>
  <si>
    <t>ALEJANDRO DAVID RIVERO PASTRANA</t>
  </si>
  <si>
    <t>https://community.secop.gov.co/Public/Tendering/OpportunityDetail/Index?noticeUID=CO1.NTC.7626542&amp;isFromPublicArea=True&amp;isModal=true&amp;asPopupView=true</t>
  </si>
  <si>
    <t>ANT-CPS-20253034</t>
  </si>
  <si>
    <t>MARIA CLAUDIA CUELLO REDONDO</t>
  </si>
  <si>
    <t>PRESTAR SERVICIOS PROFESIONALES EN EL ACOMPAÑAMIENTO, APOYO Y EJECUCIÓN DE LAS ACTIVIDADES DERIVADAS DE LOS PROYECTOS, REQUERIMIENTOS Y TRÁMITES EN EL MARCO DE LAS FUNCIONES ASIGNADAS A LA SUBDIRECCIÓN DE SEGURIDA</t>
  </si>
  <si>
    <t>https://community.secop.gov.co/Public/Tendering/OpportunityDetail/Index?noticeUID=CO1.NTC.7630052&amp;isFromPublicArea=True&amp;isModal=true&amp;asPopupView=true</t>
  </si>
  <si>
    <t>ANT-CPS-20253035</t>
  </si>
  <si>
    <t>ANA MARIA POLO CEDEÑO</t>
  </si>
  <si>
    <t>https://community.secop.gov.co/Public/Tendering/OpportunityDetail/Index?noticeUID=CO1.NTC.7625882&amp;isFromPublicArea=True&amp;isModal=true&amp;asPopupView=true</t>
  </si>
  <si>
    <t>ANT-CPS-20253036</t>
  </si>
  <si>
    <t>ANGIE LIZETH ZOA QUITIAN</t>
  </si>
  <si>
    <t>https://community.secop.gov.co/Public/Tendering/OpportunityDetail/Index?noticeUID=CO1.NTC.7626205&amp;isFromPublicArea=True&amp;isModal=true&amp;asPopupView=true</t>
  </si>
  <si>
    <t>ANT-CPS-20253037</t>
  </si>
  <si>
    <t>JULIO ALBERTO AVENDAÑO TORRES</t>
  </si>
  <si>
    <t>https://community.secop.gov.co/Public/Tendering/OpportunityDetail/Index?noticeUID=CO1.NTC.7626280&amp;isFromPublicArea=True&amp;isModal=true&amp;asPopupView=true</t>
  </si>
  <si>
    <t>ANT-CPS-20253038</t>
  </si>
  <si>
    <t>DIAZ RAMÍREZ YESICA NATALIA</t>
  </si>
  <si>
    <t>Prestar sus servicios de apoyo a la gestión a la Subdirección de Administración de Tierras de la Nación para la formulación y elaboración de Planes de Desarrollo Sostenible – PDS en el proceso de delimitación y constitución de Zona de Reserva Campesina como Gestor Documental – ZRC,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</si>
  <si>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https://community.secop.gov.co/Public/Tendering/OpportunityDetail/Index?noticeUID=CO1.NTC.7638567&amp;isFromPublicArea=True&amp;isModal=true&amp;asPopupView=true</t>
  </si>
  <si>
    <t>ANT-CPS-20253039</t>
  </si>
  <si>
    <t>ELKIN JULIAN LUNA MENDOZA</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</si>
  <si>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</si>
  <si>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https://community.secop.gov.co/Public/Tendering/OpportunityDetail/Index?noticeUID=CO1.NTC.7628006&amp;isFromPublicArea=True&amp;isModal=true&amp;asPopupView=true</t>
  </si>
  <si>
    <t>ANT-CPS-20253040</t>
  </si>
  <si>
    <t>LAURA JIMENA ALFONSO MORENO</t>
  </si>
  <si>
    <t>https://community.secop.gov.co/Public/Tendering/OpportunityDetail/Index?noticeUID=CO1.NTC.7626627&amp;isFromPublicArea=True&amp;isModal=true&amp;asPopupView=true</t>
  </si>
  <si>
    <t>ANT-CPS-20253041</t>
  </si>
  <si>
    <t>CRISTIAN DIOR ARMIJO ANDRADE</t>
  </si>
  <si>
    <t>https://community.secop.gov.co/Public/Tendering/OpportunityDetail/Index?noticeUID=CO1.NTC.7627464&amp;isFromPublicArea=True&amp;isModal=true&amp;asPopupView=true</t>
  </si>
  <si>
    <t>ANT-CPS-20253042</t>
  </si>
  <si>
    <t>WILLIAM FERNANDO PEREZ BELLO</t>
  </si>
  <si>
    <t>https://community.secop.gov.co/Public/Tendering/OpportunityDetail/Index?noticeUID=CO1.NTC.7629979&amp;isFromPublicArea=True&amp;isModal=true&amp;asPopupView=true</t>
  </si>
  <si>
    <t>ANT-CPS-20253043</t>
  </si>
  <si>
    <t>FRANCISCO MIGUEL CARMONA CARO</t>
  </si>
  <si>
    <t>https://community.secop.gov.co/Public/Tendering/OpportunityDetail/Index?noticeUID=CO1.NTC.7628041&amp;isFromPublicArea=True&amp;isModal=true&amp;asPopupView=true</t>
  </si>
  <si>
    <t>ANT-CPS-20253044</t>
  </si>
  <si>
    <t>FABIO ANDRES BUITRAGO BARRETO</t>
  </si>
  <si>
    <t>https://community.secop.gov.co/Public/Tendering/OpportunityDetail/Index?noticeUID=CO1.NTC.7626646&amp;isFromPublicArea=True&amp;isModal=true&amp;asPopupView=true</t>
  </si>
  <si>
    <t>ANT-CPS-20253045</t>
  </si>
  <si>
    <t>KEVIN SANTIAGO SANCHEZ VIASUS</t>
  </si>
  <si>
    <t>https://community.secop.gov.co/Public/Tendering/OpportunityDetail/Index?noticeUID=CO1.NTC.7626975&amp;isFromPublicArea=True&amp;isModal=true&amp;asPopupView=true</t>
  </si>
  <si>
    <t>ANT-CPS-20253046</t>
  </si>
  <si>
    <t>LAURA MARCELA OLAYA VILLAMIL</t>
  </si>
  <si>
    <t>https://community.secop.gov.co/Public/Tendering/OpportunityDetail/Index?noticeUID=CO1.NTC.7627287&amp;isFromPublicArea=True&amp;isModal=true&amp;asPopupView=true</t>
  </si>
  <si>
    <t>ANT-CPS-20253047</t>
  </si>
  <si>
    <t>ANGELA MARIA ROMAN BRAVO</t>
  </si>
  <si>
    <t>https://community.secop.gov.co/Public/Tendering/OpportunityDetail/Index?noticeUID=CO1.NTC.7626850&amp;isFromPublicArea=True&amp;isModal=true&amp;asPopupView=true</t>
  </si>
  <si>
    <t>ANT-CPS-20253048</t>
  </si>
  <si>
    <t>CESAR ANDRES DURANGO HERNANDEZ</t>
  </si>
  <si>
    <t>https://community.secop.gov.co/Public/Tendering/OpportunityDetail/Index?noticeUID=CO1.NTC.7629300&amp;isFromPublicArea=True&amp;isModal=true&amp;asPopupView=true</t>
  </si>
  <si>
    <t>ANT-CPS-20253049</t>
  </si>
  <si>
    <t>JORGE EDUARDO CORREDOR PLAZAS</t>
  </si>
  <si>
    <t>https://community.secop.gov.co/Public/Tendering/OpportunityDetail/Index?noticeUID=CO1.NTC.7629005&amp;isFromPublicArea=True&amp;isModal=true&amp;asPopupView=true</t>
  </si>
  <si>
    <t>ANT-CPS-20253050</t>
  </si>
  <si>
    <t>YUDY ESPITIA LARA</t>
  </si>
  <si>
    <t>https://community.secop.gov.co/Public/Tendering/OpportunityDetail/Index?noticeUID=CO1.NTC.7629317&amp;isFromPublicArea=True&amp;isModal=true&amp;asPopupView=true</t>
  </si>
  <si>
    <t>ANT-CPS-20253051</t>
  </si>
  <si>
    <t>DIANA CAROLINA CABRERA BALLÉN</t>
  </si>
  <si>
    <t>https://community.secop.gov.co/Public/Tendering/OpportunityDetail/Index?noticeUID=CO1.NTC.7628089&amp;isFromPublicArea=True&amp;isModal=true&amp;asPopupView=true</t>
  </si>
  <si>
    <t>ANT-CPS-20253052</t>
  </si>
  <si>
    <t>JHERALDYN TRUJILLO BARRAGAN</t>
  </si>
  <si>
    <t>https://community.secop.gov.co/Public/Tendering/OpportunityDetail/Index?noticeUID=CO1.NTC.7628374&amp;isFromPublicArea=True&amp;isModal=true&amp;asPopupView=true</t>
  </si>
  <si>
    <t>ANT-CPS-20253053</t>
  </si>
  <si>
    <t>PABLO ANDRES MUÑOZ CASTRILLON</t>
  </si>
  <si>
    <t>https://community.secop.gov.co/Public/Tendering/OpportunityDetail/Index?noticeUID=CO1.NTC.7628555&amp;isFromPublicArea=True&amp;isModal=true&amp;asPopupView=true</t>
  </si>
  <si>
    <t>ANT-CPS-20253054</t>
  </si>
  <si>
    <t>LILIANA PATRICIA CALDERON HERNANDEZ</t>
  </si>
  <si>
    <t>https://community.secop.gov.co/Public/Tendering/OpportunityDetail/Index?noticeUID=CO1.NTC.7630039&amp;isFromPublicArea=True&amp;isModal=true&amp;asPopupView=true</t>
  </si>
  <si>
    <t>ANT-CPS-20253055</t>
  </si>
  <si>
    <t>JURY LINEYRA ROSERO VALLEJOS</t>
  </si>
  <si>
    <t>https://community.secop.gov.co/Public/Tendering/OpportunityDetail/Index?noticeUID=CO1.NTC.7635326&amp;isFromPublicArea=True&amp;isModal=False</t>
  </si>
  <si>
    <t>ANT-CPS-20253056</t>
  </si>
  <si>
    <t>KAREN YULIETH CUTA BARRERA</t>
  </si>
  <si>
    <t>https://community.secop.gov.co/Public/Tendering/OpportunityDetail/Index?noticeUID=CO1.NTC.7634962&amp;isFromPublicArea=True&amp;isModal=true&amp;asPopupView=true</t>
  </si>
  <si>
    <t>ANT-CPS-20253057</t>
  </si>
  <si>
    <t>SERGIO ALEXANDER MARQUEZ GAMARRA</t>
  </si>
  <si>
    <t>https://community.secop.gov.co/Public/Tendering/OpportunityDetail/Index?noticeUID=CO1.NTC.7628736&amp;isFromPublicArea=True&amp;isModal=true&amp;asPopupView=true</t>
  </si>
  <si>
    <t>ANT-CPS-20253058</t>
  </si>
  <si>
    <t>ANGELA VIVIANA REYES SANCHEZ</t>
  </si>
  <si>
    <t>https://community.secop.gov.co/Public/Tendering/OpportunityDetail/Index?noticeUID=CO1.NTC.7631668&amp;isFromPublicArea=True&amp;isModal=true&amp;asPopupView=true</t>
  </si>
  <si>
    <t>ANT-CPS-20253059</t>
  </si>
  <si>
    <t>GUILLERMO ALBERTO CORONEL SOLARTE</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</si>
  <si>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</si>
  <si>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https://community.secop.gov.co/Public/Tendering/OpportunityDetail/Index?noticeUID=CO1.NTC.7648765&amp;isFromPublicArea=True&amp;isModal=true&amp;asPopupView=true</t>
  </si>
  <si>
    <t>ANT-CPS-20253060</t>
  </si>
  <si>
    <t>KAREM GIOVANNA PARRA MORENO</t>
  </si>
  <si>
    <t>https://community.secop.gov.co/Public/Tendering/OpportunityDetail/Index?noticeUID=CO1.NTC.7631560&amp;isFromPublicArea=True&amp;isModal=true&amp;asPopupView=true</t>
  </si>
  <si>
    <t>ANT-CPS-20253061</t>
  </si>
  <si>
    <t>JORGE STEVEN FERREIRA TORO</t>
  </si>
  <si>
    <t>https://community.secop.gov.co/Public/Tendering/OpportunityDetail/Index?noticeUID=CO1.NTC.7629733&amp;isFromPublicArea=True&amp;isModal=true&amp;asPopupView=true</t>
  </si>
  <si>
    <t>ANT-CPS-20253062</t>
  </si>
  <si>
    <t>MARIA ANGELICA GIRALDO PUERTO</t>
  </si>
  <si>
    <t>https://community.secop.gov.co/Public/Tendering/OpportunityDetail/Index?noticeUID=CO1.NTC.7629653&amp;isFromPublicArea=True&amp;isModal=true&amp;asPopupView=true</t>
  </si>
  <si>
    <t>ANT-CPS-20253063</t>
  </si>
  <si>
    <t>GIORAN DE LOS ANGELES LOPEZ GOMEZ</t>
  </si>
  <si>
    <t>https://community.secop.gov.co/Public/Tendering/OpportunityDetail/Index?noticeUID=CO1.NTC.7629765&amp;isFromPublicArea=True&amp;isModal=true&amp;asPopupView=true</t>
  </si>
  <si>
    <t>ANT-CPS-20253064</t>
  </si>
  <si>
    <t>CARLOS ANDRÉS LASSO RUEDA</t>
  </si>
  <si>
    <t>https://community.secop.gov.co/Public/Tendering/OpportunityDetail/Index?noticeUID=CO1.NTC.7629837&amp;isFromPublicArea=True&amp;isModal=true&amp;asPopupView=true</t>
  </si>
  <si>
    <t>ANT-CPS-20253065</t>
  </si>
  <si>
    <t>LAURA XIMENA AVIRAMA PIÑEROS</t>
  </si>
  <si>
    <t>https://community.secop.gov.co/Public/Tendering/OpportunityDetail/Index?noticeUID=CO1.NTC.7630119&amp;isFromPublicArea=True&amp;isModal=true&amp;asPopupView=true</t>
  </si>
  <si>
    <t>ANT-CPS-20253066</t>
  </si>
  <si>
    <t>MARLEN YULIETH POCHE QUIGUANAS</t>
  </si>
  <si>
    <t>https://community.secop.gov.co/Public/Tendering/OpportunityDetail/Index?noticeUID=CO1.NTC.7630124&amp;isFromPublicArea=True&amp;isModal=true&amp;asPopupView=true</t>
  </si>
  <si>
    <t>ANT-CPS-20253067</t>
  </si>
  <si>
    <t>ANDRES MAURICIO BORJA PEREZ</t>
  </si>
  <si>
    <t>Prestar servicios de apoyo a la gestión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</si>
  <si>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https://community.secop.gov.co/Public/Tendering/OpportunityDetail/Index?noticeUID=CO1.NTC.7630050&amp;isFromPublicArea=True&amp;isModal=true&amp;asPopupView=true</t>
  </si>
  <si>
    <t>ANT-CPS-20253068</t>
  </si>
  <si>
    <t>ANGY LORENA OSORIO MARIN</t>
  </si>
  <si>
    <t>https://community.secop.gov.co/Public/Tendering/OpportunityDetail/Index?noticeUID=CO1.NTC.7630311&amp;isFromPublicArea=True&amp;isModal=true&amp;asPopupView=true</t>
  </si>
  <si>
    <t>ANT-CPS-20253069</t>
  </si>
  <si>
    <t>DIANA MILENA ROMERO CRUZ</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</si>
  <si>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</si>
  <si>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https://community.secop.gov.co/Public/Tendering/OpportunityDetail/Index?noticeUID=CO1.NTC.7629973&amp;isFromPublicArea=True&amp;isModal=true&amp;asPopupView=true</t>
  </si>
  <si>
    <t>ANT-CPS-20253070</t>
  </si>
  <si>
    <t>LIZ CATHERINE RUSINQUE CASTAÑEDA</t>
  </si>
  <si>
    <t>https://community.secop.gov.co/Public/Tendering/OpportunityDetail/Index?noticeUID=CO1.NTC.7636947&amp;isFromPublicArea=True&amp;isModal=true&amp;asPopupView=true</t>
  </si>
  <si>
    <t>ANT-CPS-20253071</t>
  </si>
  <si>
    <t>RAUL RICARDO PEÑA VELAZQUEZ</t>
  </si>
  <si>
    <t>https://community.secop.gov.co/Public/Tendering/OpportunityDetail/Index?noticeUID=CO1.NTC.7632116&amp;isFromPublicArea=True&amp;isModal=true&amp;asPopupView=true</t>
  </si>
  <si>
    <t>ANT-CPS-20253072</t>
  </si>
  <si>
    <t>DANIEL ANTONIO SUAREZ HERAZO</t>
  </si>
  <si>
    <t>https://community.secop.gov.co/Public/Tendering/OpportunityDetail/Index?noticeUID=CO1.NTC.7631565&amp;isFromPublicArea=True&amp;isModal=true&amp;asPopupView=true</t>
  </si>
  <si>
    <t>ANT-CPS-20253073</t>
  </si>
  <si>
    <t>MARÍA FERNANDA DÍAZ CHAVES</t>
  </si>
  <si>
    <t>https://community.secop.gov.co/Public/Tendering/OpportunityDetail/Index?noticeUID=CO1.NTC.7631519&amp;isFromPublicArea=True&amp;isModal=true&amp;asPopupView=true</t>
  </si>
  <si>
    <t>ANT-CPS-20253074</t>
  </si>
  <si>
    <t>FABIAN ESTEBAN ACOSTA RODRIGUEZ</t>
  </si>
  <si>
    <t>https://community.secop.gov.co/Public/Tendering/OpportunityDetail/Index?noticeUID=CO1.NTC.7631127&amp;isFromPublicArea=True&amp;isModal=true&amp;asPopupView=true</t>
  </si>
  <si>
    <t>ANT-CPS-20253075</t>
  </si>
  <si>
    <t>DINA LUZ GOMEZ ANAYA</t>
  </si>
  <si>
    <t>https://community.secop.gov.co/Public/Tendering/OpportunityDetail/Index?noticeUID=CO1.NTC.7631324&amp;isFromPublicArea=True&amp;isModal=true&amp;asPopupView=true</t>
  </si>
  <si>
    <t>ANT-CPS-20253076</t>
  </si>
  <si>
    <t>ANDREA CATALINA MONCADA RAMIREZ</t>
  </si>
  <si>
    <t>https://community.secop.gov.co/Public/Tendering/OpportunityDetail/Index?noticeUID=CO1.NTC.7631353&amp;isFromPublicArea=True&amp;isModal=true&amp;asPopupView=true</t>
  </si>
  <si>
    <t>ANT-CPS-20253077</t>
  </si>
  <si>
    <t>DILSON DAVID RAMIREZ FORERO</t>
  </si>
  <si>
    <t>https://community.secop.gov.co/Public/Tendering/OpportunityDetail/Index?noticeUID=CO1.NTC.7629760&amp;isFromPublicArea=True&amp;isModal=true&amp;asPopupView=true</t>
  </si>
  <si>
    <t>ANT-CPS-20253078</t>
  </si>
  <si>
    <t>JUAN DIEGO JURADO ARISTIZABAL</t>
  </si>
  <si>
    <t>https://community.secop.gov.co/Public/Tendering/OpportunityDetail/Index?noticeUID=CO1.NTC.7630946&amp;isFromPublicArea=True&amp;isModal=true&amp;asPopupView=true</t>
  </si>
  <si>
    <t>ANT-CPS-20253079</t>
  </si>
  <si>
    <t>OSCAR JAVIER BERRIO MANCHEGO</t>
  </si>
  <si>
    <t>PRESTAR SERVICIOS DE APOYO A LA GESTIÓN PARA EL DESARROLLO DE LASACTIVIDADES DESIGNADAS DENTRO DE LA MISIONALIDAD DE LA AGENCIANACIONAL DE TIERRAS EN LAS UNIDADES DE GESTIÓN TERRITORIAL EN EL MARCO DE LA REFORMA RURAL INTEGRAL</t>
  </si>
  <si>
    <t>https://community.secop.gov.co/Public/Tendering/OpportunityDetail/Index?noticeUID=CO1.NTC.7630792&amp;isFromPublicArea=True&amp;isModal=true&amp;asPopupView=true</t>
  </si>
  <si>
    <t>ANT-CPS-20253080</t>
  </si>
  <si>
    <t>DANIELA MARGARETH ROMERO NAVARRO</t>
  </si>
  <si>
    <t>https://community.secop.gov.co/Public/Tendering/OpportunityDetail/Index?noticeUID=CO1.NTC.7631317&amp;isFromPublicArea=True&amp;isModal=true&amp;asPopupView=true</t>
  </si>
  <si>
    <t>ANT-CPS-20253081</t>
  </si>
  <si>
    <t>JINNA PAOLA LOAIZA MARIN</t>
  </si>
  <si>
    <t>https://community.secop.gov.co/Public/Tendering/OpportunityDetail/Index?noticeUID=CO1.NTC.7631938&amp;isFromPublicArea=True&amp;isModal=true&amp;asPopupView=true</t>
  </si>
  <si>
    <t>ANT-CPS-20253082</t>
  </si>
  <si>
    <t>YULI YANIRA ERAZO MONTENEGRO</t>
  </si>
  <si>
    <t>https://community.secop.gov.co/Public/Tendering/OpportunityDetail/Index?noticeUID=CO1.NTC.7632384&amp;isFromPublicArea=True&amp;isModal=true&amp;asPopupView=true</t>
  </si>
  <si>
    <t>ANT-CPS-20253083</t>
  </si>
  <si>
    <t>AMPARO CAICEDO VIVEROS</t>
  </si>
  <si>
    <t>https://community.secop.gov.co/Public/Tendering/OpportunityDetail/Index?noticeUID=CO1.NTC.7633117&amp;isFromPublicArea=True&amp;isModal=true&amp;asPopupView=true</t>
  </si>
  <si>
    <t>ANT-CPS-20253085</t>
  </si>
  <si>
    <t>VALENTINA RENGIFO CAICEDO</t>
  </si>
  <si>
    <t>https://community.secop.gov.co/Public/Tendering/OpportunityDetail/Index?noticeUID=CO1.NTC.7629878&amp;isFromPublicArea=True&amp;isModal=true&amp;asPopupView=true</t>
  </si>
  <si>
    <t>ANT-CPS-20253086</t>
  </si>
  <si>
    <t>ANDRES ALEJANDRO FIGUEROA LOZANO</t>
  </si>
  <si>
    <t>https://community.secop.gov.co/Public/Tendering/OpportunityDetail/Index?noticeUID=CO1.NTC.7629894&amp;isFromPublicArea=True&amp;isModal=true&amp;asPopupView=true</t>
  </si>
  <si>
    <t>ANT-CPS-20253087</t>
  </si>
  <si>
    <t>CLAUDIA FERNANDA HENAO HENAO</t>
  </si>
  <si>
    <t>https://community.secop.gov.co/Public/Tendering/OpportunityDetail/Index?noticeUID=CO1.NTC.7631206&amp;isFromPublicArea=True&amp;isModal=true&amp;asPopupView=true</t>
  </si>
  <si>
    <t>ANT-CPS-20253088</t>
  </si>
  <si>
    <t>LUISA FERNANDA MONTAÑO LEAL</t>
  </si>
  <si>
    <t>https://community.secop.gov.co/Public/Tendering/OpportunityDetail/Index?noticeUID=CO1.NTC.7637403&amp;isFromPublicArea=True&amp;isModal=true&amp;asPopupView=true</t>
  </si>
  <si>
    <t>ANT-CPS-20253089</t>
  </si>
  <si>
    <t>JOSE ALEXANDER OSSA LEON</t>
  </si>
  <si>
    <t>https://community.secop.gov.co/Public/Tendering/OpportunityDetail/Index?noticeUID=CO1.NTC.7639562&amp;isFromPublicArea=True&amp;isModal=true&amp;asPopupView=true</t>
  </si>
  <si>
    <t>ANT-CPS-20253090</t>
  </si>
  <si>
    <t>BRAYAN NICOLAS SANCHEZ GONZALEZ</t>
  </si>
  <si>
    <t>https://community.secop.gov.co/Public/Tendering/OpportunityDetail/Index?noticeUID=CO1.NTC.7631358&amp;isFromPublicArea=True&amp;isModal=true&amp;asPopupView=true</t>
  </si>
  <si>
    <t>ANT-CPS-20253091</t>
  </si>
  <si>
    <t>CARLOS ANDRES CUERVO</t>
  </si>
  <si>
    <t>https://community.secop.gov.co/Public/Tendering/OpportunityDetail/Index?noticeUID=CO1.NTC.7633952&amp;isFromPublicArea=True&amp;isModal=true&amp;asPopupView=true</t>
  </si>
  <si>
    <t>ANT-CPS-20253093</t>
  </si>
  <si>
    <t>DIANA PATRICIA CUBILLOS MUNAR</t>
  </si>
  <si>
    <t>https://community.secop.gov.co/Public/Tendering/OpportunityDetail/Index?noticeUID=CO1.NTC.7631941&amp;isFromPublicArea=True&amp;isModal=true&amp;asPopupView=true</t>
  </si>
  <si>
    <t>ANT-CPS-20253095</t>
  </si>
  <si>
    <t>OSCAR ARTURO BOLAÑO AVENDAÑO</t>
  </si>
  <si>
    <t>https://community.secop.gov.co/Public/Tendering/OpportunityDetail/Index?noticeUID=CO1.NTC.7639337&amp;isFromPublicArea=True&amp;isModal=true&amp;asPopupView=true</t>
  </si>
  <si>
    <t>ANT-CPS-20253096</t>
  </si>
  <si>
    <t xml:space="preserve">LAURA VALENTINA SERRANO GELVEZ </t>
  </si>
  <si>
    <t>https://community.secop.gov.co/Public/Tendering/OpportunityDetail/Index?noticeUID=CO1.NTC.7639650&amp;isFromPublicArea=True&amp;isModal=true&amp;asPopupView=true</t>
  </si>
  <si>
    <t>ANT-CPS-20253098</t>
  </si>
  <si>
    <t>LIBENNY GASCA VARGAS</t>
  </si>
  <si>
    <t>https://community.secop.gov.co/Public/Tendering/OpportunityDetail/Index?noticeUID=CO1.NTC.7641305&amp;isFromPublicArea=True&amp;isModal=true&amp;asPopupView=true</t>
  </si>
  <si>
    <t>ANT-CPS-20253099</t>
  </si>
  <si>
    <t>ELIZABETH GUTIERREZ QUINTERO</t>
  </si>
  <si>
    <t>https://community.secop.gov.co/Public/Tendering/OpportunityDetail/Index?noticeUID=CO1.NTC.7641505&amp;isFromPublicArea=True&amp;isModal=true&amp;asPopupView=true</t>
  </si>
  <si>
    <t>ANT-CPS-20253100</t>
  </si>
  <si>
    <t>JULIAN ESTEBAN BUSTAMANTE ALVAREZ</t>
  </si>
  <si>
    <t>https://community.secop.gov.co/Public/Tendering/OpportunityDetail/Index?noticeUID=CO1.NTC.7641344&amp;isFromPublicArea=True&amp;isModal=true&amp;asPopupView=true</t>
  </si>
  <si>
    <t>ANT-CPS-20253101</t>
  </si>
  <si>
    <t>YULIANA MARLLYN PECHENE</t>
  </si>
  <si>
    <t>https://community.secop.gov.co/Public/Tendering/OpportunityDetail/Index?noticeUID=CO1.NTC.7644733&amp;isFromPublicArea=True&amp;isModal=true&amp;asPopupView=true</t>
  </si>
  <si>
    <t>ANT-CPS-20253102</t>
  </si>
  <si>
    <t>CARLOS DAVID PLATIN DEL CASTILLO</t>
  </si>
  <si>
    <t>https://community.secop.gov.co/Public/Tendering/OpportunityDetail/Index?noticeUID=CO1.NTC.7644742&amp;isFromPublicArea=True&amp;isModal=true&amp;asPopupView=true</t>
  </si>
  <si>
    <t>ANT-CPS-20253105</t>
  </si>
  <si>
    <t>ERICK SANTIAGO SUAREZ MONTAÑO</t>
  </si>
  <si>
    <t>PRESTAR SERVICIOS DE APOYO A LA GESTIÓN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</si>
  <si>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https://community.secop.gov.co/Public/Tendering/OpportunityDetail/Index?noticeUID=CO1.NTC.7631410&amp;isFromPublicArea=True&amp;isModal=true&amp;asPopupView=true</t>
  </si>
  <si>
    <t>ANT-CPS-20253106</t>
  </si>
  <si>
    <t>SANDYS YIRLEY ANDRADE DE LEON</t>
  </si>
  <si>
    <t>https://community.secop.gov.co/Public/Tendering/OpportunityDetail/Index?noticeUID=CO1.NTC.7632799&amp;isFromPublicArea=True&amp;isModal=true&amp;asPopupView=true</t>
  </si>
  <si>
    <t>ANT-CPS-20253107</t>
  </si>
  <si>
    <t>KEVIN ESNEIDER DICELIS TORRES</t>
  </si>
  <si>
    <t>https://community.secop.gov.co/Public/Tendering/OpportunityDetail/Index?noticeUID=CO1.NTC.7638857&amp;isFromPublicArea=True&amp;isModal=true&amp;asPopupView=true</t>
  </si>
  <si>
    <t>ANT-CPS-20253108</t>
  </si>
  <si>
    <t>SARA JULIETH BONILLA RINCON</t>
  </si>
  <si>
    <t>https://community.secop.gov.co/Public/Tendering/OpportunityDetail/Index?noticeUID=CO1.NTC.7631986&amp;isFromPublicArea=True&amp;isModal=true&amp;asPopupView=true</t>
  </si>
  <si>
    <t>ANT-CPS-20253109</t>
  </si>
  <si>
    <t>KIRSTY YIREH VILLALBA PIRIACHI</t>
  </si>
  <si>
    <t>https://community.secop.gov.co/Public/Tendering/OpportunityDetail/Index?noticeUID=CO1.NTC.7634974&amp;isFromPublicArea=True&amp;isModal=true&amp;asPopupView=true</t>
  </si>
  <si>
    <t>ANT-CPS-20253110</t>
  </si>
  <si>
    <t>NAFER MONTENEGRO HURTADO</t>
  </si>
  <si>
    <t>https://community.secop.gov.co/Public/Tendering/OpportunityDetail/Index?noticeUID=CO1.NTC.7634882&amp;isFromPublicArea=True&amp;isModal=true&amp;asPopupView=true</t>
  </si>
  <si>
    <t>ANT-CPS-20253111</t>
  </si>
  <si>
    <t>LUIS ALBERTO MUÑOZ GRANADA</t>
  </si>
  <si>
    <t>https://community.secop.gov.co/Public/Tendering/OpportunityDetail/Index?noticeUID=CO1.NTC.7637334&amp;isFromPublicArea=True&amp;isModal=true&amp;asPopupView=true</t>
  </si>
  <si>
    <t>ANT-CPS-20253112</t>
  </si>
  <si>
    <t>SEBASTIAN CORTÉS RODRÍGUEZ</t>
  </si>
  <si>
    <t>https://community.secop.gov.co/Public/Tendering/OpportunityDetail/Index?noticeUID=CO1.NTC.7635537&amp;isFromPublicArea=True&amp;isModal=true&amp;asPopupView=true</t>
  </si>
  <si>
    <t>ANT-CPS-20253113</t>
  </si>
  <si>
    <t>JULIAN ANGEL CESPEDES DURAN</t>
  </si>
  <si>
    <t>https://community.secop.gov.co/Public/Tendering/OpportunityDetail/Index?noticeUID=CO1.NTC.7636172&amp;isFromPublicArea=True&amp;isModal=true&amp;asPopupView=true</t>
  </si>
  <si>
    <t>ANT-CPS-20253114</t>
  </si>
  <si>
    <t>YESENIA FERNANDA GUZMAN SAMBONI</t>
  </si>
  <si>
    <t>https://community.secop.gov.co/Public/Tendering/OpportunityDetail/Index?noticeUID=CO1.NTC.7636633&amp;isFromPublicArea=True&amp;isModal=true&amp;asPopupView=true</t>
  </si>
  <si>
    <t>ANT-CPS-20253115</t>
  </si>
  <si>
    <t>JHON FREDY ARDILA LEON</t>
  </si>
  <si>
    <t>https://community.secop.gov.co/Public/Tendering/OpportunityDetail/Index?noticeUID=CO1.NTC.7636033&amp;isFromPublicArea=True&amp;isModal=true&amp;asPopupView=true</t>
  </si>
  <si>
    <t>ANT-CPS-20253116</t>
  </si>
  <si>
    <t>JULIO CESAR HURTADO VASQUEZ</t>
  </si>
  <si>
    <t>https://community.secop.gov.co/Public/Tendering/OpportunityDetail/Index?noticeUID=CO1.NTC.7641104&amp;isFromPublicArea=True&amp;isModal=true&amp;asPopupView=true</t>
  </si>
  <si>
    <t>ANT-CPS-20253117</t>
  </si>
  <si>
    <t>MARIA FERNANDA PARRA PATIÑO</t>
  </si>
  <si>
    <t>https://community.secop.gov.co/Public/Tendering/OpportunityDetail/Index?noticeUID=CO1.NTC.7632812&amp;isFromPublicArea=True&amp;isModal=true&amp;asPopupView=true</t>
  </si>
  <si>
    <t>ANT-CPS-20253118</t>
  </si>
  <si>
    <t>JUAN CARLOS SEPULVEDA MONTOYA</t>
  </si>
  <si>
    <t>https://community.secop.gov.co/Public/Tendering/OpportunityDetail/Index?noticeUID=CO1.NTC.7635168&amp;isFromPublicArea=True&amp;isModal=true&amp;asPopupView=true</t>
  </si>
  <si>
    <t>ANT-CPS-20253119</t>
  </si>
  <si>
    <t>MARITZA YULIETH TANGARIFE MARULANDA</t>
  </si>
  <si>
    <t>https://community.secop.gov.co/Public/Tendering/OpportunityDetail/Index?noticeUID=CO1.NTC.7633536&amp;isFromPublicArea=True&amp;isModal=true&amp;asPopupView=true</t>
  </si>
  <si>
    <t>ANT-CPS-20253120</t>
  </si>
  <si>
    <t>MARIA CAMILA MANZANO GAONA</t>
  </si>
  <si>
    <t>https://community.secop.gov.co/Public/Tendering/OpportunityDetail/Index?noticeUID=CO1.NTC.7635290&amp;isFromPublicArea=True&amp;isModal=true&amp;asPopupView=true</t>
  </si>
  <si>
    <t>ANT-CPS-20253121</t>
  </si>
  <si>
    <t>ANGIE MELISSA RAMIREZ BELTRAN</t>
  </si>
  <si>
    <t>https://community.secop.gov.co/Public/Tendering/OpportunityDetail/Index?noticeUID=CO1.NTC.7638068&amp;isFromPublicArea=True&amp;isModal=true&amp;asPopupView=true</t>
  </si>
  <si>
    <t>ANT-CPS-20253122</t>
  </si>
  <si>
    <t>CRISTIAN CAMILO BARRERA CARDENAS</t>
  </si>
  <si>
    <t>https://community.secop.gov.co/Public/Tendering/OpportunityDetail/Index?noticeUID=CO1.NTC.7641125&amp;isFromPublicArea=True&amp;isModal=true&amp;asPopupView=true</t>
  </si>
  <si>
    <t>ANT-CPS-20253123</t>
  </si>
  <si>
    <t>ANDRES MAURICIO JARAMILLO RODRIGUEZ</t>
  </si>
  <si>
    <t>https://community.secop.gov.co/Public/Tendering/OpportunityDetail/Index?noticeUID=CO1.NTC.7636314&amp;isFromPublicArea=True&amp;isModal=true&amp;asPopupView=true</t>
  </si>
  <si>
    <t>ANT-CPS-20253124</t>
  </si>
  <si>
    <t>DIANA CAROLINA MENDOZA MENDOZA</t>
  </si>
  <si>
    <t>https://community.secop.gov.co/Public/Tendering/OpportunityDetail/Index?noticeUID=CO1.NTC.7641031&amp;isFromPublicArea=True&amp;isModal=true&amp;asPopupView=true</t>
  </si>
  <si>
    <t>ANT-CPS-20253125</t>
  </si>
  <si>
    <t>NEL DAVID SALGADO RUBIO</t>
  </si>
  <si>
    <t>https://community.secop.gov.co/Public/Tendering/OpportunityDetail/Index?noticeUID=CO1.NTC.7640980&amp;isFromPublicArea=True&amp;isModal=true&amp;asPopupView=true</t>
  </si>
  <si>
    <t>ANT-CPS-20253126</t>
  </si>
  <si>
    <t>LUIS CARLOS CABRERA ORBES</t>
  </si>
  <si>
    <t>https://community.secop.gov.co/Public/Tendering/OpportunityDetail/Index?noticeUID=CO1.NTC.7635510&amp;isFromPublicArea=True&amp;isModal=true&amp;asPopupView=true</t>
  </si>
  <si>
    <t>ANT-CPS-20253127</t>
  </si>
  <si>
    <t>OSCAR IVAN LOPEZ GONZALEZ</t>
  </si>
  <si>
    <t>https://community.secop.gov.co/Public/Tendering/OpportunityDetail/Index?noticeUID=CO1.NTC.7635590&amp;isFromPublicArea=True&amp;isModal=true&amp;asPopupView=true</t>
  </si>
  <si>
    <t>ANT-CPS-20253128</t>
  </si>
  <si>
    <t>NATHALIA PALACIOS RAMOS</t>
  </si>
  <si>
    <t>https://community.secop.gov.co/Public/Tendering/OpportunityDetail/Index?noticeUID=CO1.NTC.7636081&amp;isFromPublicArea=True&amp;isModal=true&amp;asPopupView=true</t>
  </si>
  <si>
    <t>ANT-CPS-20253129</t>
  </si>
  <si>
    <t>ANTONIO JOSÉ ALCALÁ LLINÁS</t>
  </si>
  <si>
    <t>https://community.secop.gov.co/Public/Tendering/OpportunityDetail/Index?noticeUID=CO1.NTC.7640844&amp;isFromPublicArea=True&amp;isModal=true&amp;asPopupView=true</t>
  </si>
  <si>
    <t>ANT-CPS-20253130</t>
  </si>
  <si>
    <t>DIANA PATRICIA CARMONA VASQUEZ</t>
  </si>
  <si>
    <t>https://community.secop.gov.co/Public/Tendering/OpportunityDetail/Index?noticeUID=CO1.NTC.7648197&amp;isFromPublicArea=True&amp;isModal=true&amp;asPopupView=true</t>
  </si>
  <si>
    <t>ANT-CPS-20253131</t>
  </si>
  <si>
    <t>https://community.secop.gov.co/Public/Tendering/OpportunityDetail/Index?noticeUID=CO1.NTC.7670432&amp;isFromPublicArea=True&amp;isModal=true&amp;asPopupView=true</t>
  </si>
  <si>
    <t>ANT-CPS-20253132</t>
  </si>
  <si>
    <t>LEIDY STEPHANIE VARON PERDOMO</t>
  </si>
  <si>
    <t>https://community.secop.gov.co/Public/Tendering/OpportunityDetail/Index?noticeUID=CO1.NTC.7641312&amp;isFromPublicArea=True&amp;isModal=true&amp;asPopupView=true</t>
  </si>
  <si>
    <t>ANT-CPS-20253133</t>
  </si>
  <si>
    <t>DANIEL ALEXANDER RAMOS ACEROS</t>
  </si>
  <si>
    <t>https://community.secop.gov.co/Public/Tendering/OpportunityDetail/Index?noticeUID=CO1.NTC.7641503&amp;isFromPublicArea=True&amp;isModal=true&amp;asPopupView=true</t>
  </si>
  <si>
    <t>ANT-CPS-20253134</t>
  </si>
  <si>
    <t>DANIELA VERGARA RESTREPO</t>
  </si>
  <si>
    <t>https://community.secop.gov.co/Public/Tendering/OpportunityDetail/Index?noticeUID=CO1.NTC.7640642&amp;isFromPublicArea=True&amp;isModal=true&amp;asPopupView=true</t>
  </si>
  <si>
    <t>ANT-CPS-20253135</t>
  </si>
  <si>
    <t>NORIDA MARIEL ESPITIA CASTRO</t>
  </si>
  <si>
    <t>https://community.secop.gov.co/Public/Tendering/OpportunityDetail/Index?noticeUID=CO1.NTC.7640374&amp;isFromPublicArea=True&amp;isModal=true&amp;asPopupView=true</t>
  </si>
  <si>
    <t>ANT-CPS-20253136</t>
  </si>
  <si>
    <t>ISABEL MARINA OSORIO FIERRO</t>
  </si>
  <si>
    <t>PRESTAR SERVICIOS COMO APOYO A LA GESTIÓN A LA AGENCIA NACIONAL DE TIERRAS PARA ACOMPAÑAR, GESTIONAR E IMPULSAR ACTIVIDADES Y PROCESOS MISIONALES A CARGO DE LA SECRETARÍA GENERAL.</t>
  </si>
  <si>
    <t>https://community.secop.gov.co/Public/Tendering/OpportunityDetail/Index?noticeUID=CO1.NTC.7641220&amp;isFromPublicArea=True&amp;isModal=true&amp;asPopupView=true</t>
  </si>
  <si>
    <t>ANT-CPS-20253137</t>
  </si>
  <si>
    <t>HUGO ENRIQUE VILLAMIZAR ZUÑIGA</t>
  </si>
  <si>
    <t>Prestación de servicios de apoyo a la gestión a la subdirección administrativa y financiera de la agencia nacional de tierras"</t>
  </si>
  <si>
    <t>https://community.secop.gov.co/Public/Tendering/OpportunityDetail/Index?noticeUID=CO1.NTC.7639108&amp;isFromPublicArea=True&amp;isModal=true&amp;asPopupView=true</t>
  </si>
  <si>
    <t>ANT-CPS-20253139</t>
  </si>
  <si>
    <t>KAROL CRISTINA ZAPATA BOTERO</t>
  </si>
  <si>
    <t>https://community.secop.gov.co/Public/Tendering/OpportunityDetail/Index?noticeUID=CO1.NTC.7643354&amp;isFromPublicArea=True&amp;isModal=true&amp;asPopupView=true</t>
  </si>
  <si>
    <t>ANT-CPS-20253140</t>
  </si>
  <si>
    <t>KAREN DANIELA AGUDELO GARCIA</t>
  </si>
  <si>
    <t>PRESTAR SERVICIOS PROFESIONALES PARA EL DESARROLLO DE LASACTIVIDADES DESIGNADAS DENTRO DE LA MISIONALIDAD DE LA AGENCIANACIONAL DE TIERRAS EN LAS UNIDADES DE GESTIÓN TERRITORIAL EN EL
MARCO DE LA REFORMA RURAL INTEGRAL</t>
  </si>
  <si>
    <t>https://community.secop.gov.co/Public/Tendering/OpportunityDetail/Index?noticeUID=CO1.NTC.7643278&amp;isFromPublicArea=True&amp;isModal=true&amp;asPopupView=true</t>
  </si>
  <si>
    <t>ANT-CPS-20253141</t>
  </si>
  <si>
    <t>GERMAN TORRES VEGA</t>
  </si>
  <si>
    <t>https://community.secop.gov.co/Public/Tendering/OpportunityDetail/Index?noticeUID=CO1.NTC.7643525&amp;isFromPublicArea=True&amp;isModal=true&amp;asPopupView=true</t>
  </si>
  <si>
    <t>ANT-CPS-20253142</t>
  </si>
  <si>
    <t>JOSE CARLOS REDONDO GIL</t>
  </si>
  <si>
    <t>Prestar servicios de apoyo a la gestión a la Subdirección de Planeación Operativa enel desarrollo de las actividades relacionadas con las distintas etapas de elaboración yejecución de los planes de ordenamiento social de la propiedad rural y/o demásactividades relacionadas que sean de su competencia.</t>
  </si>
  <si>
    <t>https://community.secop.gov.co/Public/Tendering/OpportunityDetail/Index?noticeUID=CO1.NTC.7643613&amp;isFromPublicArea=True&amp;isModal=true&amp;asPopupView=true</t>
  </si>
  <si>
    <t>ANT-CPS-20253143</t>
  </si>
  <si>
    <t xml:space="preserve">
MONICA ROCIO CORREAL OTALORA</t>
  </si>
  <si>
    <t>https://community.secop.gov.co/Public/Tendering/OpportunityDetail/Index?noticeUID=CO1.NTC.7643721&amp;isFromPublicArea=True&amp;isModal=true&amp;asPopupView=true</t>
  </si>
  <si>
    <t>ANT-CPS-20253144</t>
  </si>
  <si>
    <t>SAMMY STEPHAN BENAVIDES RODRIGUEZ</t>
  </si>
  <si>
    <t>https://community.secop.gov.co/Public/Tendering/OpportunityDetail/Index?noticeUID=CO1.NTC.7645469&amp;isFromPublicArea=True&amp;isModal=true&amp;asPopupView=true</t>
  </si>
  <si>
    <t>ANT-CPS-20253145</t>
  </si>
  <si>
    <t xml:space="preserve">OLGA MARINA LOPEZ SALINAS </t>
  </si>
  <si>
    <t>https://community.secop.gov.co/Public/Tendering/OpportunityDetail/Index?noticeUID=CO1.NTC.7635996&amp;isFromPublicArea=True&amp;isModal=true&amp;asPopupView=true</t>
  </si>
  <si>
    <t>ANT-CPS-20253147</t>
  </si>
  <si>
    <t>LISA ALEXANDRA TRUJILLO LAGUNA</t>
  </si>
  <si>
    <t>https://community.secop.gov.co/Public/Tendering/OpportunityDetail/Index?noticeUID=CO1.NTC.7638255&amp;isFromPublicArea=True&amp;isModal=true&amp;asPopupView=true</t>
  </si>
  <si>
    <t>ANT-CPS-20253148</t>
  </si>
  <si>
    <t>OMAR EFREN UBAQUE UBAQUE</t>
  </si>
  <si>
    <t>https://community.secop.gov.co/Public/Tendering/OpportunityDetail/Index?noticeUID=CO1.NTC.7639700&amp;isFromPublicArea=True&amp;isModal=true&amp;asPopupView=true</t>
  </si>
  <si>
    <t>ANT-CPS-20253149</t>
  </si>
  <si>
    <t>LORENA PIEDAD HERNANDEZ MARQUEZ</t>
  </si>
  <si>
    <t>https://community.secop.gov.co/Public/Tendering/OpportunityDetail/Index?noticeUID=CO1.NTC.7641553&amp;isFromPublicArea=True&amp;isModal=true&amp;asPopupView=true</t>
  </si>
  <si>
    <t>ANT-CPS-20253150</t>
  </si>
  <si>
    <t>CARLOS ANDRES GARCIA</t>
  </si>
  <si>
    <t>https://community.secop.gov.co/Public/Tendering/OpportunityDetail/Index?noticeUID=CO1.NTC.7667538&amp;isFromPublicArea=True&amp;isModal=true&amp;asPopupView=true</t>
  </si>
  <si>
    <t>ANT-CPS-20253151</t>
  </si>
  <si>
    <t>JOHAN STIVEN ARIAS ARIAS</t>
  </si>
  <si>
    <t>https://community.secop.gov.co/Public/Tendering/OpportunityDetail/Index?noticeUID=CO1.NTC.7640551&amp;isFromPublicArea=True&amp;isModal=true&amp;asPopupView=true</t>
  </si>
  <si>
    <t>ANT-CPS-20253152</t>
  </si>
  <si>
    <t>JORGE WAJIB ARRIETA PALIS</t>
  </si>
  <si>
    <t>https://community.secop.gov.co/Public/Tendering/OpportunityDetail/Index?noticeUID=CO1.NTC.7639219&amp;isFromPublicArea=True&amp;isModal=true&amp;asPopupView=true</t>
  </si>
  <si>
    <t>ANT-CPS-20253153</t>
  </si>
  <si>
    <t>NADIA LIZETH KAHUAZANGO HEREDIA</t>
  </si>
  <si>
    <t>https://community.secop.gov.co/Public/Tendering/OpportunityDetail/Index?noticeUID=CO1.NTC.7638065&amp;isFromPublicArea=True&amp;isModal=true&amp;asPopupView=true</t>
  </si>
  <si>
    <t>ANT-CPS-20253154</t>
  </si>
  <si>
    <t>MARIA PAULA REYES BELTRAN</t>
  </si>
  <si>
    <t>https://community.secop.gov.co/Public/Tendering/OpportunityDetail/Index?noticeUID=CO1.NTC.7638252&amp;isFromPublicArea=True&amp;isModal=true&amp;asPopupView=true</t>
  </si>
  <si>
    <t>ANT-CPS-20253155</t>
  </si>
  <si>
    <t>LAURY KARINA RODRIGUEZ LAZARO</t>
  </si>
  <si>
    <t>https://community.secop.gov.co/Public/Tendering/OpportunityDetail/Index?noticeUID=CO1.NTC.7638733&amp;isFromPublicArea=True&amp;isModal=true&amp;asPopupView=true</t>
  </si>
  <si>
    <t>ANT-CPS-20253156</t>
  </si>
  <si>
    <t>JOHNATTAN CASTRO CORTES</t>
  </si>
  <si>
    <t>https://community.secop.gov.co/Public/Tendering/OpportunityDetail/Index?noticeUID=CO1.NTC.7638537&amp;isFromPublicArea=True&amp;isModal=true&amp;asPopupView=true</t>
  </si>
  <si>
    <t>ANT-CPS-20253157</t>
  </si>
  <si>
    <t>JESUS IGNACIO ROJAS ZAMBRANO</t>
  </si>
  <si>
    <t>https://community.secop.gov.co/Public/Tendering/OpportunityDetail/Index?noticeUID=CO1.NTC.7639511&amp;isFromPublicArea=True&amp;isModal=true&amp;asPopupView=true</t>
  </si>
  <si>
    <t>ANT-CPS-20253158</t>
  </si>
  <si>
    <t>YIRLEY CRIOLLO GIL</t>
  </si>
  <si>
    <t>PRESTARSERVICIOS DE APOYO EN EL ACOMPAÑAMIENTO, APOYO Y EJECUCIÓN DE LAS ACTIVIDADES DERIVADAS DE LOS PROYECTOS, REQUERIMIENTOS Y TRÁMITES EN EL MARCO DE LAS FUNCIONES ASIGNADAS A LA GESTIÓN A LA SUBDIRECCIÓN DE SEGURIDAD JURÍDICA</t>
  </si>
  <si>
    <t>https://community.secop.gov.co/Public/Tendering/OpportunityDetail/Index?noticeUID=CO1.NTC.7640658&amp;isFromPublicArea=True&amp;isModal=true&amp;asPopupView=true</t>
  </si>
  <si>
    <t>ANT-CPS-20253159</t>
  </si>
  <si>
    <t>NATALY YULIETH TORRES BARRERA</t>
  </si>
  <si>
    <t>https://community.secop.gov.co/Public/Tendering/OpportunityDetail/Index?noticeUID=CO1.NTC.7642564&amp;isFromPublicArea=True&amp;isModal=true&amp;asPopupView=true</t>
  </si>
  <si>
    <t>ANT-CPS-20253160</t>
  </si>
  <si>
    <t>YOHANNA ELIZABETH CELIS ORTEGA</t>
  </si>
  <si>
    <t>https://community.secop.gov.co/Public/Tendering/OpportunityDetail/Index?noticeUID=CO1.NTC.7638729&amp;isFromPublicArea=True&amp;isModal=true&amp;asPopupView=true</t>
  </si>
  <si>
    <t>ANT-CPS-20253161</t>
  </si>
  <si>
    <t>EDWIN FERNEY RENGIFO NIÑO</t>
  </si>
  <si>
    <t>https://community.secop.gov.co/Public/Tendering/OpportunityDetail/Index?noticeUID=CO1.NTC.7638715&amp;isFromPublicArea=True&amp;isModal=true&amp;asPopupView=true</t>
  </si>
  <si>
    <t>ANT-CPS-20253162</t>
  </si>
  <si>
    <t>YURITZA MAILETH PACHECO PEREA</t>
  </si>
  <si>
    <t>https://community.secop.gov.co/Public/Tendering/OpportunityDetail/Index?noticeUID=CO1.NTC.7645927&amp;isFromPublicArea=True&amp;isModal=true&amp;asPopupView=true</t>
  </si>
  <si>
    <t>ANT-CPS-20253163</t>
  </si>
  <si>
    <t>ANGELA DE LA ROSA NATIVIDAD MARTINEZ BRIJALBA</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</si>
  <si>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</si>
  <si>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https://community.secop.gov.co/Public/Tendering/OpportunityDetail/Index?noticeUID=CO1.NTC.7640021&amp;isFromPublicArea=True&amp;isModal=true&amp;asPopupView=true</t>
  </si>
  <si>
    <t>ANT-CPS-20253164</t>
  </si>
  <si>
    <t>KAREN TEHERAN PINTO</t>
  </si>
  <si>
    <t>https://community.secop.gov.co/Public/Tendering/OpportunityDetail/Index?noticeUID=CO1.NTC.7640416&amp;isFromPublicArea=True&amp;isModal=true&amp;asPopupView=true</t>
  </si>
  <si>
    <t>ANT-CPS-20253165</t>
  </si>
  <si>
    <t>JOHNATAN ANDRES PEÑA MEJIA</t>
  </si>
  <si>
    <t>https://community.secop.gov.co/Public/Tendering/OpportunityDetail/Index?noticeUID=CO1.NTC.7640619&amp;isFromPublicArea=True&amp;isModal=true&amp;asPopupView=true</t>
  </si>
  <si>
    <t>ANT-CPS-20253166</t>
  </si>
  <si>
    <t>DIANA JOHANA CARRILLO BARREIRO</t>
  </si>
  <si>
    <t>https://community.secop.gov.co/Public/Tendering/OpportunityDetail/Index?noticeUID=CO1.NTC.7641664&amp;isFromPublicArea=True&amp;isModal=true&amp;asPopupView=true</t>
  </si>
  <si>
    <t>ANT-CPS-20253167</t>
  </si>
  <si>
    <t>JEAN CARLOS RIVERA SUAREZ</t>
  </si>
  <si>
    <t>https://community.secop.gov.co/Public/Tendering/OpportunityDetail/Index?noticeUID=CO1.NTC.7639712&amp;isFromPublicArea=True&amp;isModal=true&amp;asPopupView=true</t>
  </si>
  <si>
    <t>ANT-CPS-20253168</t>
  </si>
  <si>
    <t>RAUL CAMILO MORA CABRALES</t>
  </si>
  <si>
    <t>https://community.secop.gov.co/Public/Tendering/OpportunityDetail/Index?noticeUID=CO1.NTC.7638864&amp;isFromPublicArea=True&amp;isModal=true&amp;asPopupView=true</t>
  </si>
  <si>
    <t>ANT-CPS-20253169</t>
  </si>
  <si>
    <t>KELLY JOHANA VARGAS SANABRIA</t>
  </si>
  <si>
    <t>https://community.secop.gov.co/Public/Tendering/OpportunityDetail/Index?noticeUID=CO1.NTC.7639274&amp;isFromPublicArea=True&amp;isModal=true&amp;asPopupView=true</t>
  </si>
  <si>
    <t>ANT-CPS-20253170</t>
  </si>
  <si>
    <t>EDWIN ADRIÁN SÁNCHEZ OBANDO</t>
  </si>
  <si>
    <t>https://community.secop.gov.co/Public/Tendering/OpportunityDetail/Index?noticeUID=CO1.NTC.7639303&amp;isFromPublicArea=True&amp;isModal=true&amp;asPopupView=true</t>
  </si>
  <si>
    <t>ANT-CPS-20253171</t>
  </si>
  <si>
    <t>ANGELA VANESSA RODRIGUEZ MARTINEZ</t>
  </si>
  <si>
    <t>https://community.secop.gov.co/Public/Tendering/OpportunityDetail/Index?noticeUID=CO1.NTC.7642561&amp;isFromPublicArea=True&amp;isModal=true&amp;asPopupView=true</t>
  </si>
  <si>
    <t>ANT-CPS-20253172</t>
  </si>
  <si>
    <t>CARLOS HUMBERTO MORALES CASTRO</t>
  </si>
  <si>
    <t>https://community.secop.gov.co/Public/Tendering/OpportunityDetail/Index?noticeUID=CO1.NTC.7639022&amp;isFromPublicArea=True&amp;isModal=true&amp;asPopupView=true</t>
  </si>
  <si>
    <t>ANT-CPS-20253173</t>
  </si>
  <si>
    <t>JOHANA NATALY BELTRAN RODRIGUEZ</t>
  </si>
  <si>
    <t>https://community.secop.gov.co/Public/Tendering/OpportunityDetail/Index?noticeUID=CO1.NTC.7648801&amp;isFromPublicArea=True&amp;isModal=true&amp;asPopupView=true</t>
  </si>
  <si>
    <t>ANT-CPS-20253174</t>
  </si>
  <si>
    <t>ALEIXER ANGARITA VILLAMARÍN</t>
  </si>
  <si>
    <t>https://community.secop.gov.co/Public/Tendering/OpportunityDetail/Index?noticeUID=CO1.NTC.7639072&amp;isFromPublicArea=True&amp;isModal=true&amp;asPopupView=true</t>
  </si>
  <si>
    <t>ANT-CPS-20253175</t>
  </si>
  <si>
    <t>MARGARITA MARIA DUQUE RODRIGUEZ</t>
  </si>
  <si>
    <t>https://community.secop.gov.co/Public/Tendering/OpportunityDetail/Index?noticeUID=CO1.NTC.7641409&amp;isFromPublicArea=True&amp;isModal=true&amp;asPopupView=true</t>
  </si>
  <si>
    <t>ANT-CPS-20253176</t>
  </si>
  <si>
    <t>MIGUEL FERNANDO GALVIS RAMIREZ</t>
  </si>
  <si>
    <t>https://community.secop.gov.co/Public/Tendering/OpportunityDetail/Index?noticeUID=CO1.NTC.7639279&amp;isFromPublicArea=True&amp;isModal=true&amp;asPopupView=true</t>
  </si>
  <si>
    <t>ANT-CPS-20253177</t>
  </si>
  <si>
    <t>YAMILI TENORIO MELENJE</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</si>
  <si>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</si>
  <si>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https://community.secop.gov.co/Public/Tendering/OpportunityDetail/Index?noticeUID=CO1.NTC.7639921&amp;isFromPublicArea=True&amp;isModal=true&amp;asPopupView=true</t>
  </si>
  <si>
    <t>ANT-CPS-20253178</t>
  </si>
  <si>
    <t>JULIETH CAROLINA PATIÑO SANCHEZ</t>
  </si>
  <si>
    <t>https://community.secop.gov.co/Public/Tendering/OpportunityDetail/Index?noticeUID=CO1.NTC.7642462&amp;isFromPublicArea=True&amp;isModal=true&amp;asPopupView=true</t>
  </si>
  <si>
    <t>ANT-CPS-20253179</t>
  </si>
  <si>
    <t>SANDRA LORENA ORTIZ CLARO</t>
  </si>
  <si>
    <t>https://community.secop.gov.co/Public/Tendering/OpportunityDetail/Index?noticeUID=CO1.NTC.7642948&amp;isFromPublicArea=True&amp;isModal=true&amp;asPopupView=true</t>
  </si>
  <si>
    <t>ANT-CPS-20253180</t>
  </si>
  <si>
    <t>CESAR MAURICIO BELTRAN NIÑO</t>
  </si>
  <si>
    <t>https://community.secop.gov.co/Public/Tendering/OpportunityDetail/Index?noticeUID=CO1.NTC.7646011&amp;isFromPublicArea=True&amp;isModal=true&amp;asPopupView=true</t>
  </si>
  <si>
    <t>ANT-CPS-20253181</t>
  </si>
  <si>
    <t>DIEGO ALEJANDRO AFRICANO ALARCON</t>
  </si>
  <si>
    <t>https://community.secop.gov.co/Public/Tendering/OpportunityDetail/Index?noticeUID=CO1.NTC.7646103&amp;isFromPublicArea=True&amp;isModal=true&amp;asPopupView=true</t>
  </si>
  <si>
    <t>ANT-CPS-20253182</t>
  </si>
  <si>
    <t>BIBIANA MARIA ARANGO MORENO</t>
  </si>
  <si>
    <t>https://community.secop.gov.co/Public/Tendering/OpportunityDetail/Index?noticeUID=CO1.NTC.7646036&amp;isFromPublicArea=True&amp;isModal=true&amp;asPopupView=true</t>
  </si>
  <si>
    <t>ANT-CPS-20253183</t>
  </si>
  <si>
    <t>DANIEL FRANCISCO LUNA DELGADO</t>
  </si>
  <si>
    <t>https://community.secop.gov.co/Public/Tendering/OpportunityDetail/Index?noticeUID=CO1.NTC.7646458&amp;isFromPublicArea=True&amp;isModal=true&amp;asPopupView=true</t>
  </si>
  <si>
    <t>ANT-CPS-20253184</t>
  </si>
  <si>
    <t>JOHANA CAROLINA ROJAS JAIME</t>
  </si>
  <si>
    <t>https://community.secop.gov.co/Public/Tendering/OpportunityDetail/Index?noticeUID=CO1.NTC.7641917&amp;isFromPublicArea=True&amp;isModal=true&amp;asPopupView=true</t>
  </si>
  <si>
    <t>ANT-CPS-20253185</t>
  </si>
  <si>
    <t>YERLY ANDREA TIRADO BUSTAMANTE</t>
  </si>
  <si>
    <t>https://community.secop.gov.co/Public/Tendering/OpportunityDetail/Index?noticeUID=CO1.NTC.7644853&amp;isFromPublicArea=True&amp;isModal=true&amp;asPopupView=true</t>
  </si>
  <si>
    <t>ANT-CPS-20253186</t>
  </si>
  <si>
    <t>EYSSON BATISTA CAMACHO DIAZ</t>
  </si>
  <si>
    <t>https://community.secop.gov.co/Public/Tendering/OpportunityDetail/Index?noticeUID=CO1.NTC.7645683&amp;isFromPublicArea=True&amp;isModal=true&amp;asPopupView=true</t>
  </si>
  <si>
    <t>ANT-CPS-20253187</t>
  </si>
  <si>
    <t>NEYDER CAMILO MOLINA JARAMILLO</t>
  </si>
  <si>
    <t>https://community.secop.gov.co/Public/Tendering/OpportunityDetail/Index?noticeUID=CO1.NTC.7645685&amp;isFromPublicArea=True&amp;isModal=true&amp;asPopupView=true</t>
  </si>
  <si>
    <t>ANT-CPS-20253188</t>
  </si>
  <si>
    <t>JUAN CAMILO VELAZQUEZ CUERVO</t>
  </si>
  <si>
    <t>https://community.secop.gov.co/Public/Tendering/OpportunityDetail/Index?noticeUID=CO1.NTC.7645705&amp;isFromPublicArea=True&amp;isModal=true&amp;asPopupView=true</t>
  </si>
  <si>
    <t>ANT-CPS-20253189</t>
  </si>
  <si>
    <t>ALFONSO JAVIER LOPEZ MARTELO</t>
  </si>
  <si>
    <t>https://community.secop.gov.co/Public/Tendering/OpportunityDetail/Index?noticeUID=CO1.NTC.7646020&amp;isFromPublicArea=True&amp;isModal=true&amp;asPopupView=true</t>
  </si>
  <si>
    <t>ANT-CPS-20253190</t>
  </si>
  <si>
    <t>ANTONIA FERNANDA ROJAS PAZ</t>
  </si>
  <si>
    <t>https://community.secop.gov.co/Public/Tendering/OpportunityDetail/Index?noticeUID=CO1.NTC.7645747&amp;isFromPublicArea=True&amp;isModal=true&amp;asPopupView=true</t>
  </si>
  <si>
    <t>ANT-CPS-20253191</t>
  </si>
  <si>
    <t>LUZ DARY REYES HERNANDEZ</t>
  </si>
  <si>
    <t>https://community.secop.gov.co/Public/Tendering/OpportunityDetail/Index?noticeUID=CO1.NTC.7646035&amp;isFromPublicArea=True&amp;isModal=true&amp;asPopupView=true</t>
  </si>
  <si>
    <t>ANT-CPS-20253192</t>
  </si>
  <si>
    <t>JESSICA ANDREA ESCOBAR RUBIO</t>
  </si>
  <si>
    <t>https://community.secop.gov.co/Public/Tendering/OpportunityDetail/Index?noticeUID=CO1.NTC.7642959&amp;isFromPublicArea=True&amp;isModal=true&amp;asPopupView=true</t>
  </si>
  <si>
    <t>ANT-CPS-20253193</t>
  </si>
  <si>
    <t>DIEGO ARMANDO YASNO TRIANA</t>
  </si>
  <si>
    <t>https://community.secop.gov.co/Public/Tendering/OpportunityDetail/Index?noticeUID=CO1.NTC.7642789&amp;isFromPublicArea=True&amp;isModal=true&amp;asPopupView=true</t>
  </si>
  <si>
    <t>ANT-CPS-20253194</t>
  </si>
  <si>
    <t>SHARON HERNÁNDEZ SINEAD CÁRDENAS HERNÁNDEZ</t>
  </si>
  <si>
    <t>https://community.secop.gov.co/Public/Tendering/OpportunityDetail/Index?noticeUID=CO1.NTC.7643029&amp;isFromPublicArea=True&amp;isModal=true&amp;asPopupView=true</t>
  </si>
  <si>
    <t>ANT-CPS-20253195</t>
  </si>
  <si>
    <t>JOHN RAFAEL SANCHEZ ROLDAN</t>
  </si>
  <si>
    <t>https://community.secop.gov.co/Public/Tendering/OpportunityDetail/Index?noticeUID=CO1.NTC.7648600&amp;isFromPublicArea=True&amp;isModal=true&amp;asPopupView=true</t>
  </si>
  <si>
    <t>ANT-CPS-20253196</t>
  </si>
  <si>
    <t>LUISA FERNANDA BELTRAN ORDOÑEZ</t>
  </si>
  <si>
    <t xml:space="preserve">Prestar servicios apoyo a la gestión a la agencia nacional de tierras, en la implementación y desarrollo de los procesos, procedimientos misionales y las diferentes actuaciones administrativas, que se adelanten en la subdirección de administración de tierras de la nación. </t>
  </si>
  <si>
    <t>https://community.secop.gov.co/Public/Tendering/OpportunityDetail/Index?noticeUID=CO1.NTC.7649627&amp;isFromPublicArea=True&amp;isModal=true&amp;asPopupView=true</t>
  </si>
  <si>
    <t>ANT-CPS-20253197</t>
  </si>
  <si>
    <t>RAFAEL GALLO PAREDES</t>
  </si>
  <si>
    <t>https://community.secop.gov.co/Public/Tendering/OpportunityDetail/Index?noticeUID=CO1.NTC.7643298&amp;isFromPublicArea=True&amp;isModal=true&amp;asPopupView=true</t>
  </si>
  <si>
    <t>ANT-CPS-20253198</t>
  </si>
  <si>
    <t>LORAINE MARIETH ZARATE REDONDO</t>
  </si>
  <si>
    <t>https://community.secop.gov.co/Public/Tendering/OpportunityDetail/Index?noticeUID=CO1.NTC.7643541&amp;isFromPublicArea=True&amp;isModal=true&amp;asPopupView=true</t>
  </si>
  <si>
    <t>ANT-CPS-20253199</t>
  </si>
  <si>
    <t xml:space="preserve">DIANA YURANI TORRES GARCIA </t>
  </si>
  <si>
    <t>https://community.secop.gov.co/Public/Tendering/OpportunityDetail/Index?noticeUID=CO1.NTC.7645536&amp;isFromPublicArea=True&amp;isModal=true&amp;asPopupView=true</t>
  </si>
  <si>
    <t>ANT-CPS-20253200</t>
  </si>
  <si>
    <t>ANLLY DANIELA MORALES AGUDELO</t>
  </si>
  <si>
    <t>https://community.secop.gov.co/Public/Tendering/OpportunityDetail/Index?noticeUID=CO1.NTC.7645539&amp;isFromPublicArea=True&amp;isModal=true&amp;asPopupView=true</t>
  </si>
  <si>
    <t>ANT-CPS-20253201</t>
  </si>
  <si>
    <t>IVAN DAVID FERNANDEZ LOPEZ</t>
  </si>
  <si>
    <t>https://community.secop.gov.co/Public/Tendering/OpportunityDetail/Index?noticeUID=CO1.NTC.7645272&amp;isFromPublicArea=True&amp;isModal=true&amp;asPopupView=true</t>
  </si>
  <si>
    <t>ANT-CPS-20253202</t>
  </si>
  <si>
    <t>CHRISTIAN ERNERTO AGUIRRE ROJAS</t>
  </si>
  <si>
    <t>https://community.secop.gov.co/Public/Tendering/OpportunityDetail/Index?noticeUID=CO1.NTC.7643484&amp;isFromPublicArea=True&amp;isModal=true&amp;asPopupView=true</t>
  </si>
  <si>
    <t>ANT-CPS-20253203</t>
  </si>
  <si>
    <t>CORAIMA VALENTINA RIVERA AGUIRRE</t>
  </si>
  <si>
    <t xml:space="preserve">Prestar servicios profesionales a la Agencia Nacional de Tierras, en la implementación y
desarrollo de los procesos, procedimientos misionales y las diferentes actuaciones
administrativas, que se adelanten en la Subdirección de Administración de Tierras de la
Nación
</t>
  </si>
  <si>
    <t>https://community.secop.gov.co/Public/Tendering/OpportunityDetail/Index?noticeUID=CO1.NTC.7645545&amp;isFromPublicArea=True&amp;isModal=true&amp;asPopupView=true</t>
  </si>
  <si>
    <t>ANT-CPS-20253204</t>
  </si>
  <si>
    <t>CARLOS ARTURO SOLANO MONTERROZA</t>
  </si>
  <si>
    <t>https://community.secop.gov.co/Public/Tendering/OpportunityDetail/Index?noticeUID=CO1.NTC.7645282&amp;isFromPublicArea=True&amp;isModal=true&amp;asPopupView=true</t>
  </si>
  <si>
    <t>ANT-CPS-20253205</t>
  </si>
  <si>
    <t>JUAN NICOLAS RAMIREZ CONTRERAS</t>
  </si>
  <si>
    <t>https://community.secop.gov.co/Public/Tendering/OpportunityDetail/Index?noticeUID=CO1.NTC.7645450&amp;isFromPublicArea=True&amp;isModal=true&amp;asPopupView=true</t>
  </si>
  <si>
    <t>ANT-CPS-20253206</t>
  </si>
  <si>
    <t>CRISTHIAN JAVIER VARON GONZALEZ</t>
  </si>
  <si>
    <t>https://community.secop.gov.co/Public/Tendering/OpportunityDetail/Index?noticeUID=CO1.NTC.7649502&amp;isFromPublicArea=True&amp;isModal=true&amp;asPopupView=true</t>
  </si>
  <si>
    <t>ANT-CPS-20253207</t>
  </si>
  <si>
    <t>JULIANA GIRALDO MONTOYA</t>
  </si>
  <si>
    <t>https://community.secop.gov.co/Public/Tendering/OpportunityDetail/Index?noticeUID=CO1.NTC.7645455&amp;isFromPublicArea=True&amp;isModal=true&amp;asPopupView=true</t>
  </si>
  <si>
    <t>ANT-CPS-20253208</t>
  </si>
  <si>
    <t>JUAN CARLOS PALENCIA ORTIZ</t>
  </si>
  <si>
    <t>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</si>
  <si>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https://community.secop.gov.co/Public/Tendering/OpportunityDetail/Index?noticeUID=CO1.NTC.7643477&amp;isFromPublicArea=True&amp;isModal=true&amp;asPopupView=true</t>
  </si>
  <si>
    <t>ANT-CPS-20253209</t>
  </si>
  <si>
    <t>SOFIA GARCIA LÓPEZ</t>
  </si>
  <si>
    <t>https://community.secop.gov.co/Public/Tendering/OpportunityDetail/Index?noticeUID=CO1.NTC.7654551&amp;isFromPublicArea=True&amp;isModal=true&amp;asPopupView=true</t>
  </si>
  <si>
    <t>ANT-CPS-20253210</t>
  </si>
  <si>
    <t>ALEJANDRA CASTRO TORRES</t>
  </si>
  <si>
    <t>Prestar servicios de apoyo a la gestión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</si>
  <si>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https://community.secop.gov.co/Public/Tendering/OpportunityDetail/Index?noticeUID=CO1.NTC.7655120&amp;isFromPublicArea=True&amp;isModal=true&amp;asPopupView=true</t>
  </si>
  <si>
    <t>ANT-CPS-20253211</t>
  </si>
  <si>
    <t xml:space="preserve">LUISA FERNANDA OSORIO MARIN	</t>
  </si>
  <si>
    <t>https://community.secop.gov.co/Public/Tendering/OpportunityDetail/Index?noticeUID=CO1.NTC.7656467&amp;isFromPublicArea=True&amp;isModal=true&amp;asPopupView=true</t>
  </si>
  <si>
    <t>ANT-CPS-20253212</t>
  </si>
  <si>
    <t>SERGIO ANDRES NAVAS SANCHEZ</t>
  </si>
  <si>
    <t>https://community.secop.gov.co/Public/Tendering/OpportunityDetail/Index?noticeUID=CO1.NTC.7660651&amp;isFromPublicArea=True&amp;isModal=true&amp;asPopupView=true</t>
  </si>
  <si>
    <t>ANT-CPS-20253213</t>
  </si>
  <si>
    <t>LEONARDO FABIO LOPEZ GUTIERREZ</t>
  </si>
  <si>
    <t>https://community.secop.gov.co/Public/Tendering/OpportunityDetail/Index?noticeUID=CO1.NTC.7644594&amp;isFromPublicArea=True&amp;isModal=true&amp;asPopupView=true</t>
  </si>
  <si>
    <t>ANT-CPS-20253214</t>
  </si>
  <si>
    <t>JORGE ARMANDO CHANTRE ASTAIZA</t>
  </si>
  <si>
    <t>https://community.secop.gov.co/Public/Tendering/OpportunityDetail/Index?noticeUID=CO1.NTC.7645011&amp;isFromPublicArea=True&amp;isModal=true&amp;asPopupView=true</t>
  </si>
  <si>
    <t>ANT-CPS-20253215</t>
  </si>
  <si>
    <t>NIKY DEJONKERE SALAZAR MEDINA</t>
  </si>
  <si>
    <t>https://community.secop.gov.co/Public/Tendering/OpportunityDetail/Index?noticeUID=CO1.NTC.7645026&amp;isFromPublicArea=True&amp;isModal=true&amp;asPopupView=true</t>
  </si>
  <si>
    <t>ANT-CPS-20253216</t>
  </si>
  <si>
    <t>NELSON OSWALDO RODRIGUEZ CHAPARRO</t>
  </si>
  <si>
    <t>https://community.secop.gov.co/Public/Tendering/OpportunityDetail/Index?noticeUID=CO1.NTC.7645527&amp;isFromPublicArea=True&amp;isModal=true&amp;asPopupView=true</t>
  </si>
  <si>
    <t>ANT-CPS-20253217</t>
  </si>
  <si>
    <t>YESENIA ORTIZ ÁVILA</t>
  </si>
  <si>
    <t>https://community.secop.gov.co/Public/Tendering/OpportunityDetail/Index?noticeUID=CO1.NTC.7645425&amp;isFromPublicArea=True&amp;isModal=true&amp;asPopupView=true</t>
  </si>
  <si>
    <t>ANT-CPS-20253218</t>
  </si>
  <si>
    <t>YARLEDY OLARTE ALZATE</t>
  </si>
  <si>
    <t>https://community.secop.gov.co/Public/Tendering/OpportunityDetail/Index?noticeUID=CO1.NTC.7645865&amp;isFromPublicArea=True&amp;isModal=true&amp;asPopupView=true</t>
  </si>
  <si>
    <t>ANT-CPS-20253219</t>
  </si>
  <si>
    <t>NELSON EDUARDO RODRIGUEZ ZARATE</t>
  </si>
  <si>
    <t>https://community.secop.gov.co/Public/Tendering/OpportunityDetail/Index?noticeUID=CO1.NTC.7647039&amp;isFromPublicArea=True&amp;isModal=true&amp;asPopupView=true</t>
  </si>
  <si>
    <t>ANT-CPS-20253220</t>
  </si>
  <si>
    <t>HAROL LEONARDO RODRIGUEZ CAMARGO</t>
  </si>
  <si>
    <t>https://community.secop.gov.co/Public/Tendering/OpportunityDetail/Index?noticeUID=CO1.NTC.7647068&amp;isFromPublicArea=True&amp;isModal=true&amp;asPopupView=true</t>
  </si>
  <si>
    <t>ANT-CPS-20253221</t>
  </si>
  <si>
    <t>LEYDY CAROLINA RODÍGUEZ CÁRDENAS</t>
  </si>
  <si>
    <t>https://community.secop.gov.co/Public/Tendering/OpportunityDetail/Index?noticeUID=CO1.NTC.7647560&amp;isFromPublicArea=True&amp;isModal=true&amp;asPopupView=true</t>
  </si>
  <si>
    <t>ANT-CPS-20253222</t>
  </si>
  <si>
    <t>JUAN PABLO VIVAS ROSERO</t>
  </si>
  <si>
    <t>https://community.secop.gov.co/Public/Tendering/OpportunityDetail/Index?noticeUID=CO1.NTC.7648830&amp;isFromPublicArea=True&amp;isModal=true&amp;asPopupView=true</t>
  </si>
  <si>
    <t>ANT-CPS-20253223</t>
  </si>
  <si>
    <t>GLORIA BEATRIZ JOHNSON HIGUITA</t>
  </si>
  <si>
    <t>https://community.secop.gov.co/Public/Tendering/OpportunityDetail/Index?noticeUID=CO1.NTC.7651625&amp;isFromPublicArea=True&amp;isModal=true&amp;asPopupView=true</t>
  </si>
  <si>
    <t>ANT-CPS-20253224</t>
  </si>
  <si>
    <t>STEPHANY TORO POSADA</t>
  </si>
  <si>
    <t>https://community.secop.gov.co/Public/Tendering/OpportunityDetail/Index?noticeUID=CO1.NTC.7652073&amp;isFromPublicArea=True&amp;isModal=true&amp;asPopupView=true</t>
  </si>
  <si>
    <t>ANT-CPS-20253225</t>
  </si>
  <si>
    <t>PAULA ANDREA MUÑOZ RESTREPO</t>
  </si>
  <si>
    <t>https://community.secop.gov.co/Public/Tendering/OpportunityDetail/Index?noticeUID=CO1.NTC.7653421&amp;isFromPublicArea=True&amp;isModal=true&amp;asPopupView=true</t>
  </si>
  <si>
    <t>ANT-CPS-20253226</t>
  </si>
  <si>
    <t>KLEYDER ENRRIQUE COPETE GARRIDO</t>
  </si>
  <si>
    <t>https://community.secop.gov.co/Public/Tendering/OpportunityDetail/Index?noticeUID=CO1.NTC.7647023&amp;isFromPublicArea=True&amp;isModal=true&amp;asPopupView=true</t>
  </si>
  <si>
    <t>ANT-CPS-20253227</t>
  </si>
  <si>
    <t>WILLIAM DE JESUS GOMEZ ZULUAGA</t>
  </si>
  <si>
    <t>https://community.secop.gov.co/Public/Tendering/OpportunityDetail/Index?noticeUID=CO1.NTC.7646930&amp;isFromPublicArea=True&amp;isModal=true&amp;asPopupView=true</t>
  </si>
  <si>
    <t>ANT-CPS-20253228</t>
  </si>
  <si>
    <t>CLARA ISABEL DELGADO</t>
  </si>
  <si>
    <t>https://community.secop.gov.co/Public/Tendering/OpportunityDetail/Index?noticeUID=CO1.NTC.7646028&amp;isFromPublicArea=True&amp;isModal=true&amp;asPopupView=true</t>
  </si>
  <si>
    <t>ANT-CPS-20253229</t>
  </si>
  <si>
    <t>ROSA MARGARITA RODRIGUEZ BONILLA</t>
  </si>
  <si>
    <t>https://community.secop.gov.co/Public/Tendering/OpportunityDetail/Index?noticeUID=CO1.NTC.7646965&amp;isFromPublicArea=True&amp;isModal=true&amp;asPopupView=true</t>
  </si>
  <si>
    <t>ANT-CPS-20253230</t>
  </si>
  <si>
    <t>JEIMY ANDREA MUÑOZ CARRANZA</t>
  </si>
  <si>
    <t>https://community.secop.gov.co/Public/Tendering/OpportunityDetail/Index?noticeUID=CO1.NTC.7646994&amp;isFromPublicArea=True&amp;isModal=true&amp;asPopupView=true</t>
  </si>
  <si>
    <t>ANT-CPS-20253232</t>
  </si>
  <si>
    <t>PHILLIPS ANDRES OZUNA URUETA</t>
  </si>
  <si>
    <t>https://community.secop.gov.co/Public/Tendering/OpportunityDetail/Index?noticeUID=CO1.NTC.7646059&amp;isFromPublicArea=True&amp;isModal=true&amp;asPopupView=true</t>
  </si>
  <si>
    <t>ANT-CPS-20253233</t>
  </si>
  <si>
    <t>LISETH PAOLA PEÑALOZA GOMEZ</t>
  </si>
  <si>
    <t>https://community.secop.gov.co/Public/Tendering/OpportunityDetail/Index?noticeUID=CO1.NTC.7646332&amp;isFromPublicArea=True&amp;isModal=true&amp;asPopupView=true</t>
  </si>
  <si>
    <t>ANT-CPS-20253234</t>
  </si>
  <si>
    <t>DIANA MARCELA GARNICA</t>
  </si>
  <si>
    <t>https://community.secop.gov.co/Public/Tendering/OpportunityDetail/Index?noticeUID=CO1.NTC.7646533&amp;isFromPublicArea=True&amp;isModal=true&amp;asPopupView=true</t>
  </si>
  <si>
    <t>ANT-CPS-20253235</t>
  </si>
  <si>
    <t>MONICA BORJA JIMENO</t>
  </si>
  <si>
    <t>https://community.secop.gov.co/Public/Tendering/OpportunityDetail/Index?noticeUID=CO1.NTC.7665180&amp;isFromPublicArea=True&amp;isModal=true&amp;asPopupView=true</t>
  </si>
  <si>
    <t>ANT-CPS-20253236</t>
  </si>
  <si>
    <t>ANGELICA MARIA PARRA FERNANDEZ</t>
  </si>
  <si>
    <t>Prestar por sus propios medios, con plena autonomía técnica, administrativa y operacional el siguiente objeto contractual: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</si>
  <si>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https://community.secop.gov.co/Public/Tendering/OpportunityDetail/Index?noticeUID=CO1.NTC.7646663&amp;isFromPublicArea=True&amp;isModal=true&amp;asPopupView=true</t>
  </si>
  <si>
    <t>ANT-CPS-20253237</t>
  </si>
  <si>
    <t>YULITZA GUZMAN FLOREZ</t>
  </si>
  <si>
    <t>https://community.secop.gov.co/Public/Tendering/OpportunityDetail/Index?noticeUID=CO1.NTC.7646705&amp;isFromPublicArea=True&amp;isModal=true&amp;asPopupView=true</t>
  </si>
  <si>
    <t>ANT-CPS-20253238</t>
  </si>
  <si>
    <t>CLAUDIA VANESSA RENGIFO ZUÑIGA</t>
  </si>
  <si>
    <t>https://community.secop.gov.co/Public/Tendering/OpportunityDetail/Index?noticeUID=CO1.NTC.7646672&amp;isFromPublicArea=True&amp;isModal=true&amp;asPopupView=true</t>
  </si>
  <si>
    <t>ANT-CPS-20253239</t>
  </si>
  <si>
    <t>EDWIN MEJIA CUARTAS</t>
  </si>
  <si>
    <t>https://community.secop.gov.co/Public/Tendering/OpportunityDetail/Index?noticeUID=CO1.NTC.7646359&amp;isFromPublicArea=True&amp;isModal=true&amp;asPopupView=true</t>
  </si>
  <si>
    <t>ANT-CPS-20253240</t>
  </si>
  <si>
    <t>TANIA ALEJANDRA BERNAL GUEVARA</t>
  </si>
  <si>
    <t>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</si>
  <si>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https://community.secop.gov.co/Public/Tendering/OpportunityDetail/Index?noticeUID=CO1.NTC.7646341&amp;isFromPublicArea=True&amp;isModal=true&amp;asPopupView=true</t>
  </si>
  <si>
    <t>ANT-CPS-20253241</t>
  </si>
  <si>
    <t>FRIDA BLANDON MERCADO</t>
  </si>
  <si>
    <t>https://community.secop.gov.co/Public/Tendering/OpportunityDetail/Index?noticeUID=CO1.NTC.7654202&amp;isFromPublicArea=True&amp;isModal=true&amp;asPopupView=true</t>
  </si>
  <si>
    <t>ANT-CPS-20253242</t>
  </si>
  <si>
    <t>LUIS ALFREDO TAPIERO TIQUE</t>
  </si>
  <si>
    <t>https://community.secop.gov.co/Public/Tendering/OpportunityDetail/Index?noticeUID=CO1.NTC.7648161&amp;isFromPublicArea=True&amp;isModal=true&amp;asPopupView=true</t>
  </si>
  <si>
    <t>ANT-CPS-20253243</t>
  </si>
  <si>
    <t>DIANA FERNANDA CADENA HOYOS</t>
  </si>
  <si>
    <t>https://community.secop.gov.co/Public/Tendering/OpportunityDetail/Index?noticeUID=CO1.NTC.7646685&amp;isFromPublicArea=True&amp;isModal=true&amp;asPopupView=true</t>
  </si>
  <si>
    <t>ANT-CPS-20253244</t>
  </si>
  <si>
    <t>MARVY ALEJANDRA SIERRA BUITRAGO</t>
  </si>
  <si>
    <t>https://community.secop.gov.co/Public/Tendering/OpportunityDetail/Index?noticeUID=CO1.NTC.7659154&amp;isFromPublicArea=True&amp;isModal=False</t>
  </si>
  <si>
    <t>ANT-CPS-20253245</t>
  </si>
  <si>
    <t>JOSE MANUEL BOTERO GONZALEZ</t>
  </si>
  <si>
    <t>https://community.secop.gov.co/Public/Tendering/OpportunityDetail/Index?noticeUID=CO1.NTC.7653894&amp;isFromPublicArea=True&amp;isModal=true&amp;asPopupView=true</t>
  </si>
  <si>
    <t>ANT-CPS-20253246</t>
  </si>
  <si>
    <t>MANUEL FELIPE RAMIREZ HERRERA</t>
  </si>
  <si>
    <t>https://community.secop.gov.co/Public/Tendering/OpportunityDetail/Index?noticeUID=CO1.NTC.7646242&amp;isFromPublicArea=True&amp;isModal=true&amp;asPopupView=true</t>
  </si>
  <si>
    <t>ANT-CPS-20253247</t>
  </si>
  <si>
    <t>DIEGO FERNANDO SANCHEZ BURITICA</t>
  </si>
  <si>
    <t>https://community.secop.gov.co/Public/Tendering/OpportunityDetail/Index?noticeUID=CO1.NTC.7646243&amp;isFromPublicArea=True&amp;isModal=true&amp;asPopupView=true</t>
  </si>
  <si>
    <t>ANT-CPS-20253248</t>
  </si>
  <si>
    <t>DAVID LOPEZ GONZALEZ</t>
  </si>
  <si>
    <t>https://community.secop.gov.co/Public/Tendering/OpportunityDetail/Index?noticeUID=CO1.NTC.7646546&amp;isFromPublicArea=True&amp;isModal=true&amp;asPopupView=true</t>
  </si>
  <si>
    <t>ANT-CPS-20253249</t>
  </si>
  <si>
    <t>ROSA MARIA ANAYA ZABALETA</t>
  </si>
  <si>
    <t>https://community.secop.gov.co/Public/Tendering/OpportunityDetail/Index?noticeUID=CO1.NTC.7647290&amp;isFromPublicArea=True&amp;isModal=true&amp;asPopupView=true</t>
  </si>
  <si>
    <t>ANT-CPS-20253250</t>
  </si>
  <si>
    <t>FABIAN ANDRES OSORIO VASQUEZ</t>
  </si>
  <si>
    <t>https://community.secop.gov.co/Public/Tendering/OpportunityDetail/Index?noticeUID=CO1.NTC.7662957&amp;isFromPublicArea=True&amp;isModal=true&amp;asPopupView=true</t>
  </si>
  <si>
    <t>ANT-CPS-20253251</t>
  </si>
  <si>
    <t>JIMMY JOVANY GARCIA BIGOTT</t>
  </si>
  <si>
    <t>https://community.secop.gov.co/Public/Tendering/OpportunityDetail/Index?noticeUID=CO1.NTC.7649926&amp;isFromPublicArea=True&amp;isModal=true&amp;asPopupView=true</t>
  </si>
  <si>
    <t>ANT-CPS-20253252</t>
  </si>
  <si>
    <t>JUAN CARLOS VARGAS GIRALDO</t>
  </si>
  <si>
    <t>https://community.secop.gov.co/Public/Tendering/OpportunityDetail/Index?noticeUID=CO1.NTC.7650240&amp;isFromPublicArea=True&amp;isModal=true&amp;asPopupView=true</t>
  </si>
  <si>
    <t>ANT-CPS-20253253</t>
  </si>
  <si>
    <t>YESICA NATHALIA MARTINEZ GOMEZ</t>
  </si>
  <si>
    <t>https://community.secop.gov.co/Public/Tendering/OpportunityDetail/Index?noticeUID=CO1.NTC.7651206&amp;isFromPublicArea=True&amp;isModal=true&amp;asPopupView=true</t>
  </si>
  <si>
    <t>ANT-CPS-20253254</t>
  </si>
  <si>
    <t>MARTHA RUTH MONROY RODRIGUEZ</t>
  </si>
  <si>
    <t>https://community.secop.gov.co/Public/Tendering/OpportunityDetail/Index?noticeUID=CO1.NTC.7651635&amp;isFromPublicArea=True&amp;isModal=true&amp;asPopupView=true</t>
  </si>
  <si>
    <t>ANT-CPS-20253255</t>
  </si>
  <si>
    <t>CARLOS ANDRES BARBOSA ALVAREZ</t>
  </si>
  <si>
    <t>Prestar servicios de apoyo a la gestión para la implementación y funcionamiento de Comités de Selección, Comités Municipales de Reforma Agraria, así como el apoyo a la implementación de
estrategias para gestión y tratamiento a Conflictos entre comunidades rurales, desde
el enfoque social a nivel nacional</t>
  </si>
  <si>
    <t>https://community.secop.gov.co/Public/Tendering/OpportunityDetail/Index?noticeUID=CO1.NTC.7647939&amp;isFromPublicArea=True&amp;isModal=true&amp;asPopupView=true</t>
  </si>
  <si>
    <t>ANT-CPS-20253256</t>
  </si>
  <si>
    <t>CARLOS ARTURO BAMBAGUE MARTINEZ</t>
  </si>
  <si>
    <t>https://community.secop.gov.co/Public/Tendering/OpportunityDetail/Index?noticeUID=CO1.NTC.7648119&amp;isFromPublicArea=True&amp;isModal=true&amp;asPopupView=true</t>
  </si>
  <si>
    <t>ANT-CPS-20253257</t>
  </si>
  <si>
    <t>DERLY ANDREA QUEVEDO PARDO</t>
  </si>
  <si>
    <t>https://community.secop.gov.co/Public/Tendering/OpportunityDetail/Index?noticeUID=CO1.NTC.7648212&amp;isFromPublicArea=True&amp;isModal=true&amp;asPopupView=true</t>
  </si>
  <si>
    <t>ANT-CPS-20253258</t>
  </si>
  <si>
    <t>DANIEL HERNANDO NIÑO DIAZ</t>
  </si>
  <si>
    <t>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</si>
  <si>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https://community.secop.gov.co/Public/Tendering/OpportunityDetail/Index?noticeUID=CO1.NTC.7652715&amp;isFromPublicArea=True&amp;isModal=true&amp;asPopupView=true</t>
  </si>
  <si>
    <t>ANT-CPS-20253259</t>
  </si>
  <si>
    <t>LILIANA PATRICIA PISSA GOMEZ</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</si>
  <si>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</si>
  <si>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https://community.secop.gov.co/Public/Tendering/OpportunityDetail/Index?noticeUID=CO1.NTC.7649438&amp;isFromPublicArea=True&amp;isModal=true&amp;asPopupView=true</t>
  </si>
  <si>
    <t>ANT-CPS-20253260</t>
  </si>
  <si>
    <t xml:space="preserve">SANDRA MILENA PINILLA GAMBOA </t>
  </si>
  <si>
    <t>https://community.secop.gov.co/Public/Tendering/OpportunityDetail/Index?noticeUID=CO1.NTC.7658350&amp;isFromPublicArea=True&amp;isModal=true&amp;asPopupView=true</t>
  </si>
  <si>
    <t>ANT-CPS-20253261</t>
  </si>
  <si>
    <t>LEANYS ANDREA ZABALA CORDERO</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</si>
  <si>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</si>
  <si>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https://community.secop.gov.co/Public/Tendering/OpportunityDetail/Index?noticeUID=CO1.NTC.7651593&amp;isFromPublicArea=True&amp;isModal=true&amp;asPopupView=true</t>
  </si>
  <si>
    <t>ANT-CPS-20253262</t>
  </si>
  <si>
    <t>MARTIN RAFAEL MARTINEZ MERCADO</t>
  </si>
  <si>
    <t>https://community.secop.gov.co/Public/Tendering/OpportunityDetail/Index?noticeUID=CO1.NTC.7651270&amp;isFromPublicArea=True&amp;isModal=true&amp;asPopupView=true</t>
  </si>
  <si>
    <t>ANT-CPS-20253263</t>
  </si>
  <si>
    <t>LINDA ALEJANDRA VASCO MORA</t>
  </si>
  <si>
    <t>https://community.secop.gov.co/Public/Tendering/OpportunityDetail/Index?noticeUID=CO1.NTC.7648126&amp;isFromPublicArea=True&amp;isModal=true&amp;asPopupView=true</t>
  </si>
  <si>
    <t>ANT-CPS-20253264</t>
  </si>
  <si>
    <t>JORGE LEONARDO LEGUIZAMON RUIZ</t>
  </si>
  <si>
    <t>https://community.secop.gov.co/Public/Tendering/OpportunityDetail/Index?noticeUID=CO1.NTC.7648140&amp;isFromPublicArea=True&amp;isModal=true&amp;asPopupView=true</t>
  </si>
  <si>
    <t>ANT-CPS-20253265</t>
  </si>
  <si>
    <t>ANA DELIA RAMIREZ GALINDO</t>
  </si>
  <si>
    <t>https://community.secop.gov.co/Public/Tendering/OpportunityDetail/Index?noticeUID=CO1.NTC.7651613&amp;isFromPublicArea=True&amp;isModal=true&amp;asPopupView=true</t>
  </si>
  <si>
    <t>ANT-CPS-20253266</t>
  </si>
  <si>
    <t>MAYRA ALEJANDRA REINA</t>
  </si>
  <si>
    <t>https://community.secop.gov.co/Public/Tendering/OpportunityDetail/Index?noticeUID=CO1.NTC.7649115&amp;isFromPublicArea=True&amp;isModal=true&amp;asPopupView=true</t>
  </si>
  <si>
    <t>ANT-CPS-20253267</t>
  </si>
  <si>
    <t>GABRIEL ALEJANDRO MESA SALAMANCA</t>
  </si>
  <si>
    <t>https://community.secop.gov.co/Public/Tendering/OpportunityDetail/Index?noticeUID=CO1.NTC.7648881&amp;isFromPublicArea=True&amp;isModal=true&amp;asPopupView=true</t>
  </si>
  <si>
    <t>ANT-CPS-20253268</t>
  </si>
  <si>
    <t>CHRISTIAN ANDRES BENAVIDES BENITO</t>
  </si>
  <si>
    <t>https://community.secop.gov.co/Public/Tendering/OpportunityDetail/Index?noticeUID=CO1.NTC.7649255&amp;isFromPublicArea=True&amp;isModal=true&amp;asPopupView=true</t>
  </si>
  <si>
    <t>ANT-CPS-20253269</t>
  </si>
  <si>
    <t>SARA IBETH ARANGO OSPINA</t>
  </si>
  <si>
    <t>https://community.secop.gov.co/Public/Tendering/OpportunityDetail/Index?noticeUID=CO1.NTC.7651035&amp;isFromPublicArea=True&amp;isModal=true&amp;asPopupView=true</t>
  </si>
  <si>
    <t>ANT-CPS-20253270</t>
  </si>
  <si>
    <t>JUAN CAMILO GUTIERREZ TORO</t>
  </si>
  <si>
    <t>https://community.secop.gov.co/Public/Tendering/OpportunityDetail/Index?noticeUID=CO1.NTC.7651648&amp;isFromPublicArea=True&amp;isModal=true&amp;asPopupView=true</t>
  </si>
  <si>
    <t>ANT-CPS-20253271</t>
  </si>
  <si>
    <t>CARLOS ALBERTO BUSTOS</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</si>
  <si>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</si>
  <si>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https://community.secop.gov.co/Public/Tendering/OpportunityDetail/Index?noticeUID=CO1.NTC.7650226&amp;isFromPublicArea=True&amp;isModal=true&amp;asPopupView=true</t>
  </si>
  <si>
    <t>ANT-CPS-20253273</t>
  </si>
  <si>
    <t>LEIDY DIANA COBO JOJOA</t>
  </si>
  <si>
    <t>https://community.secop.gov.co/Public/Tendering/OpportunityDetail/Index?noticeUID=CO1.NTC.7648959&amp;isFromPublicArea=True&amp;isModal=true&amp;asPopupView=true</t>
  </si>
  <si>
    <t>ANT-CPS-20253274</t>
  </si>
  <si>
    <t>CRISTIAN EMILIO PEREZ GONZALEZ</t>
  </si>
  <si>
    <t>https://community.secop.gov.co/Public/Tendering/OpportunityDetail/Index?noticeUID=CO1.NTC.7649320&amp;isFromPublicArea=True&amp;isModal=true&amp;asPopupView=true</t>
  </si>
  <si>
    <t>ANT-CPS-20253275</t>
  </si>
  <si>
    <t>ANDRES ROBERTO GONZALEZ MURILLO</t>
  </si>
  <si>
    <t>https://community.secop.gov.co/Public/Tendering/OpportunityDetail/Index?noticeUID=CO1.NTC.7650563&amp;isFromPublicArea=True&amp;isModal=true&amp;asPopupView=true</t>
  </si>
  <si>
    <t>ANT-CPS-20253277</t>
  </si>
  <si>
    <t>JORGE SALAMANCA AVELLANEDA</t>
  </si>
  <si>
    <t>https://community.secop.gov.co/Public/Tendering/OpportunityDetail/Index?noticeUID=CO1.NTC.7652857&amp;isFromPublicArea=True&amp;isModal=true&amp;asPopupView=true</t>
  </si>
  <si>
    <t>ANT-CPS-20253278</t>
  </si>
  <si>
    <t>DIEGO FERNANDO HOYOS RUIZ</t>
  </si>
  <si>
    <t>https://community.secop.gov.co/Public/Tendering/OpportunityDetail/Index?noticeUID=CO1.NTC.7653683&amp;isFromPublicArea=True&amp;isModal=true&amp;asPopupView=true</t>
  </si>
  <si>
    <t>ANT-CPS-20253279</t>
  </si>
  <si>
    <t>JOHANA MERCEDES VILLOTA MIRAMAG</t>
  </si>
  <si>
    <t>https://community.secop.gov.co/Public/Tendering/OpportunityDetail/Index?noticeUID=CO1.NTC.7654651&amp;isFromPublicArea=True&amp;isModal=true&amp;asPopupView=true</t>
  </si>
  <si>
    <t>ANT-CPS-20253280</t>
  </si>
  <si>
    <t>LINA MARCELA MONTAÑO PORTILLO</t>
  </si>
  <si>
    <t>https://community.secop.gov.co/Public/Tendering/OpportunityDetail/Index?noticeUID=CO1.NTC.7652497&amp;isFromPublicArea=True&amp;isModal=true&amp;asPopupView=true</t>
  </si>
  <si>
    <t>ANT-CPS-20253281</t>
  </si>
  <si>
    <t>JUAN GUILLERMO JARAMILLO RODRIGUEZ</t>
  </si>
  <si>
    <t>https://community.secop.gov.co/Public/Tendering/OpportunityDetail/Index?noticeUID=CO1.NTC.7657087&amp;isFromPublicArea=True&amp;isModal=true&amp;asPopupView=true</t>
  </si>
  <si>
    <t>ANT-CPS-20253282</t>
  </si>
  <si>
    <t>MAIRA ALEJANDRA OLAVE ORDOÑEZ</t>
  </si>
  <si>
    <t>https://community.secop.gov.co/Public/Tendering/OpportunityDetail/Index?noticeUID=CO1.NTC.7657250&amp;isFromPublicArea=True&amp;isModal=true&amp;asPopupView=true</t>
  </si>
  <si>
    <t>ANT-CPS-20253283</t>
  </si>
  <si>
    <t>DAVID CAMILO MURILLO ROMERO</t>
  </si>
  <si>
    <t>https://community.secop.gov.co/Public/Tendering/OpportunityDetail/Index?noticeUID=CO1.NTC.7657367&amp;isFromPublicArea=True&amp;isModal=true&amp;asPopupView=true</t>
  </si>
  <si>
    <t>ANT-CPS-20253284</t>
  </si>
  <si>
    <t>OSCAR ALBERTO JARAMILLO GIL</t>
  </si>
  <si>
    <t>https://community.secop.gov.co/Public/Tendering/OpportunityDetail/Index?noticeUID=CO1.NTC.7657253&amp;isFromPublicArea=True&amp;isModal=true&amp;asPopupView=true</t>
  </si>
  <si>
    <t>ANT-CPS-20253285</t>
  </si>
  <si>
    <t>MARIA CECILIA ARMENTA FUENTES</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</si>
  <si>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</si>
  <si>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https://community.secop.gov.co/Public/Tendering/OpportunityDetail/Index?noticeUID=CO1.NTC.7657425&amp;isFromPublicArea=True&amp;isModal=False</t>
  </si>
  <si>
    <t>ANT-CPS-20253286</t>
  </si>
  <si>
    <t>LUIS ALEJANDRO CORTES CASTELLANOS</t>
  </si>
  <si>
    <t>https://community.secop.gov.co/Public/Tendering/OpportunityDetail/Index?noticeUID=CO1.NTC.7657096&amp;isFromPublicArea=True&amp;isModal=False</t>
  </si>
  <si>
    <t>ANT-CPS-20253287</t>
  </si>
  <si>
    <t>LEIDY CAROLINA CASTIBLANCO FRANCO</t>
  </si>
  <si>
    <t>https://community.secop.gov.co/Public/Tendering/OpportunityDetail/Index?noticeUID=CO1.NTC.7657430&amp;isFromPublicArea=True&amp;isModal=False</t>
  </si>
  <si>
    <t>ANT-CPS-20253288</t>
  </si>
  <si>
    <t>MARIBEL DANGHELY GOMEZ MEJOY</t>
  </si>
  <si>
    <t>https://community.secop.gov.co/Public/Tendering/OpportunityDetail/Index?noticeUID=CO1.NTC.7657504&amp;isFromPublicArea=True&amp;isModal=False</t>
  </si>
  <si>
    <t>ANT-CPS-20253289</t>
  </si>
  <si>
    <t>JULY PAULINE SANDOVAL SANCHEZ</t>
  </si>
  <si>
    <t>https://community.secop.gov.co/Public/Tendering/OpportunityDetail/Index?noticeUID=CO1.NTC.7657505&amp;isFromPublicArea=True&amp;isModal=False</t>
  </si>
  <si>
    <t>ANT-CPS-20253290</t>
  </si>
  <si>
    <t>DANIELA BERMUDEZ ECHEVERRI</t>
  </si>
  <si>
    <t>https://community.secop.gov.co/Public/Tendering/OpportunityDetail/Index?noticeUID=CO1.NTC.7656289&amp;isFromPublicArea=True&amp;isModal=true&amp;asPopupView=true</t>
  </si>
  <si>
    <t>ANT-CPS-20253291</t>
  </si>
  <si>
    <t>MANUEL DAVID TREJOS LOPEZ</t>
  </si>
  <si>
    <t>https://community.secop.gov.co/Public/Tendering/OpportunityDetail/Index?noticeUID=CO1.NTC.7652831&amp;isFromPublicArea=True&amp;isModal=true&amp;asPopupView=true</t>
  </si>
  <si>
    <t>ANT-CPS-20253292</t>
  </si>
  <si>
    <t>ALVARO OBDULIO FERNANDEZ FERNANDEZ</t>
  </si>
  <si>
    <t>https://community.secop.gov.co/Public/Tendering/OpportunityDetail/Index?noticeUID=CO1.NTC.7664534&amp;isFromPublicArea=True&amp;isModal=true&amp;asPopupView=true</t>
  </si>
  <si>
    <t>ANT-CPS-20253293</t>
  </si>
  <si>
    <t>PAULA ANDREA GONZALEZ MARTINE</t>
  </si>
  <si>
    <t>https://community.secop.gov.co/Public/Tendering/OpportunityDetail/Index?noticeUID=CO1.NTC.7652280&amp;isFromPublicArea=True&amp;isModal=true&amp;asPopupView=true</t>
  </si>
  <si>
    <t>ANT-CPS-20253294</t>
  </si>
  <si>
    <t>MAYRA ALEJANDRA CRUZ SALAMANCA</t>
  </si>
  <si>
    <t>https://community.secop.gov.co/Public/Tendering/OpportunityDetail/Index?noticeUID=CO1.NTC.7650771&amp;isFromPublicArea=True&amp;isModal=true&amp;asPopupView=true</t>
  </si>
  <si>
    <t>ANT-CPS-20253295</t>
  </si>
  <si>
    <t>MIGUEL ANGEL VILLA VANEGAS</t>
  </si>
  <si>
    <t>https://community.secop.gov.co/Public/Tendering/OpportunityDetail/Index?noticeUID=CO1.NTC.7651773&amp;isFromPublicArea=True&amp;isModal=true&amp;asPopupView=true</t>
  </si>
  <si>
    <t>ANT-CPS-20253296</t>
  </si>
  <si>
    <t>WENDY CLARITCIA MORELO BARRIOS</t>
  </si>
  <si>
    <t xml:space="preserve">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</si>
  <si>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https://community.secop.gov.co/Public/Tendering/OpportunityDetail/Index?noticeUID=CO1.NTC.7652097&amp;isFromPublicArea=True&amp;isModal=true&amp;asPopupView=true</t>
  </si>
  <si>
    <t>ANT-CPS-20253297</t>
  </si>
  <si>
    <t>RONALD GUILLERMO PEÑA BEJARANO</t>
  </si>
  <si>
    <t>https://community.secop.gov.co/Public/Tendering/OpportunityDetail/Index?noticeUID=CO1.NTC.7650667&amp;isFromPublicArea=True&amp;isModal=true&amp;asPopupView=true</t>
  </si>
  <si>
    <t>ANT-CPS-20253298</t>
  </si>
  <si>
    <t>JEIMY NATALIA ALVAREZ RINCON</t>
  </si>
  <si>
    <t>https://community.secop.gov.co/Public/Tendering/OpportunityDetail/Index?noticeUID=CO1.NTC.7651411&amp;isFromPublicArea=True&amp;isModal=true&amp;asPopupView=true</t>
  </si>
  <si>
    <t>ANT-CPS-20253299</t>
  </si>
  <si>
    <t>STEFANY GOMEZ MURILLO</t>
  </si>
  <si>
    <t>https://community.secop.gov.co/Public/Tendering/OpportunityDetail/Index?noticeUID=CO1.NTC.7650681&amp;isFromPublicArea=True&amp;isModal=true&amp;asPopupView=true</t>
  </si>
  <si>
    <t>ANT-CPS-20253300</t>
  </si>
  <si>
    <t>ALEJANDRO CHAPARRO ZAPATA</t>
  </si>
  <si>
    <t>https://community.secop.gov.co/Public/Tendering/OpportunityDetail/Index?noticeUID=CO1.NTC.7651210&amp;isFromPublicArea=True&amp;isModal=true&amp;asPopupView=true</t>
  </si>
  <si>
    <t>ANT-CPS-20253301</t>
  </si>
  <si>
    <t>LINA FERNANDA PINZON SANTAFE</t>
  </si>
  <si>
    <t>https://community.secop.gov.co/Public/Tendering/OpportunityDetail/Index?noticeUID=CO1.NTC.7652195&amp;isFromPublicArea=True&amp;isModal=true&amp;asPopupView=true</t>
  </si>
  <si>
    <t>ANT-CPS-20253302</t>
  </si>
  <si>
    <t>CAMILO ALBERTO MUÑOZ JARAMILLO</t>
  </si>
  <si>
    <t>https://community.secop.gov.co/Public/Tendering/OpportunityDetail/Index?noticeUID=CO1.NTC.7650554&amp;isFromPublicArea=True&amp;isModal=true&amp;asPopupView=true</t>
  </si>
  <si>
    <t>ANT-CPS-20253303</t>
  </si>
  <si>
    <t>GLORIA CAROLINA BARRERA MEJIA</t>
  </si>
  <si>
    <t>https://community.secop.gov.co/Public/Tendering/OpportunityDetail/Index?noticeUID=CO1.NTC.7652891&amp;isFromPublicArea=True&amp;isModal=true&amp;asPopupView=true</t>
  </si>
  <si>
    <t>ANT-CPS-20253304</t>
  </si>
  <si>
    <t>IVAN HENDRICK ALBA SIACHO</t>
  </si>
  <si>
    <t>https://community.secop.gov.co/Public/Tendering/OpportunityDetail/Index?noticeUID=CO1.NTC.7651656&amp;isFromPublicArea=True&amp;isModal=true&amp;asPopupView=true</t>
  </si>
  <si>
    <t>ANT-CPS-20253305</t>
  </si>
  <si>
    <t>HOIBYN HENRY CARDONA CRISTANCHO</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</si>
  <si>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</si>
  <si>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https://community.secop.gov.co/Public/Tendering/OpportunityDetail/Index?noticeUID=CO1.NTC.7651389&amp;isFromPublicArea=True&amp;isModal=true&amp;asPopupView=true</t>
  </si>
  <si>
    <t>ANT-CPS-20253306</t>
  </si>
  <si>
    <t>HECTOR JORGE NAVARRO SANCHEZ</t>
  </si>
  <si>
    <t>https://community.secop.gov.co/Public/Tendering/OpportunityDetail/Index?noticeUID=CO1.NTC.7651941&amp;isFromPublicArea=True&amp;isModal=true&amp;asPopupView=true</t>
  </si>
  <si>
    <t>ANT-CPS-20253307</t>
  </si>
  <si>
    <t>ANGELA MARCELA MANRIQUE ORJUELA</t>
  </si>
  <si>
    <t xml:space="preserve">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 </t>
  </si>
  <si>
    <t>https://community.secop.gov.co/Public/Tendering/OpportunityDetail/Index?noticeUID=CO1.NTC.7651717&amp;isFromPublicArea=True&amp;isModal=true&amp;asPopupView=true</t>
  </si>
  <si>
    <t>ANT-CPS-20253308</t>
  </si>
  <si>
    <t>ANGIE LIZZETTE MURILLO LÓPEZ</t>
  </si>
  <si>
    <t>https://community.secop.gov.co/Public/Tendering/OpportunityDetail/Index?noticeUID=CO1.NTC.7652030&amp;isFromPublicArea=True&amp;isModal=true&amp;asPopupView=true</t>
  </si>
  <si>
    <t>ANT-CPS-20253309</t>
  </si>
  <si>
    <t>DILIA ELENA FERNANDEZ RODRIGUEZ</t>
  </si>
  <si>
    <t>https://community.secop.gov.co/Public/Tendering/OpportunityDetail/Index?noticeUID=CO1.NTC.7652241&amp;isFromPublicArea=True&amp;isModal=true&amp;asPopupView=true</t>
  </si>
  <si>
    <t>ANT-CPS-20253310</t>
  </si>
  <si>
    <t>CARMEN CECILIA CARRILLO CORDOBA</t>
  </si>
  <si>
    <t>https://community.secop.gov.co/Public/Tendering/OpportunityDetail/Index?noticeUID=CO1.NTC.7652538&amp;isFromPublicArea=True&amp;isModal=true&amp;asPopupView=true</t>
  </si>
  <si>
    <t>ANT-CPS-20253311</t>
  </si>
  <si>
    <t>HUBER ANDRES CABRERA ORDOÑEZ</t>
  </si>
  <si>
    <t>https://community.secop.gov.co/Public/Tendering/OpportunityDetail/Index?noticeUID=CO1.NTC.7652884&amp;isFromPublicArea=True&amp;isModal=true&amp;asPopupView=true</t>
  </si>
  <si>
    <t>ANT-CPS-20253312</t>
  </si>
  <si>
    <t>NANCY LILIANA MORALES TOMBE</t>
  </si>
  <si>
    <t>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</si>
  <si>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https://community.secop.gov.co/Public/Tendering/OpportunityDetail/Index?noticeUID=CO1.NTC.7694926&amp;isFromPublicArea=True&amp;isModal=true&amp;asPopupView=true</t>
  </si>
  <si>
    <t>ANT-CPS-20253313</t>
  </si>
  <si>
    <t>YENNY LUCIA MUÑOZ LASSO</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</si>
  <si>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</si>
  <si>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https://community.secop.gov.co/Public/Tendering/OpportunityDetail/Index?noticeUID=CO1.NTC.7656254&amp;isFromPublicArea=True&amp;isModal=true&amp;asPopupView=true</t>
  </si>
  <si>
    <t>ANT-CPS-20253314</t>
  </si>
  <si>
    <t>NOYRA ENITH GONZALEZ CHARA</t>
  </si>
  <si>
    <t>https://community.secop.gov.co/Public/Tendering/OpportunityDetail/Index?noticeUID=CO1.NTC.7655835&amp;isFromPublicArea=True&amp;isModal=true&amp;asPopupView=true</t>
  </si>
  <si>
    <t>ANT-CPS-20253315</t>
  </si>
  <si>
    <t>CAROLINA CEBALLOS GONZALEZ</t>
  </si>
  <si>
    <t>https://community.secop.gov.co/Public/Tendering/OpportunityDetail/Index?noticeUID=CO1.NTC.7656292&amp;isFromPublicArea=True&amp;isModal=true&amp;asPopupView=true</t>
  </si>
  <si>
    <t>ANT-CPS-20253316</t>
  </si>
  <si>
    <t>LUIS FELIPE OSORIO CASTRO</t>
  </si>
  <si>
    <t>https://community.secop.gov.co/Public/Tendering/OpportunityDetail/Index?noticeUID=CO1.NTC.7656817&amp;isFromPublicArea=True&amp;isModal=true&amp;asPopupView=true</t>
  </si>
  <si>
    <t>ANT-CPS-20253317</t>
  </si>
  <si>
    <t>CÉSAR IVÁN CHITIVA SÁNCHEZ</t>
  </si>
  <si>
    <t>PRESTAR SERVICIOS PROFESIONALES EN EL ACOMPAÑAMIENTO, APOYO YEJECUCIÓN DE LAS ACTIVIDADES DERIVADAS DE LOS PROYECTOS,REQUERIMIENTOS Y TRÁMITES EN EL MARCO DE LAS FUNCIONES ASIGNADAS A LA SUBDIRECCIÓN DE SEGURIDAD JURÍDICA</t>
  </si>
  <si>
    <t>https://community.secop.gov.co/Public/Tendering/OpportunityDetail/Index?noticeUID=CO1.NTC.7651496&amp;isFromPublicArea=True&amp;isModal=true&amp;asPopupView=true</t>
  </si>
  <si>
    <t>ANT-CPS-20253318</t>
  </si>
  <si>
    <t>NATALIA ANAYA ALDANA</t>
  </si>
  <si>
    <t>https://community.secop.gov.co/Public/Tendering/OpportunityDetail/Index?noticeUID=CO1.NTC.7651849&amp;isFromPublicArea=True&amp;isModal=true&amp;asPopupView=true</t>
  </si>
  <si>
    <t>ANT-CPS-20253319</t>
  </si>
  <si>
    <t>TANIA GONZALEZ VILLEGAS</t>
  </si>
  <si>
    <t>https://community.secop.gov.co/Public/Tendering/OpportunityDetail/Index?noticeUID=CO1.NTC.7651888&amp;isFromPublicArea=True&amp;isModal=true&amp;asPopupView=true</t>
  </si>
  <si>
    <t>ANT-CPS-20253320</t>
  </si>
  <si>
    <t>RUIZ RODRÍGUEZ LUIS MIGUEL</t>
  </si>
  <si>
    <t>https://community.secop.gov.co/Public/Tendering/OpportunityDetail/Index?noticeUID=CO1.NTC.7651894&amp;isFromPublicArea=True&amp;isModal=true&amp;asPopupView=true</t>
  </si>
  <si>
    <t>ANT-CPS-20253321</t>
  </si>
  <si>
    <t>LUIS ALEJANDRO VASQUEZ TENORIO</t>
  </si>
  <si>
    <t>https://community.secop.gov.co/Public/Tendering/OpportunityDetail/Index?noticeUID=CO1.NTC.7651264&amp;isFromPublicArea=True&amp;isModal=true&amp;asPopupView=true</t>
  </si>
  <si>
    <t>ANT-CPS-20253322</t>
  </si>
  <si>
    <t>JOHN FAIBER CUCUNUBO NUÑEZ</t>
  </si>
  <si>
    <t>https://community.secop.gov.co/Public/Tendering/OpportunityDetail/Index?noticeUID=CO1.NTC.7651952&amp;isFromPublicArea=True&amp;isModal=true&amp;asPopupView=true</t>
  </si>
  <si>
    <t>ANT-CPS-20253323</t>
  </si>
  <si>
    <t>JORGE IVAN JARAMILLO BOGOTA</t>
  </si>
  <si>
    <t>https://community.secop.gov.co/Public/Tendering/OpportunityDetail/Index?noticeUID=CO1.NTC.7651262&amp;isFromPublicArea=True&amp;isModal=true&amp;asPopupView=true</t>
  </si>
  <si>
    <t>ANT-CPS-20253324</t>
  </si>
  <si>
    <t>HENRY DE JESUS MAZO PALACIOS</t>
  </si>
  <si>
    <t>https://community.secop.gov.co/Public/Tendering/OpportunityDetail/Index?noticeUID=CO1.NTC.7651809&amp;isFromPublicArea=True&amp;isModal=true&amp;asPopupView=true</t>
  </si>
  <si>
    <t>ANT-CPS-20253325</t>
  </si>
  <si>
    <t>CRISTHIAN EDUARDO BELTRAN BUSTOS</t>
  </si>
  <si>
    <t>https://community.secop.gov.co/Public/Tendering/OpportunityDetail/Index?noticeUID=CO1.NTC.7652352&amp;isFromPublicArea=True&amp;isModal=true&amp;asPopupView=true</t>
  </si>
  <si>
    <t>ANT-CPS-20253326</t>
  </si>
  <si>
    <t>VERONICA CASTILLO MARIMON</t>
  </si>
  <si>
    <t>https://community.secop.gov.co/Public/Tendering/OpportunityDetail/Index?noticeUID=CO1.NTC.7654085&amp;isFromPublicArea=True&amp;isModal=true&amp;asPopupView=true</t>
  </si>
  <si>
    <t>ANT-CPS-20253327</t>
  </si>
  <si>
    <t>REINA MARITHZA GIRALDO MUÑETON</t>
  </si>
  <si>
    <t>https://community.secop.gov.co/Public/Tendering/OpportunityDetail/Index?noticeUID=CO1.NTC.7652987&amp;isFromPublicArea=True&amp;isModal=true&amp;asPopupView=true</t>
  </si>
  <si>
    <t>ANT-CPS-20253328</t>
  </si>
  <si>
    <t>LUIS MAURICIO CASTILLA PEREZ</t>
  </si>
  <si>
    <t>https://community.secop.gov.co/Public/Tendering/OpportunityDetail/Index?noticeUID=CO1.NTC.7652989&amp;isFromPublicArea=True&amp;isModal=true&amp;asPopupView=true</t>
  </si>
  <si>
    <t>ANT-CPS-20253329</t>
  </si>
  <si>
    <t>MARIA JOSE ORTIZ FRANCO</t>
  </si>
  <si>
    <t>https://community.secop.gov.co/Public/Tendering/OpportunityDetail/Index?noticeUID=CO1.NTC.7653544&amp;isFromPublicArea=True&amp;isModal=true&amp;asPopupView=true</t>
  </si>
  <si>
    <t>ANT-CPS-20253330</t>
  </si>
  <si>
    <t>GUILLERMO CIFUENTES GUTIERREZ</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</si>
  <si>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t>
  </si>
  <si>
    <t>https://community.secop.gov.co/Public/Tendering/OpportunityDetail/Index?noticeUID=CO1.NTC.7663608&amp;isFromPublicArea=True&amp;isModal=true&amp;asPopupView=true</t>
  </si>
  <si>
    <t>ANT-CPS-20253331</t>
  </si>
  <si>
    <t>MAGDA ALEJANDRA PARRA ORTIZ</t>
  </si>
  <si>
    <t>https://community.secop.gov.co/Public/Tendering/OpportunityDetail/Index?noticeUID=CO1.NTC.7663781&amp;isFromPublicArea=True&amp;isModal=true&amp;asPopupView=true</t>
  </si>
  <si>
    <t>ANT-CPS-20253332</t>
  </si>
  <si>
    <t>OSCAR STEWART RODRIGUEZ GAMBOA</t>
  </si>
  <si>
    <t>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</si>
  <si>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https://community.secop.gov.co/Public/Tendering/OpportunityDetail/Index?noticeUID=CO1.NTC.7653750&amp;isFromPublicArea=True&amp;isModal=true&amp;asPopupView=true</t>
  </si>
  <si>
    <t>ANT-CPS-20253333</t>
  </si>
  <si>
    <t>INGRID TATIANA LUQUE SILVA</t>
  </si>
  <si>
    <t>https://community.secop.gov.co/Public/Tendering/OpportunityDetail/Index?noticeUID=CO1.NTC.7654060&amp;isFromPublicArea=True&amp;isModal=true&amp;asPopupView=true</t>
  </si>
  <si>
    <t>ANT-CPS-20253334</t>
  </si>
  <si>
    <t>ANDERSON FABIAN MAMAYATE VIVAS</t>
  </si>
  <si>
    <t>https://community.secop.gov.co/Public/Tendering/OpportunityDetail/Index?noticeUID=CO1.NTC.7654689&amp;isFromPublicArea=True&amp;isModal=true&amp;asPopupView=true</t>
  </si>
  <si>
    <t>ANT-CPS-20253335</t>
  </si>
  <si>
    <t>JUAN GUILLERMO GUTIERREZ GOMEZ</t>
  </si>
  <si>
    <t>https://community.secop.gov.co/Public/Tendering/OpportunityDetail/Index?noticeUID=CO1.NTC.7654751&amp;isFromPublicArea=True&amp;isModal=true&amp;asPopupView=true</t>
  </si>
  <si>
    <t>ANT-CPS-20253336</t>
  </si>
  <si>
    <t>JOSE ENRIQUE OÑATE LOPEZ</t>
  </si>
  <si>
    <t>Prestar servicios de apoyo a la gestión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</si>
  <si>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https://community.secop.gov.co/Public/Tendering/OpportunityDetail/Index?noticeUID=CO1.NTC.7660267&amp;isFromPublicArea=True&amp;isModal=true&amp;asPopupView=true</t>
  </si>
  <si>
    <t>ANT-CPS-20253337</t>
  </si>
  <si>
    <t>JORGE IVAN DUQUE BOTERO</t>
  </si>
  <si>
    <t>https://community.secop.gov.co/Public/Tendering/OpportunityDetail/Index?noticeUID=CO1.NTC.7655040&amp;isFromPublicArea=True&amp;isModal=true&amp;asPopupView=true</t>
  </si>
  <si>
    <t>ANT-CPS-20253338</t>
  </si>
  <si>
    <t>JULIAN CAMILO DIAZ RONCANCIO</t>
  </si>
  <si>
    <t>https://community.secop.gov.co/Public/Tendering/OpportunityDetail/Index?noticeUID=CO1.NTC.7658247&amp;isFromPublicArea=True&amp;isModal=true&amp;asPopupView=true</t>
  </si>
  <si>
    <t>ANT-CPS-20253339</t>
  </si>
  <si>
    <t>PATRICIA SANDOVAL MANRIQUE</t>
  </si>
  <si>
    <t>https://community.secop.gov.co/Public/Tendering/OpportunityDetail/Index?noticeUID=CO1.NTC.7658528&amp;isFromPublicArea=True&amp;isModal=true&amp;asPopupView=true</t>
  </si>
  <si>
    <t>ANT-CPS-20253340</t>
  </si>
  <si>
    <t>KAREN TATIANA PEÑA CHOCO</t>
  </si>
  <si>
    <t>https://community.secop.gov.co/Public/Tendering/OpportunityDetail/Index?noticeUID=CO1.NTC.7654728&amp;isFromPublicArea=True&amp;isModal=true&amp;asPopupView=true</t>
  </si>
  <si>
    <t>ANT-CPS-20253341</t>
  </si>
  <si>
    <t>GLORIA PATRICIA FERNANDEZ SALDARRIAGA</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</si>
  <si>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</si>
  <si>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https://community.secop.gov.co/Public/Tendering/OpportunityDetail/Index?noticeUID=CO1.NTC.7655960&amp;isFromPublicArea=True&amp;isModal=true&amp;asPopupView=true</t>
  </si>
  <si>
    <t>ANT-CPS-20253342</t>
  </si>
  <si>
    <t>CRISTHIAN DAVID CESPEDES HUELGOS</t>
  </si>
  <si>
    <t>https://community.secop.gov.co/Public/Tendering/OpportunityDetail/Index?noticeUID=CO1.NTC.7656145&amp;isFromPublicArea=True&amp;isModal=true&amp;asPopupView=true</t>
  </si>
  <si>
    <t>ANT-CPS-20253343</t>
  </si>
  <si>
    <t>MARTHA CECILIA GONZÁLEZ CHAVES</t>
  </si>
  <si>
    <t>https://community.secop.gov.co/Public/Tendering/OpportunityDetail/Index?noticeUID=CO1.NTC.7656419&amp;isFromPublicArea=True&amp;isModal=true&amp;asPopupView=true</t>
  </si>
  <si>
    <t>ANT-CPS-20253344</t>
  </si>
  <si>
    <t>EDUARD LINDARTE CELIS</t>
  </si>
  <si>
    <t>PRESTAR SERVICIOS DE APOYO A LA GESTIÓN PARA REALIZAR Y DESARROLLARACTIVIDADES DE COMPETENCIA DE LA SUBDIRECCIÓN DE ACCESO ATIERRAS POR DEMANDA Y DESCONGESTIÓN EN LAS UNIDADES DE GESTIÓNTERRITORIAL, PARA EL CUMPLIMIENTO DE LAS METAS 2025</t>
  </si>
  <si>
    <t>https://community.secop.gov.co/Public/Tendering/OpportunityDetail/Index?noticeUID=CO1.NTC.7657050&amp;isFromPublicArea=True&amp;isModal=true&amp;asPopupView=true</t>
  </si>
  <si>
    <t>ANT-CPS-20253345</t>
  </si>
  <si>
    <t>ANDREA JULIANA SARMIENTO LOPEZ</t>
  </si>
  <si>
    <t>https://community.secop.gov.co/Public/Tendering/OpportunityDetail/Index?noticeUID=CO1.NTC.7661141&amp;isFromPublicArea=True&amp;isModal=true&amp;asPopupView=true</t>
  </si>
  <si>
    <t>ANT-CPS-20253346</t>
  </si>
  <si>
    <t>GUILLERMO LOPEZ LUNA</t>
  </si>
  <si>
    <t>https://community.secop.gov.co/Public/Tendering/OpportunityDetail/Index?noticeUID=CO1.NTC.7656470&amp;isFromPublicArea=True&amp;isModal=true&amp;asPopupView=true</t>
  </si>
  <si>
    <t>ANT-CPS-20253347</t>
  </si>
  <si>
    <t>HERICA PAOLA LAITON ORTIZ</t>
  </si>
  <si>
    <t>https://community.secop.gov.co/Public/Tendering/OpportunityDetail/Index?noticeUID=CO1.NTC.7655726&amp;isFromPublicArea=True&amp;isModal=true&amp;asPopupView=true</t>
  </si>
  <si>
    <t>ANT-CPS-20253348</t>
  </si>
  <si>
    <t>ESTIVEN ROJAS RONCANCIO</t>
  </si>
  <si>
    <t>https://community.secop.gov.co/Public/Tendering/OpportunityDetail/Index?noticeUID=CO1.NTC.7656081&amp;isFromPublicArea=True&amp;isModal=true&amp;asPopupView=true</t>
  </si>
  <si>
    <t>ANT-CPS-20253349</t>
  </si>
  <si>
    <t>ELENA DEL PILAR GOMEZ BARAHONA</t>
  </si>
  <si>
    <t>https://community.secop.gov.co/Public/Tendering/OpportunityDetail/Index?noticeUID=CO1.NTC.7666663&amp;isFromPublicArea=True&amp;isModal=true&amp;asPopupView=true</t>
  </si>
  <si>
    <t>ANT-CPS-20253350</t>
  </si>
  <si>
    <t>CLAUDIA MILENA GUTIERREZ LEON</t>
  </si>
  <si>
    <t>https://community.secop.gov.co/Public/Tendering/OpportunityDetail/Index?noticeUID=CO1.NTC.7671756&amp;isFromPublicArea=True&amp;isModal=true&amp;asPopupView=true</t>
  </si>
  <si>
    <t>ANT-CPS-20253351</t>
  </si>
  <si>
    <t>BERTHA NATHALY HERNANDEZ</t>
  </si>
  <si>
    <t>https://community.secop.gov.co/Public/Tendering/OpportunityDetail/Index?noticeUID=CO1.NTC.7673506&amp;isFromPublicArea=True&amp;isModal=true&amp;asPopupView=true</t>
  </si>
  <si>
    <t>ANT-CPS-20253352</t>
  </si>
  <si>
    <t>JENIFER VIVIANA ALFONSO CASTELLANOS</t>
  </si>
  <si>
    <t>Prestar los servicios de apoyo a la gestión para apoyar, acompañar y gestionar el desarrollo de las actividades de la Oficina del Inspector de Gestión de Tierras</t>
  </si>
  <si>
    <t>https://community.secop.gov.co/Public/Tendering/OpportunityDetail/Index?noticeUID=CO1.NTC.7658992&amp;isFromPublicArea=True&amp;isModal=False</t>
  </si>
  <si>
    <t>ANT-CPS-20253353</t>
  </si>
  <si>
    <t>DEYCI VIVIANA TORO</t>
  </si>
  <si>
    <t>https://community.secop.gov.co/Public/Tendering/OpportunityDetail/Index?noticeUID=CO1.NTC.7659175&amp;isFromPublicArea=True&amp;isModal=False</t>
  </si>
  <si>
    <t>ANT-CPS-20253354</t>
  </si>
  <si>
    <t>ROSIRIS MARIA RODRIGUEZ PIMIENTA</t>
  </si>
  <si>
    <t>https://community.secop.gov.co/Public/Tendering/OpportunityDetail/Index?noticeUID=CO1.NTC.7659636&amp;isFromPublicArea=True&amp;isModal=False</t>
  </si>
  <si>
    <t>ANT-CPS-20253355</t>
  </si>
  <si>
    <t>GERMAN CAÑON FARIETA</t>
  </si>
  <si>
    <t>https://community.secop.gov.co/Public/Tendering/OpportunityDetail/Index?noticeUID=CO1.NTC.7656793&amp;isFromPublicArea=True&amp;isModal=true&amp;asPopupView=true</t>
  </si>
  <si>
    <t>ANT-CPS-20253356</t>
  </si>
  <si>
    <t>JOHN JAIRO VARGAS BORDA</t>
  </si>
  <si>
    <t>https://community.secop.gov.co/Public/Tendering/OpportunityDetail/Index?noticeUID=CO1.NTC.7659911&amp;isFromPublicArea=True&amp;isModal=true&amp;asPopupView=true</t>
  </si>
  <si>
    <t>ANT-CPS-20253357</t>
  </si>
  <si>
    <t>REINALDO CORREDOR ROMERO</t>
  </si>
  <si>
    <t>https://community.secop.gov.co/Public/Tendering/OpportunityDetail/Index?noticeUID=CO1.NTC.7671669&amp;isFromPublicArea=True&amp;isModal=true&amp;asPopupView=true</t>
  </si>
  <si>
    <t>ANT-CPS-20253358</t>
  </si>
  <si>
    <t>LIZETH CASSERES PEREZ</t>
  </si>
  <si>
    <t>https://community.secop.gov.co/Public/Tendering/OpportunityDetail/Index?noticeUID=CO1.NTC.7656892&amp;isFromPublicArea=True&amp;isModal=true&amp;asPopupView=true</t>
  </si>
  <si>
    <t>ANT-CPS-20253359</t>
  </si>
  <si>
    <t>OMAR RAUL PINEDA</t>
  </si>
  <si>
    <t>https://community.secop.gov.co/Public/Tendering/OpportunityDetail/Index?noticeUID=CO1.NTC.7656933&amp;isFromPublicArea=True&amp;isModal=true&amp;asPopupView=true</t>
  </si>
  <si>
    <t>ANT-CPS-20253360</t>
  </si>
  <si>
    <t xml:space="preserve">MARCIA MILENA LOPEZ NIETO	</t>
  </si>
  <si>
    <t>https://community.secop.gov.co/Public/Tendering/OpportunityDetail/Index?noticeUID=CO1.NTC.7656871&amp;isFromPublicArea=True&amp;isModal=true&amp;asPopupView=true</t>
  </si>
  <si>
    <t>ANT-CPS-20253361</t>
  </si>
  <si>
    <t>MARIA CAMILA PERCY QUINTERO</t>
  </si>
  <si>
    <t>https://community.secop.gov.co/Public/Tendering/OpportunityDetail/Index?noticeUID=CO1.NTC.7656898&amp;isFromPublicArea=True&amp;isModal=true&amp;asPopupView=true</t>
  </si>
  <si>
    <t>ANT-CPS-20253362</t>
  </si>
  <si>
    <t>GLADYS YAMILE CUBIDES MAHECHA</t>
  </si>
  <si>
    <t>https://community.secop.gov.co/Public/Tendering/OpportunityDetail/Index?noticeUID=CO1.NTC.7660091&amp;isFromPublicArea=True&amp;isModal=true&amp;asPopupView=true</t>
  </si>
  <si>
    <t>ANT-CPS-20253363</t>
  </si>
  <si>
    <t>JULIETH KATERINE ZUÑIGA ARGOTE</t>
  </si>
  <si>
    <t>https://community.secop.gov.co/Public/Tendering/OpportunityDetail/Index?noticeUID=CO1.NTC.7667654&amp;isFromPublicArea=True&amp;isModal=true&amp;asPopupView=true</t>
  </si>
  <si>
    <t>ANT-CPS-20253365</t>
  </si>
  <si>
    <t>YOHANA KATHERINE MOROS OLMOS</t>
  </si>
  <si>
    <t>https://community.secop.gov.co/Public/Tendering/OpportunityDetail/Index?noticeUID=CO1.NTC.7658847&amp;isFromPublicArea=True&amp;isModal=true&amp;asPopupView=true</t>
  </si>
  <si>
    <t>ANT-CPS-20253366</t>
  </si>
  <si>
    <t>HILBER LOZANO MENDOZA</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</si>
  <si>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</si>
  <si>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https://community.secop.gov.co/Public/Tendering/OpportunityDetail/Index?noticeUID=CO1.NTC.7659510&amp;isFromPublicArea=True&amp;isModal=true&amp;asPopupView=true</t>
  </si>
  <si>
    <t>ANT-CPS-20253367</t>
  </si>
  <si>
    <t>CLAUDIA MILENA ZAMUDIO GARZON</t>
  </si>
  <si>
    <t>https://community.secop.gov.co/Public/Tendering/OpportunityDetail/Index?noticeUID=CO1.NTC.7656771&amp;isFromPublicArea=True&amp;isModal=true&amp;asPopupView=true</t>
  </si>
  <si>
    <t>ANT-CPS-20253368</t>
  </si>
  <si>
    <t>MARIA ALEJANDRA IPEA PEÑA</t>
  </si>
  <si>
    <t>https://community.secop.gov.co/Public/Tendering/OpportunityDetail/Index?noticeUID=CO1.NTC.7658801&amp;isFromPublicArea=True&amp;isModal=true&amp;asPopupView=true</t>
  </si>
  <si>
    <t>ANT-CPS-20253369</t>
  </si>
  <si>
    <t>FRANCISCO JAVIER RODRIGUEZ CORTES</t>
  </si>
  <si>
    <t>https://community.secop.gov.co/Public/Tendering/OpportunityDetail/Index?noticeUID=CO1.NTC.7658596&amp;isFromPublicArea=True&amp;isModal=true&amp;asPopupView=true</t>
  </si>
  <si>
    <t>ANT-CPS-20253370</t>
  </si>
  <si>
    <t>OSCAR DAVID TORRES BORJA</t>
  </si>
  <si>
    <t>https://community.secop.gov.co/Public/Tendering/OpportunityDetail/Index?noticeUID=CO1.NTC.7659235&amp;isFromPublicArea=True&amp;isModal=true&amp;asPopupView=true</t>
  </si>
  <si>
    <t>ANT-CPS-20253371</t>
  </si>
  <si>
    <t xml:space="preserve"> YEFERSON MOJICA MORENO </t>
  </si>
  <si>
    <t>https://community.secop.gov.co/Public/Tendering/OpportunityDetail/Index?noticeUID=CO1.NTC.7659298&amp;isFromPublicArea=True&amp;isModal=true&amp;asPopupView=true</t>
  </si>
  <si>
    <t>ANT-CPS-20253372</t>
  </si>
  <si>
    <t>JOHAN ALBERTO VALENCIA RAMIREZ</t>
  </si>
  <si>
    <t>https://community.secop.gov.co/Public/Tendering/OpportunityDetail/Index?noticeUID=CO1.NTC.7659923&amp;isFromPublicArea=True&amp;isModal=true&amp;asPopupView=true</t>
  </si>
  <si>
    <t>ANT-CPS-20253373</t>
  </si>
  <si>
    <t>ALEXANDER MORALES CACERES</t>
  </si>
  <si>
    <t>https://community.secop.gov.co/Public/Tendering/OpportunityDetail/Index?noticeUID=CO1.NTC.7660052&amp;isFromPublicArea=True&amp;isModal=true&amp;asPopupView=true</t>
  </si>
  <si>
    <t>ANT-CPS-20253374</t>
  </si>
  <si>
    <t>EIBI YADIR CASTELLANOS FLOREZ</t>
  </si>
  <si>
    <t xml:space="preserve"> PRESTAR SERVICIOS DE APOYO A LA GESTIÓN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</si>
  <si>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https://community.secop.gov.co/Public/Tendering/OpportunityDetail/Index?noticeUID=CO1.NTC.7658361&amp;isFromPublicArea=True&amp;isModal=False</t>
  </si>
  <si>
    <t>ANT-CPS-20253375</t>
  </si>
  <si>
    <t>LEIDY LORENA CONTRERAS TOVAR</t>
  </si>
  <si>
    <t>https://community.secop.gov.co/Public/Tendering/OpportunityDetail/Index?noticeUID=CO1.NTC.7658289&amp;isFromPublicArea=True&amp;isModal=False</t>
  </si>
  <si>
    <t>ANT-CPS-20253376</t>
  </si>
  <si>
    <t>CAMILO ANDRES CONTRERAS MONTES</t>
  </si>
  <si>
    <t>https://community.secop.gov.co/Public/Tendering/OpportunityDetail/Index?noticeUID=CO1.NTC.7658853&amp;isFromPublicArea=True&amp;isModal=False</t>
  </si>
  <si>
    <t>ANT-CPS-20253377</t>
  </si>
  <si>
    <t xml:space="preserve">MAXIMILIANO CARVAJAL SOTO	</t>
  </si>
  <si>
    <t>https://community.secop.gov.co/Public/Tendering/OpportunityDetail/Index?noticeUID=CO1.NTC.7658471&amp;isFromPublicArea=True&amp;isModal=False</t>
  </si>
  <si>
    <t>ANT-CPS-20253378</t>
  </si>
  <si>
    <t>JUANITA CORREDOR TELLEZ</t>
  </si>
  <si>
    <t>https://community.secop.gov.co/Public/Tendering/OpportunityDetail/Index?noticeUID=CO1.NTC.7663632&amp;isFromPublicArea=True&amp;isModal=true&amp;asPopupView=true</t>
  </si>
  <si>
    <t>ANT-CPS-20253379</t>
  </si>
  <si>
    <t>PAOLA ANDREA MONTOYA VARGAS</t>
  </si>
  <si>
    <t>PRESTACION DE SERVICIOS PROFESIONALES PARA EL ACOMPAÑAMIENTO DE ACCIONES DE FORTALECIMIENTO Y RELACIONAMIENTO CON LAS ORGANIZACIONES RURALES, EN EL MARCO DE LA POLITICA DE ORDENAMIENTO SOCIAL DE LA PROPIEDAD RURAL</t>
  </si>
  <si>
    <t>https://community.secop.gov.co/Public/Tendering/OpportunityDetail/Index?noticeUID=CO1.NTC.7665850&amp;isFromPublicArea=True&amp;isModal=true&amp;asPopupView=true</t>
  </si>
  <si>
    <t>ANT-CPS-20253380</t>
  </si>
  <si>
    <t>KEVIN SANTIAGO RODRIGUEZ LEON</t>
  </si>
  <si>
    <t>https://community.secop.gov.co/Public/Tendering/OpportunityDetail/Index?noticeUID=CO1.NTC.7658784&amp;isFromPublicArea=True&amp;isModal=False</t>
  </si>
  <si>
    <t>ANT-CPS-20253381</t>
  </si>
  <si>
    <t>FANNY JULIETH ANGULO JARA</t>
  </si>
  <si>
    <t>https://community.secop.gov.co/Public/Tendering/OpportunityDetail/Index?noticeUID=CO1.NTC.7658489&amp;isFromPublicArea=True&amp;isModal=False</t>
  </si>
  <si>
    <t>ANT-CPS-20253382</t>
  </si>
  <si>
    <t>SILVIA JOHANA DURAN MEDINA</t>
  </si>
  <si>
    <t>https://community.secop.gov.co/Public/Tendering/OpportunityDetail/Index?noticeUID=CO1.NTC.7658627&amp;isFromPublicArea=True&amp;isModal=False</t>
  </si>
  <si>
    <t>ANT-CPS-20253383</t>
  </si>
  <si>
    <t>OMAR ORLANDO COLMENARES RUIZ</t>
  </si>
  <si>
    <t>PRESTAR SERVICIOS DE APOYO A LA GESTIÓN PARA EL DESARROLLO DE LAS ACTIVIDADES DESIGNADAS DENTRO DE LA MISIONALIDAD DE LA AGENCIA NACIONAL DE TIERRAS EN LAS UNIDADES DE GESTIÓN</t>
  </si>
  <si>
    <t>https://community.secop.gov.co/Public/Tendering/OpportunityDetail/Index?noticeUID=CO1.NTC.7660083&amp;isFromPublicArea=True&amp;isModal=False</t>
  </si>
  <si>
    <t>ANT-CPS-20253384</t>
  </si>
  <si>
    <t xml:space="preserve">FABIAN ANDRES ROA ARIAS	</t>
  </si>
  <si>
    <t>https://community.secop.gov.co/Public/Tendering/OpportunityDetail/Index?noticeUID=CO1.NTC.7659854&amp;isFromPublicArea=True&amp;isModal=False</t>
  </si>
  <si>
    <t>ANT-CPS-20253385</t>
  </si>
  <si>
    <t>EDEIN ANDREY PORTILLA DIAZ</t>
  </si>
  <si>
    <t>https://community.secop.gov.co/Public/Tendering/OpportunityDetail/Index?noticeUID=CO1.NTC.7658999&amp;isFromPublicArea=True&amp;isModal=true&amp;asPopupView=true</t>
  </si>
  <si>
    <t>ANT-CPS-20253386</t>
  </si>
  <si>
    <t>MONICA JAZMIN MILLAN PEREZ</t>
  </si>
  <si>
    <t>https://community.secop.gov.co/Public/Tendering/OpportunityDetail/Index?noticeUID=CO1.NTC.7659286&amp;isFromPublicArea=True&amp;isModal=true&amp;asPopupView=true</t>
  </si>
  <si>
    <t>ANT-CPS-20253387</t>
  </si>
  <si>
    <t>CESAR AUGUSTO MANOSALVA MORA</t>
  </si>
  <si>
    <t>https://community.secop.gov.co/Public/Tendering/OpportunityDetail/Index?noticeUID=CO1.NTC.7659629&amp;isFromPublicArea=True&amp;isModal=true&amp;asPopupView=true</t>
  </si>
  <si>
    <t>ANT-CPS-20253388</t>
  </si>
  <si>
    <t>RAFAEL ALBERTO HELIAS RODRIGUEZ</t>
  </si>
  <si>
    <t>https://community.secop.gov.co/Public/Tendering/OpportunityDetail/Index?noticeUID=CO1.NTC.7658802&amp;isFromPublicArea=True&amp;isModal=true&amp;asPopupView=true</t>
  </si>
  <si>
    <t>ANT-CPS-20253389</t>
  </si>
  <si>
    <t>WILLIAM ELIECER BELTRÁN YÁÑEZ</t>
  </si>
  <si>
    <t>https://community.secop.gov.co/Public/Tendering/OpportunityDetail/Index?noticeUID=CO1.NTC.7658755&amp;isFromPublicArea=True&amp;isModal=False</t>
  </si>
  <si>
    <t>ANT-CPS-20253390</t>
  </si>
  <si>
    <t>SAYDE MARILIA LIZCANO GAMBOA</t>
  </si>
  <si>
    <t>PPRESTAR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</si>
  <si>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https://community.secop.gov.co/Public/Tendering/OpportunityDetail/Index?noticeUID=CO1.NTC.7658575&amp;isFromPublicArea=True&amp;isModal=False</t>
  </si>
  <si>
    <t>ANT-CPS-20253391</t>
  </si>
  <si>
    <t>IVAN DARIO CABRERA MUÑOZ</t>
  </si>
  <si>
    <t>https://community.secop.gov.co/Public/Tendering/OpportunityDetail/Index?noticeUID=CO1.NTC.7662035&amp;isFromPublicArea=True&amp;isModal=true&amp;asPopupView=true</t>
  </si>
  <si>
    <t>ANT-CPS-20253392</t>
  </si>
  <si>
    <t xml:space="preserve">YENNY YAJAIRA SAENZ PABON  </t>
  </si>
  <si>
    <t>https://community.secop.gov.co/Public/Tendering/OpportunityDetail/Index?noticeUID=CO1.NTC.7659118&amp;isFromPublicArea=True&amp;isModal=False</t>
  </si>
  <si>
    <t>ANT-CPS-20253393</t>
  </si>
  <si>
    <t>MONICA PATRICIA ARGEL ARGEL</t>
  </si>
  <si>
    <t>https://community.secop.gov.co/Public/Tendering/OpportunityDetail/Index?noticeUID=CO1.NTC.7659469&amp;isFromPublicArea=True&amp;isModal=true&amp;asPopupView=true</t>
  </si>
  <si>
    <t>ANT-CPS-20253394</t>
  </si>
  <si>
    <t>ZAIDY DE LOURDES ARSANIOS TRONCOSO</t>
  </si>
  <si>
    <t>https://community.secop.gov.co/Public/Tendering/OpportunityDetail/Index?noticeUID=CO1.NTC.7661819&amp;isFromPublicArea=True&amp;isModal=true&amp;asPopupView=true</t>
  </si>
  <si>
    <t>ANT-CPS-20253395</t>
  </si>
  <si>
    <t>ANA ISABEL VARGAS ARENAS</t>
  </si>
  <si>
    <t>https://community.secop.gov.co/Public/Tendering/OpportunityDetail/Index?noticeUID=CO1.NTC.7662516&amp;isFromPublicArea=True&amp;isModal=true&amp;asPopupView=true</t>
  </si>
  <si>
    <t>ANT-CPS-20253396</t>
  </si>
  <si>
    <t>OLGA VARGAS RUBIO</t>
  </si>
  <si>
    <t>Prestar por sus propios medios, con plena autonomía técnica, administrativa y operacional el siguiente objeto contractual: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</si>
  <si>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https://community.secop.gov.co/Public/Tendering/OpportunityDetail/Index?noticeUID=CO1.NTC.7665555&amp;isFromPublicArea=True&amp;isModal=true&amp;asPopupView=true</t>
  </si>
  <si>
    <t>ANT-CPS-20253397</t>
  </si>
  <si>
    <t>BRYAN ANDRÉS RIOS BORRAEZ</t>
  </si>
  <si>
    <t>https://community.secop.gov.co/Public/Tendering/OpportunityDetail/Index?noticeUID=CO1.NTC.7661829&amp;isFromPublicArea=True&amp;isModal=true&amp;asPopupView=true</t>
  </si>
  <si>
    <t>ANT-CPS-20253398</t>
  </si>
  <si>
    <t>BRIAN STEVEN VALENCIA MORA</t>
  </si>
  <si>
    <t>https://community.secop.gov.co/Public/Tendering/OpportunityDetail/Index?noticeUID=CO1.NTC.7659764&amp;isFromPublicArea=True&amp;isModal=true&amp;asPopupView=true</t>
  </si>
  <si>
    <t>ANT-CPS-20253399</t>
  </si>
  <si>
    <t>LAURA LUCIA GUIO DUEÑAS</t>
  </si>
  <si>
    <t>https://community.secop.gov.co/Public/Tendering/OpportunityDetail/Index?noticeUID=CO1.NTC.7661840&amp;isFromPublicArea=True&amp;isModal=False</t>
  </si>
  <si>
    <t>ANT-CPS-20253400</t>
  </si>
  <si>
    <t>JULIA JHOANNA DIAZ CAMARON</t>
  </si>
  <si>
    <t>https://community.secop.gov.co/Public/Tendering/OpportunityDetail/Index?noticeUID=CO1.NTC.7661692&amp;isFromPublicArea=True&amp;isModal=False</t>
  </si>
  <si>
    <t>ANT-CPS-20253401</t>
  </si>
  <si>
    <t>MARIA CAROLINA RAMOS VERGARA</t>
  </si>
  <si>
    <t>https://community.secop.gov.co/Public/Tendering/OpportunityDetail/Index?noticeUID=CO1.NTC.7660816&amp;isFromPublicArea=True&amp;isModal=true&amp;asPopupView=true</t>
  </si>
  <si>
    <t>ANT-CPS-20253402</t>
  </si>
  <si>
    <t>CRISTIAN ALEXANDER REYES PULIDO</t>
  </si>
  <si>
    <t>https://community.secop.gov.co/Public/Tendering/OpportunityDetail/Index?noticeUID=CO1.NTC.7662211&amp;isFromPublicArea=True&amp;isModal=False</t>
  </si>
  <si>
    <t>ANT-CPS-20253403</t>
  </si>
  <si>
    <t xml:space="preserve"> ANGELA PATRICIA MONTES POLO </t>
  </si>
  <si>
    <t>https://community.secop.gov.co/Public/Tendering/OpportunityDetail/Index?noticeUID=CO1.NTC.7662927&amp;isFromPublicArea=True&amp;isModal=true&amp;asPopupView=true</t>
  </si>
  <si>
    <t>ANT-CPS-20253404</t>
  </si>
  <si>
    <t>JUAN GUILLERMO VELASQUEZ VALENCIA</t>
  </si>
  <si>
    <t>https://community.secop.gov.co/Public/Tendering/OpportunityDetail/Index?noticeUID=CO1.NTC.7663083&amp;isFromPublicArea=True&amp;isModal=False</t>
  </si>
  <si>
    <t>ANT-CPS-20253405</t>
  </si>
  <si>
    <t>JOSE JULIAN CASTELLANOS RIOS</t>
  </si>
  <si>
    <t>https://community.secop.gov.co/Public/Tendering/OpportunityDetail/Index?noticeUID=CO1.NTC.7661531&amp;isFromPublicArea=True&amp;isModal=true&amp;asPopupView=true</t>
  </si>
  <si>
    <t>ANT-CPS-20253406</t>
  </si>
  <si>
    <t>YADY LORENA FORERO FORERO</t>
  </si>
  <si>
    <t>PRESTAR SERVICIOS PROFESIONALES PARA EL DESARROLLO DE LAS ACTIVIDADES DESIGNADAS DENTRO DE LA MISIONALIDAD DE LA AGENCIA
NACIONAL DE TIERRAS EN LAS UNIDADES DE GESTIÓN TERRITORIAL EN EL
MARCO DE LA REFORMA RURAL INTEGRA</t>
  </si>
  <si>
    <t>https://community.secop.gov.co/Public/Tendering/OpportunityDetail/Index?noticeUID=CO1.NTC.7667430&amp;isFromPublicArea=True&amp;isModal=true&amp;asPopupView=true</t>
  </si>
  <si>
    <t>ANT-CPS-20253407</t>
  </si>
  <si>
    <t>DEISY CATALINA PERILLA MARTINEZ</t>
  </si>
  <si>
    <t>PRESTACIÓN DE SERVICIOS DE APOYO A LA GESTIÓN A LA SUBDIRECCIÓN
ADMINISTRATIVA Y FINANCIERA DE LA AGENCIA NACIONAL DE TIERRAS</t>
  </si>
  <si>
    <t>https://community.secop.gov.co/Public/Tendering/OpportunityDetail/Index?noticeUID=CO1.NTC.7663424&amp;isFromPublicArea=True&amp;isModal=False</t>
  </si>
  <si>
    <t>ANT-CPS-20253408</t>
  </si>
  <si>
    <t>GEOVANNY ARIAS BOTERO</t>
  </si>
  <si>
    <t>https://community.secop.gov.co/Public/Tendering/OpportunityDetail/Index?noticeUID=CO1.NTC.7662444&amp;isFromPublicArea=True&amp;isModal=true&amp;asPopupView=true</t>
  </si>
  <si>
    <t>ANT-CPS-20253409</t>
  </si>
  <si>
    <t>DAIRA EUGENIA JIMENEZ GARCIA</t>
  </si>
  <si>
    <t>https://community.secop.gov.co/Public/Tendering/OpportunityDetail/Index?noticeUID=CO1.NTC.7670204&amp;isFromPublicArea=True&amp;isModal=true&amp;asPopupView=true</t>
  </si>
  <si>
    <t>ANT-CPS-20253410</t>
  </si>
  <si>
    <t>ESTEBAN MAURICIO ESPINOSA MARTINEZ</t>
  </si>
  <si>
    <t>https://community.secop.gov.co/Public/Tendering/OpportunityDetail/Index?noticeUID=CO1.NTC.7661359&amp;isFromPublicArea=True&amp;isModal=true&amp;asPopupView=true</t>
  </si>
  <si>
    <t>ANT-CPS-20253411</t>
  </si>
  <si>
    <t>CELIA OSNEY RAMOS PEREA</t>
  </si>
  <si>
    <t>https://community.secop.gov.co/Public/Tendering/OpportunityDetail/Index?noticeUID=CO1.NTC.7662040&amp;isFromPublicArea=True&amp;isModal=true&amp;asPopupView=true</t>
  </si>
  <si>
    <t>ANT-CPS-20253412</t>
  </si>
  <si>
    <t>ANA ALICIA MORALES CORDERO</t>
  </si>
  <si>
    <t>https://community.secop.gov.co/Public/Tendering/OpportunityDetail/Index?noticeUID=CO1.NTC.7663179&amp;isFromPublicArea=True&amp;isModal=False</t>
  </si>
  <si>
    <t>ANT-CPS-20253413</t>
  </si>
  <si>
    <t>ANGELA MARIA HERRERA PIÑERES</t>
  </si>
  <si>
    <t>https://community.secop.gov.co/Public/Tendering/OpportunityDetail/Index?noticeUID=CO1.NTC.7662256&amp;isFromPublicArea=True&amp;isModal=true&amp;asPopupView=true</t>
  </si>
  <si>
    <t>ANT-CPS-20253414</t>
  </si>
  <si>
    <t>DIANA MARCELA DUQUE MAHECHA</t>
  </si>
  <si>
    <t>https://community.secop.gov.co/Public/Tendering/OpportunityDetail/Index?noticeUID=CO1.NTC.7665018&amp;isFromPublicArea=True&amp;isModal=true&amp;asPopupView=true</t>
  </si>
  <si>
    <t>ANT-CPS-20253415</t>
  </si>
  <si>
    <t>JAIME ALFONSO BARRANTES FONTALVO</t>
  </si>
  <si>
    <t>https://community.secop.gov.co/Public/Tendering/OpportunityDetail/Index?noticeUID=CO1.NTC.7665604&amp;isFromPublicArea=True&amp;isModal=true&amp;asPopupView=true</t>
  </si>
  <si>
    <t>ANT-CPS-20253416</t>
  </si>
  <si>
    <t>CHRISTIAN ANTONIO MONTOYA OVIEDO</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</si>
  <si>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</si>
  <si>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https://community.secop.gov.co/Public/Tendering/OpportunityDetail/Index?noticeUID=CO1.NTC.7662468&amp;isFromPublicArea=True&amp;isModal=true&amp;asPopupView=true</t>
  </si>
  <si>
    <t>ANT-CPS-20253417</t>
  </si>
  <si>
    <t>DIANA CRISTINA REDONDO CHARRY</t>
  </si>
  <si>
    <t>https://community.secop.gov.co/Public/Tendering/OpportunityDetail/Index?noticeUID=CO1.NTC.7662495&amp;isFromPublicArea=True&amp;isModal=true&amp;asPopupView=true</t>
  </si>
  <si>
    <t>ANT-CPS-20253418</t>
  </si>
  <si>
    <t>JUAN JOSE ARIZA GARCIA</t>
  </si>
  <si>
    <t>https://community.secop.gov.co/Public/Tendering/OpportunityDetail/Index?noticeUID=CO1.NTC.7663840&amp;isFromPublicArea=True&amp;isModal=true&amp;asPopupView=true</t>
  </si>
  <si>
    <t>ANT-CPS-20253419</t>
  </si>
  <si>
    <t>JOHAN RAFAEL GONZALEZ GONZALEZ</t>
  </si>
  <si>
    <t>https://community.secop.gov.co/Public/Tendering/OpportunityDetail/Index?noticeUID=CO1.NTC.7663262&amp;isFromPublicArea=True&amp;isModal=False</t>
  </si>
  <si>
    <t>ANT-CPS-20253420</t>
  </si>
  <si>
    <t>LEYDY JOHANA BARON PALACIOS</t>
  </si>
  <si>
    <t>https://community.secop.gov.co/Public/Tendering/OpportunityDetail/Index?noticeUID=CO1.NTC.7662874&amp;isFromPublicArea=True&amp;isModal=true&amp;asPopupView=true</t>
  </si>
  <si>
    <t>ANT-CPS-20253421</t>
  </si>
  <si>
    <t>DAMARIS ANEDT GONZALEZ BETANCOURT</t>
  </si>
  <si>
    <t>https://community.secop.gov.co/Public/Tendering/OpportunityDetail/Index?noticeUID=CO1.NTC.7662778&amp;isFromPublicArea=True&amp;isModal=true&amp;asPopupView=true</t>
  </si>
  <si>
    <t>ANT-CPS-20253422</t>
  </si>
  <si>
    <t>KELLY JOHANNA BEDOYA ESPINOSA</t>
  </si>
  <si>
    <t>https://community.secop.gov.co/Public/Tendering/OpportunityDetail/Index?noticeUID=CO1.NTC.7666017&amp;isFromPublicArea=True&amp;isModal=true&amp;asPopupView=true</t>
  </si>
  <si>
    <t>ANT-CPS-20253423</t>
  </si>
  <si>
    <t xml:space="preserve">MARIEN JULIETH PANTOJA CELIS	</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</si>
  <si>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</si>
  <si>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https://community.secop.gov.co/Public/Tendering/OpportunityDetail/Index?noticeUID=CO1.NTC.7664036&amp;isFromPublicArea=True&amp;isModal=true&amp;asPopupView=true</t>
  </si>
  <si>
    <t>ANT-CPS-20253424</t>
  </si>
  <si>
    <t>PAOLA ANDREA PARDO ACOSTA</t>
  </si>
  <si>
    <t>https://community.secop.gov.co/Public/Tendering/OpportunityDetail/Index?noticeUID=CO1.NTC.7664065&amp;isFromPublicArea=True&amp;isModal=true&amp;asPopupView=true</t>
  </si>
  <si>
    <t>ANT-CPS-20253425</t>
  </si>
  <si>
    <t>JHON HAROLD ALDANA SALGADO</t>
  </si>
  <si>
    <t>https://community.secop.gov.co/Public/Tendering/OpportunityDetail/Index?noticeUID=CO1.NTC.7664893&amp;isFromPublicArea=True&amp;isModal=true&amp;asPopupView=true</t>
  </si>
  <si>
    <t>ANT-CPS-20253426</t>
  </si>
  <si>
    <t>GENNYFER ANDREA MENDOZA CARDENAS</t>
  </si>
  <si>
    <t>PRESTAR SERVICIOS DE APOYO A LA GESTIÓN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</si>
  <si>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https://community.secop.gov.co/Public/Tendering/OpportunityDetail/Index?noticeUID=CO1.NTC.7666795&amp;isFromPublicArea=True&amp;isModal=true&amp;asPopupView=true</t>
  </si>
  <si>
    <t>ANT-CPS-20253427</t>
  </si>
  <si>
    <t>CRISTHIAN DAVID GANTIVA QUINTERO</t>
  </si>
  <si>
    <t>https://community.secop.gov.co/Public/Tendering/OpportunityDetail/Index?noticeUID=CO1.NTC.7667181&amp;isFromPublicArea=True&amp;isModal=true&amp;asPopupView=true</t>
  </si>
  <si>
    <t>ANT-CPS-20253428</t>
  </si>
  <si>
    <t>JESSICA LORENA CARDOZO MACANA</t>
  </si>
  <si>
    <t>https://community.secop.gov.co/Public/Tendering/OpportunityDetail/Index?noticeUID=CO1.NTC.7667710&amp;isFromPublicArea=True&amp;isModal=true&amp;asPopupView=true</t>
  </si>
  <si>
    <t>ANT-CPS-20253429</t>
  </si>
  <si>
    <t>CINDY MILENA HERNANDEZ PADILLA</t>
  </si>
  <si>
    <t>https://community.secop.gov.co/Public/Tendering/OpportunityDetail/Index?noticeUID=CO1.NTC.7665006&amp;isFromPublicArea=True&amp;isModal=true&amp;asPopupView=true</t>
  </si>
  <si>
    <t>ANT-CPS-20253430</t>
  </si>
  <si>
    <t>DIDIER FABIAN GONZLEZ GONZLEZ</t>
  </si>
  <si>
    <t>https://community.secop.gov.co/Public/Tendering/OpportunityDetail/Index?noticeUID=CO1.NTC.7665585&amp;isFromPublicArea=True&amp;isModal=true&amp;asPopupView=true</t>
  </si>
  <si>
    <t>ANT-CPS-20253431</t>
  </si>
  <si>
    <t>GLORIA PATRICIA PATIÑO ACOSTA</t>
  </si>
  <si>
    <t>https://community.secop.gov.co/Public/Tendering/OpportunityDetail/Index?noticeUID=CO1.NTC.7667471&amp;isFromPublicArea=True&amp;isModal=true&amp;asPopupView=true</t>
  </si>
  <si>
    <t>ANT-CPS-20253432</t>
  </si>
  <si>
    <t>JOHN ALBEIRO CRISTIANO GUARIN</t>
  </si>
  <si>
    <t>https://community.secop.gov.co/Public/Tendering/OpportunityDetail/Index?noticeUID=CO1.NTC.7666092&amp;isFromPublicArea=True&amp;isModal=true&amp;asPopupView=true</t>
  </si>
  <si>
    <t>ANT-CPS-20253433</t>
  </si>
  <si>
    <t>CRISTIAN FELIPE MOTTA BOLIVAR</t>
  </si>
  <si>
    <t>https://community.secop.gov.co/Public/Tendering/OpportunityDetail/Index?noticeUID=CO1.NTC.7670236&amp;isFromPublicArea=True&amp;isModal=true&amp;asPopupView=true</t>
  </si>
  <si>
    <t>ANT-CPS-20253434</t>
  </si>
  <si>
    <t>HENRY ESCOBAR CASTRO</t>
  </si>
  <si>
    <t>https://community.secop.gov.co/Public/Tendering/OpportunityDetail/Index?noticeUID=CO1.NTC.7670036&amp;isFromPublicArea=True&amp;isModal=true&amp;asPopupView=true</t>
  </si>
  <si>
    <t>ANT-CPS-20253435</t>
  </si>
  <si>
    <t>CARLOS AUGUSTO SUAREZ MAYORGA</t>
  </si>
  <si>
    <t>https://community.secop.gov.co/Public/Tendering/OpportunityDetail/Index?noticeUID=CO1.NTC.7666771&amp;isFromPublicArea=True&amp;isModal=true&amp;asPopupView=true</t>
  </si>
  <si>
    <t>ANT-CPS-20253436</t>
  </si>
  <si>
    <t>DIEGO LEANDRO PEREZ BELTRAN</t>
  </si>
  <si>
    <t>https://community.secop.gov.co/Public/Tendering/OpportunityDetail/Index?noticeUID=CO1.NTC.7666943&amp;isFromPublicArea=True&amp;isModal=true&amp;asPopupView=true</t>
  </si>
  <si>
    <t>ANT-CPS-20253437</t>
  </si>
  <si>
    <t>MONICA ANDREA LESMES PEÑA</t>
  </si>
  <si>
    <t>https://community.secop.gov.co/Public/Tendering/OpportunityDetail/Index?noticeUID=CO1.NTC.7666779&amp;isFromPublicArea=True&amp;isModal=true&amp;asPopupView=true</t>
  </si>
  <si>
    <t>ANT-CPS-20253438</t>
  </si>
  <si>
    <t>CESAR AUGUSTO SAAVEDRA MANRIQUE</t>
  </si>
  <si>
    <t>https://community.secop.gov.co/Public/Tendering/OpportunityDetail/Index?noticeUID=CO1.NTC.7667812&amp;isFromPublicArea=True&amp;isModal=true&amp;asPopupView=true</t>
  </si>
  <si>
    <t>ANT-CPS-20253439</t>
  </si>
  <si>
    <t>CARLOS EDUARDUGT SALAZAR MUÑOZ</t>
  </si>
  <si>
    <t>https://community.secop.gov.co/Public/Tendering/OpportunityDetail/Index?noticeUID=CO1.NTC.7669238&amp;isFromPublicArea=True&amp;isModal=true&amp;asPopupView=true</t>
  </si>
  <si>
    <t>ANT-CPS-20253440</t>
  </si>
  <si>
    <t>ARLEN LUIS CHOLES SANTOS</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</si>
  <si>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</si>
  <si>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https://community.secop.gov.co/Public/Tendering/OpportunityDetail/Index?noticeUID=CO1.NTC.7669910&amp;isFromPublicArea=True&amp;isModal=true&amp;asPopupView=true</t>
  </si>
  <si>
    <t>ANT-CPS-20253441</t>
  </si>
  <si>
    <t>YULY ESTHER PEREIRA MERCADO</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</si>
  <si>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</si>
  <si>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https://community.secop.gov.co/Public/Tendering/OpportunityDetail/Index?noticeUID=CO1.NTC.7666861&amp;isFromPublicArea=True&amp;isModal=true&amp;asPopupView=true</t>
  </si>
  <si>
    <t>ANT-CPS-20253443</t>
  </si>
  <si>
    <t>YESSICA YULIETH NISPERUZA MONTES</t>
  </si>
  <si>
    <t>https://community.secop.gov.co/Public/Tendering/OpportunityDetail/Index?noticeUID=CO1.NTC.7667566&amp;isFromPublicArea=True&amp;isModal=true&amp;asPopupView=true</t>
  </si>
  <si>
    <t>ANT-CPS-20253444</t>
  </si>
  <si>
    <t>DIEGO RUBEN CORTES POVEDA</t>
  </si>
  <si>
    <t>https://community.secop.gov.co/Public/Tendering/OpportunityDetail/Index?noticeUID=CO1.NTC.7667465&amp;isFromPublicArea=True&amp;isModal=true&amp;asPopupView=true</t>
  </si>
  <si>
    <t>ANT-CPS-20253445</t>
  </si>
  <si>
    <t>CRISTIAN DANIEL MONTAÑO OÑATE</t>
  </si>
  <si>
    <t>https://community.secop.gov.co/Public/Tendering/OpportunityDetail/Index?noticeUID=CO1.NTC.7667381&amp;isFromPublicArea=True&amp;isModal=true&amp;asPopupView=true</t>
  </si>
  <si>
    <t>ANT-CPS-20253446</t>
  </si>
  <si>
    <t>NELSON VESGA TERRAZA</t>
  </si>
  <si>
    <t>https://community.secop.gov.co/Public/Tendering/OpportunityDetail/Index?noticeUID=CO1.NTC.7667593&amp;isFromPublicArea=True&amp;isModal=true&amp;asPopupView=true</t>
  </si>
  <si>
    <t>ANT-CPS-20253447</t>
  </si>
  <si>
    <t>MARIA ESTHER ACOSTA CARDENAS</t>
  </si>
  <si>
    <t>https://community.secop.gov.co/Public/Tendering/OpportunityDetail/Index?noticeUID=CO1.NTC.7667692&amp;isFromPublicArea=True&amp;isModal=true&amp;asPopupView=true</t>
  </si>
  <si>
    <t>ANT-CPS-20253448</t>
  </si>
  <si>
    <t>OMAR MARIN REYES</t>
  </si>
  <si>
    <t>https://community.secop.gov.co/Public/Tendering/OpportunityDetail/Index?noticeUID=CO1.NTC.7667753&amp;isFromPublicArea=True&amp;isModal=true&amp;asPopupView=true</t>
  </si>
  <si>
    <t>ANT-CPS-20253449</t>
  </si>
  <si>
    <t>JEISON MACGIVER HERNANDEZ CASTRO</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</si>
  <si>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</si>
  <si>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https://community.secop.gov.co/Public/Tendering/OpportunityDetail/Index?noticeUID=CO1.NTC.7668826&amp;isFromPublicArea=True&amp;isModal=true&amp;asPopupView=true</t>
  </si>
  <si>
    <t>ANT-CPS-20253450</t>
  </si>
  <si>
    <t>VALENTINA JOVER RIVERA</t>
  </si>
  <si>
    <t>https://community.secop.gov.co/Public/Tendering/OpportunityDetail/Index?noticeUID=CO1.NTC.7668219&amp;isFromPublicArea=True&amp;isModal=true&amp;asPopupView=true</t>
  </si>
  <si>
    <t>ANT-CPS-20253451</t>
  </si>
  <si>
    <t>DIANA PAOLA MORALES BETANCUR</t>
  </si>
  <si>
    <t>https://community.secop.gov.co/Public/Tendering/OpportunityDetail/Index?noticeUID=CO1.NTC.7668414&amp;isFromPublicArea=True&amp;isModal=true&amp;asPopupView=true</t>
  </si>
  <si>
    <t>ANT-CPS-20253452</t>
  </si>
  <si>
    <t>RUFINO GONZALEZ JARAMILLO</t>
  </si>
  <si>
    <t>https://community.secop.gov.co/Public/Tendering/OpportunityDetail/Index?noticeUID=CO1.NTC.7668199&amp;isFromPublicArea=True&amp;isModal=true&amp;asPopupView=true</t>
  </si>
  <si>
    <t>ANT-CPS-20253453</t>
  </si>
  <si>
    <t>OSCAR JAVIER SOTO GODOY</t>
  </si>
  <si>
    <t>https://community.secop.gov.co/Public/Tendering/OpportunityDetail/Index?noticeUID=CO1.NTC.7682737&amp;isFromPublicArea=True&amp;isModal=true&amp;asPopupView=true</t>
  </si>
  <si>
    <t>ANT-CPS-20253454</t>
  </si>
  <si>
    <t>JHON JAIRO PERALTA GARCIA</t>
  </si>
  <si>
    <t xml:space="preserve">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 </t>
  </si>
  <si>
    <t>https://community.secop.gov.co/Public/Tendering/OpportunityDetail/Index?noticeUID=CO1.NTC.7672574&amp;isFromPublicArea=True&amp;isModal=true&amp;asPopupView=true</t>
  </si>
  <si>
    <t>ANT-CPS-20253455</t>
  </si>
  <si>
    <t>DIANA MARITZA AMARILES CAMACHO</t>
  </si>
  <si>
    <t>https://community.secop.gov.co/Public/Tendering/OpportunityDetail/Index?noticeUID=CO1.NTC.7670619&amp;isFromPublicArea=True&amp;isModal=true&amp;asPopupView=true</t>
  </si>
  <si>
    <t>ANT-CPS-20253456</t>
  </si>
  <si>
    <t>JUAN SEBASTIAN JIMENEZ SANCHEZ</t>
  </si>
  <si>
    <t>https://community.secop.gov.co/Public/Tendering/OpportunityDetail/Index?noticeUID=CO1.NTC.7670127&amp;isFromPublicArea=True&amp;isModal=true&amp;asPopupView=true</t>
  </si>
  <si>
    <t>ANT-CPS-20253457</t>
  </si>
  <si>
    <t>JOSE GUILLERMO ALDANA YARA</t>
  </si>
  <si>
    <t>https://community.secop.gov.co/Public/Tendering/OpportunityDetail/Index?noticeUID=CO1.NTC.7670268&amp;isFromPublicArea=True&amp;isModal=true&amp;asPopupView=true</t>
  </si>
  <si>
    <t>ANT-CPS-20253458</t>
  </si>
  <si>
    <t>JUAN RAUL BLANDON ORTIZ</t>
  </si>
  <si>
    <t>https://community.secop.gov.co/Public/Tendering/OpportunityDetail/Index?noticeUID=CO1.NTC.7670616&amp;isFromPublicArea=True&amp;isModal=true&amp;asPopupView=true</t>
  </si>
  <si>
    <t>ANT-CPS-20253459</t>
  </si>
  <si>
    <t>JUAN DAVID CHAVARRIA</t>
  </si>
  <si>
    <t>https://community.secop.gov.co/Public/Tendering/OpportunityDetail/Index?noticeUID=CO1.NTC.7670868&amp;isFromPublicArea=True&amp;isModal=true&amp;asPopupView=true</t>
  </si>
  <si>
    <t>ANT-CPS-20253460</t>
  </si>
  <si>
    <t>HILARY WALDO MOSQUERA</t>
  </si>
  <si>
    <t>https://community.secop.gov.co/Public/Tendering/OpportunityDetail/Index?noticeUID=CO1.NTC.7669451&amp;isFromPublicArea=True&amp;isModal=true&amp;asPopupView=true</t>
  </si>
  <si>
    <t>ANT-CPS-20253461</t>
  </si>
  <si>
    <t>BEATRIZ EUGENIA GALVAN MAUSSAS</t>
  </si>
  <si>
    <t>https://community.secop.gov.co/Public/Tendering/OpportunityDetail/Index?noticeUID=CO1.NTC.7669246&amp;isFromPublicArea=True&amp;isModal=true&amp;asPopupView=true</t>
  </si>
  <si>
    <t>ANT-CPS-20253462</t>
  </si>
  <si>
    <t>HERLY DANIELA MANQUILLO QUIRA</t>
  </si>
  <si>
    <t>https://community.secop.gov.co/Public/Tendering/OpportunityDetail/Index?noticeUID=CO1.NTC.7669472&amp;isFromPublicArea=True&amp;isModal=true&amp;asPopupView=true</t>
  </si>
  <si>
    <t>ANT-CPS-20253463</t>
  </si>
  <si>
    <t>JOSE DAVID NEGRETE MACHADO</t>
  </si>
  <si>
    <t>https://community.secop.gov.co/Public/Tendering/OpportunityDetail/Index?noticeUID=CO1.NTC.7678683&amp;isFromPublicArea=True&amp;isModal=true&amp;asPopupView=true</t>
  </si>
  <si>
    <t>ANT-CPS-20253464</t>
  </si>
  <si>
    <t>JUAN CARLOS NARIÑO GOMEZ</t>
  </si>
  <si>
    <t>https://community.secop.gov.co/Public/Tendering/OpportunityDetail/Index?noticeUID=CO1.NTC.7672132&amp;isFromPublicArea=True&amp;isModal=true&amp;asPopupView=true</t>
  </si>
  <si>
    <t>ANT-CPS-20253465</t>
  </si>
  <si>
    <t>JOSE ORLANDO LOPEZ POSADA</t>
  </si>
  <si>
    <t>https://community.secop.gov.co/Public/Tendering/OpportunityDetail/Index?noticeUID=CO1.NTC.7672338&amp;isFromPublicArea=True&amp;isModal=true&amp;asPopupView=true</t>
  </si>
  <si>
    <t>ANT-CPS-20253466</t>
  </si>
  <si>
    <t>JAVIER ADRIAN SALAZAR COLORADO</t>
  </si>
  <si>
    <t>https://community.secop.gov.co/Public/Tendering/OpportunityDetail/Index?noticeUID=CO1.NTC.7670728&amp;isFromPublicArea=True&amp;isModal=true&amp;asPopupView=true</t>
  </si>
  <si>
    <t>ANT-CPS-20253467</t>
  </si>
  <si>
    <t>YENNY LILIANA LEON ZAPATA</t>
  </si>
  <si>
    <t>https://community.secop.gov.co/Public/Tendering/OpportunityDetail/Index?noticeUID=CO1.NTC.7671033&amp;isFromPublicArea=True&amp;isModal=true&amp;asPopupView=true</t>
  </si>
  <si>
    <t>ANT-CPS-20253468</t>
  </si>
  <si>
    <t>HERNAN DARIO ALAPE AMAYA</t>
  </si>
  <si>
    <t>https://community.secop.gov.co/Public/Tendering/OpportunityDetail/Index?noticeUID=CO1.NTC.7672097&amp;isFromPublicArea=True&amp;isModal=true&amp;asPopupView=true</t>
  </si>
  <si>
    <t>ANT-CPS-20253469</t>
  </si>
  <si>
    <t>BRAYAN LEONEL CORONEL VARGAS</t>
  </si>
  <si>
    <t>https://community.secop.gov.co/Public/Tendering/OpportunityDetail/Index?noticeUID=CO1.NTC.7670377&amp;isFromPublicArea=True&amp;isModal=true&amp;asPopupView=true</t>
  </si>
  <si>
    <t>ANT-CPS-20253470</t>
  </si>
  <si>
    <t>JAIME ENRIQUE GOMEZ LOPEZ</t>
  </si>
  <si>
    <t>https://community.secop.gov.co/Public/Tendering/OpportunityDetail/Index?noticeUID=CO1.NTC.7670182&amp;isFromPublicArea=True&amp;isModal=true&amp;asPopupView=true</t>
  </si>
  <si>
    <t>ANT-CPS-20253471</t>
  </si>
  <si>
    <t>DIEGO ALEXANDER CRUZ CLAVIJO</t>
  </si>
  <si>
    <t>https://community.secop.gov.co/Public/Tendering/OpportunityDetail/Index?noticeUID=CO1.NTC.7674010&amp;isFromPublicArea=True&amp;isModal=true&amp;asPopupView=true</t>
  </si>
  <si>
    <t>ANT-CPS-20253472</t>
  </si>
  <si>
    <t>ALVARO JACOME RANGEL</t>
  </si>
  <si>
    <t>PRESTAR SERVICIOS DE APOYO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</si>
  <si>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https://community.secop.gov.co/Public/Tendering/OpportunityDetail/Index?noticeUID=CO1.NTC.7671256&amp;isFromPublicArea=True&amp;isModal=true&amp;asPopupView=true</t>
  </si>
  <si>
    <t>ANT-CPS-20253474</t>
  </si>
  <si>
    <t>CAMILA ANDREA PERDOMO LUQUE</t>
  </si>
  <si>
    <t>https://community.secop.gov.co/Public/Tendering/OpportunityDetail/Index?noticeUID=CO1.NTC.7670958&amp;isFromPublicArea=True&amp;isModal=true&amp;asPopupView=true</t>
  </si>
  <si>
    <t>ANT-CPS-20253475</t>
  </si>
  <si>
    <t>JUAN DAVID NARVAEZ LOPEZ</t>
  </si>
  <si>
    <t>https://community.secop.gov.co/Public/Tendering/OpportunityDetail/Index?noticeUID=CO1.NTC.7671584&amp;isFromPublicArea=True&amp;isModal=true&amp;asPopupView=true</t>
  </si>
  <si>
    <t>ANT-CPS-20253476</t>
  </si>
  <si>
    <t>ESTEFANÍA CASTAÑEDA MONTERO</t>
  </si>
  <si>
    <t>https://community.secop.gov.co/Public/Tendering/OpportunityDetail/Index?noticeUID=CO1.NTC.7670990&amp;isFromPublicArea=True&amp;isModal=true&amp;asPopupView=true</t>
  </si>
  <si>
    <t>ANT-CPS-20253477</t>
  </si>
  <si>
    <t>DANIELA LAZARO LOPEZ</t>
  </si>
  <si>
    <t>https://community.secop.gov.co/Public/Tendering/OpportunityDetail/Index?noticeUID=CO1.NTC.7671586&amp;isFromPublicArea=True&amp;isModal=true&amp;asPopupView=true</t>
  </si>
  <si>
    <t>ANT-CPS-20253478</t>
  </si>
  <si>
    <t>DANIELA CUELLAR CARDOZO</t>
  </si>
  <si>
    <t>https://community.secop.gov.co/Public/Tendering/OpportunityDetail/Index?noticeUID=CO1.NTC.7671516&amp;isFromPublicArea=True&amp;isModal=true&amp;asPopupView=true</t>
  </si>
  <si>
    <t>ANT-CPS-20253479</t>
  </si>
  <si>
    <t>ANA NATALIA GARCIA MANOSALVA</t>
  </si>
  <si>
    <t>https://community.secop.gov.co/Public/Tendering/OpportunityDetail/Index?noticeUID=CO1.NTC.7672249&amp;isFromPublicArea=True&amp;isModal=true&amp;asPopupView=true</t>
  </si>
  <si>
    <t>ANT-CPS-20253480</t>
  </si>
  <si>
    <t>VIANEY CUBIDES ACOSTA</t>
  </si>
  <si>
    <t>https://community.secop.gov.co/Public/Tendering/OpportunityDetail/Index?noticeUID=CO1.NTC.7679401&amp;isFromPublicArea=True&amp;isModal=true&amp;asPopupView=true</t>
  </si>
  <si>
    <t>ANT-CPS-20253481</t>
  </si>
  <si>
    <t>LEIDY CRISTINA BOHORQUEZ SAENZ</t>
  </si>
  <si>
    <t>https://community.secop.gov.co/Public/Tendering/OpportunityDetail/Index?noticeUID=CO1.NTC.7673836&amp;isFromPublicArea=True&amp;isModal=true&amp;asPopupView=true</t>
  </si>
  <si>
    <t>ANT-CPS-20253482</t>
  </si>
  <si>
    <t>SANLY YOJANA BRICEÑO PINEDA</t>
  </si>
  <si>
    <t>https://community.secop.gov.co/Public/Tendering/OpportunityDetail/Index?noticeUID=CO1.NTC.7674100&amp;isFromPublicArea=True&amp;isModal=true&amp;asPopupView=true</t>
  </si>
  <si>
    <t>ANT-CPS-20253483</t>
  </si>
  <si>
    <t>GERMAN ANDRES PINEDA BAQUERO</t>
  </si>
  <si>
    <t>https://community.secop.gov.co/Public/Tendering/OpportunityDetail/Index?noticeUID=CO1.NTC.7672979&amp;isFromPublicArea=True&amp;isModal=true&amp;asPopupView=true</t>
  </si>
  <si>
    <t>ANT-CPS-20253484</t>
  </si>
  <si>
    <t>CARLOS JULIO MAYORGA CONTRERAS</t>
  </si>
  <si>
    <t>https://community.secop.gov.co/Public/Tendering/OpportunityDetail/Index?noticeUID=CO1.NTC.7673757&amp;isFromPublicArea=True&amp;isModal=true&amp;asPopupView=true</t>
  </si>
  <si>
    <t>ANT-CPS-20253485</t>
  </si>
  <si>
    <t>ANDRES ALFONSO GONZALEZ HERNANDEZ</t>
  </si>
  <si>
    <t>https://community.secop.gov.co/Public/Tendering/OpportunityDetail/Index?noticeUID=CO1.NTC.7673421&amp;isFromPublicArea=True&amp;isModal=true&amp;asPopupView=true</t>
  </si>
  <si>
    <t>ANT-CPS-20253486</t>
  </si>
  <si>
    <t>ROLAN ENRIQUE GUZMAN DIAZ</t>
  </si>
  <si>
    <t xml:space="preserve">PRESTAR SERVICIOS PROFESIONALES PARA EL DESARROLLO DE LAS ACTIVIDADES DESIGNADAS DENTRO DE LA MISIONALIDAD DE LA AGENCIA NACIONAL DE TIERRAS EN LAS UNIDADES DE GESTIÓN TERRITORIAL EN EL MARCO DE LA REFORMA RURAL INTEGRAL.
</t>
  </si>
  <si>
    <t>https://community.secop.gov.co/Public/Tendering/OpportunityDetail/Index?noticeUID=CO1.NTC.7672820&amp;isFromPublicArea=True&amp;isModal=true&amp;asPopupView=true</t>
  </si>
  <si>
    <t>ANT-CPS-20253487</t>
  </si>
  <si>
    <t>ALEX FERNANDO HOYOS MUÑOZ</t>
  </si>
  <si>
    <t>https://community.secop.gov.co/Public/Tendering/OpportunityDetail/Index?noticeUID=CO1.NTC.7679305&amp;isFromPublicArea=True&amp;isModal=true&amp;asPopupView=true</t>
  </si>
  <si>
    <t>ANT-CPS-20253488</t>
  </si>
  <si>
    <t>JOHN MICHEL GUANEME RODRIGUEZ</t>
  </si>
  <si>
    <t>https://community.secop.gov.co/Public/Tendering/OpportunityDetail/Index?noticeUID=CO1.NTC.7673179&amp;isFromPublicArea=True&amp;isModal=true&amp;asPopupView=true</t>
  </si>
  <si>
    <t>ANT-CPS-20253489</t>
  </si>
  <si>
    <t>JIMMY ALEXANDER MENDEZ HOYOS</t>
  </si>
  <si>
    <t>https://community.secop.gov.co/Public/Tendering/OpportunityDetail/Index?noticeUID=CO1.NTC.7687159&amp;isFromPublicArea=True&amp;isModal=true&amp;asPopupView=true</t>
  </si>
  <si>
    <t>ANT-CPS-20253490</t>
  </si>
  <si>
    <t>KELLY KATERINE QUINTERO BUENO</t>
  </si>
  <si>
    <t>https://community.secop.gov.co/Public/Tendering/OpportunityDetail/Index?noticeUID=CO1.NTC.7677302&amp;isFromPublicArea=True&amp;isModal=true&amp;asPopupView=true</t>
  </si>
  <si>
    <t>ANT-CPS-20253491</t>
  </si>
  <si>
    <t>DIEGO FERNANDO LOPEZ GARCIA</t>
  </si>
  <si>
    <t>https://community.secop.gov.co/Public/Tendering/OpportunityDetail/Index?noticeUID=CO1.NTC.7675530&amp;isFromPublicArea=True&amp;isModal=true&amp;asPopupView=true</t>
  </si>
  <si>
    <t>ANT-CPS-20253492</t>
  </si>
  <si>
    <t>https://community.secop.gov.co/Public/Tendering/OpportunityDetail/Index?noticeUID=CO1.NTC.7675185&amp;isFromPublicArea=True&amp;isModal=true&amp;asPopupView=true</t>
  </si>
  <si>
    <t>ANT-CPS-20253493</t>
  </si>
  <si>
    <t>MAURICIO BEJARANO FRANCO</t>
  </si>
  <si>
    <t>https://community.secop.gov.co/Public/Tendering/OpportunityDetail/Index?noticeUID=CO1.NTC.7675614&amp;isFromPublicArea=True&amp;isModal=true&amp;asPopupView=true</t>
  </si>
  <si>
    <t>ANT-CPS-20253495</t>
  </si>
  <si>
    <t>PAOLA ANDREA GALINDO CEPEDA</t>
  </si>
  <si>
    <t>https://community.secop.gov.co/Public/Tendering/OpportunityDetail/Index?noticeUID=CO1.NTC.7684110&amp;isFromPublicArea=True&amp;isModal=true&amp;asPopupView=true</t>
  </si>
  <si>
    <t>ANT-CPS-20253496</t>
  </si>
  <si>
    <t>JUAN YOVANNY GOMEZ SALAZAR</t>
  </si>
  <si>
    <t>https://community.secop.gov.co/Public/Tendering/OpportunityDetail/Index?noticeUID=CO1.NTC.7676982&amp;isFromPublicArea=True&amp;isModal=true&amp;asPopupView=true</t>
  </si>
  <si>
    <t>ANT-CPS-20253497</t>
  </si>
  <si>
    <t>LEIDY YURANY CARDOZO GUALTEROS</t>
  </si>
  <si>
    <t>https://community.secop.gov.co/Public/Tendering/OpportunityDetail/Index?noticeUID=CO1.NTC.7677064&amp;isFromPublicArea=True&amp;isModal=true&amp;asPopupView=true</t>
  </si>
  <si>
    <t>ANT-CPS-20253498</t>
  </si>
  <si>
    <t>AIRO ANDRES CUBILLOS VALLEJO</t>
  </si>
  <si>
    <t>https://community.secop.gov.co/Public/Tendering/OpportunityDetail/Index?noticeUID=CO1.NTC.7677273&amp;isFromPublicArea=True&amp;isModal=true&amp;asPopupView=true</t>
  </si>
  <si>
    <t>ANT-CPS-20253499</t>
  </si>
  <si>
    <t>JUAN DAVID PARRADO HERNANDEZ</t>
  </si>
  <si>
    <t>https://community.secop.gov.co/Public/Tendering/OpportunityDetail/Index?noticeUID=CO1.NTC.7689551&amp;isFromPublicArea=True&amp;isModal=true&amp;asPopupView=true</t>
  </si>
  <si>
    <t>ANT-CPS-20253500</t>
  </si>
  <si>
    <t>ANDRES MAURICIO CAMACHO MONTEALEGRE</t>
  </si>
  <si>
    <t>https://community.secop.gov.co/Public/Tendering/OpportunityDetail/Index?noticeUID=CO1.NTC.7689579&amp;isFromPublicArea=True&amp;isModal=true&amp;asPopupView=true</t>
  </si>
  <si>
    <t>ANT-CPS-20253501</t>
  </si>
  <si>
    <t>GISELLE PAOLA BARBOSA HURTADO</t>
  </si>
  <si>
    <t>https://community.secop.gov.co/Public/Tendering/OpportunityDetail/Index?noticeUID=CO1.NTC.7689843&amp;isFromPublicArea=True&amp;isModal=true&amp;asPopupView=true</t>
  </si>
  <si>
    <t>ANT-CPS-20253502</t>
  </si>
  <si>
    <t>ELIANA MARCELA RAMIREZ MARTINEZ</t>
  </si>
  <si>
    <t>https://community.secop.gov.co/Public/Tendering/OpportunityDetail/Index?noticeUID=CO1.NTC.7689761&amp;isFromPublicArea=True&amp;isModal=true&amp;asPopupView=true</t>
  </si>
  <si>
    <t>ANT-CPS-20253503</t>
  </si>
  <si>
    <t>WILLIAM ESCOBAR DIAZ</t>
  </si>
  <si>
    <t>https://community.secop.gov.co/Public/Tendering/OpportunityDetail/Index?noticeUID=CO1.NTC.7689817&amp;isFromPublicArea=True&amp;isModal=true&amp;asPopupView=true</t>
  </si>
  <si>
    <t>ANT-CPS-20253504</t>
  </si>
  <si>
    <t>JORGE ELIECER ARIZA CONTRERAS</t>
  </si>
  <si>
    <t>https://community.secop.gov.co/Public/Tendering/OpportunityDetail/Index?noticeUID=CO1.NTC.7681249&amp;isFromPublicArea=True&amp;isModal=true&amp;asPopupView=true</t>
  </si>
  <si>
    <t>ANT-CPS-20253505</t>
  </si>
  <si>
    <t>AIDA MILENA JIMENEZ ARIAS</t>
  </si>
  <si>
    <t>https://community.secop.gov.co/Public/Tendering/OpportunityDetail/Index?noticeUID=CO1.NTC.7681579&amp;isFromPublicArea=True&amp;isModal=true&amp;asPopupView=true</t>
  </si>
  <si>
    <t>ANT-CPS-20253506</t>
  </si>
  <si>
    <t>MAIRA ALEJANDRA CARDOZO GUALTEROS</t>
  </si>
  <si>
    <t>https://community.secop.gov.co/Public/Tendering/OpportunityDetail/Index?noticeUID=CO1.NTC.7686434&amp;isFromPublicArea=True&amp;isModal=true&amp;asPopupView=true</t>
  </si>
  <si>
    <t>ANT-CPS-20253507</t>
  </si>
  <si>
    <t>FRANK MAURICIO GARDEAZABAL FERNANDEZ</t>
  </si>
  <si>
    <t>https://community.secop.gov.co/Public/Tendering/OpportunityDetail/Index?noticeUID=CO1.NTC.7681607&amp;isFromPublicArea=True&amp;isModal=true&amp;asPopupView=true</t>
  </si>
  <si>
    <t>ANT-CPS-20253508</t>
  </si>
  <si>
    <t>FERNANDO VALENCIA NUÑEZ</t>
  </si>
  <si>
    <t>https://community.secop.gov.co/Public/Tendering/OpportunityDetail/Index?noticeUID=CO1.NTC.7683220&amp;isFromPublicArea=True&amp;isModal=true&amp;asPopupView=true</t>
  </si>
  <si>
    <t>ANT-CPS-20253509</t>
  </si>
  <si>
    <t>JAIRO LUIS CUETO OSPINO</t>
  </si>
  <si>
    <t>https://community.secop.gov.co/Public/Tendering/OpportunityDetail/Index?noticeUID=CO1.NTC.7682506&amp;isFromPublicArea=True&amp;isModal=true&amp;asPopupView=true</t>
  </si>
  <si>
    <t>ANT-CPS-20253510</t>
  </si>
  <si>
    <t>CESAR AUGUSTO BEJARANO BONILLA</t>
  </si>
  <si>
    <t>https://community.secop.gov.co/Public/Tendering/OpportunityDetail/Index?noticeUID=CO1.NTC.7695061&amp;isFromPublicArea=True&amp;isModal=False</t>
  </si>
  <si>
    <t>ANT-CPS-20253511</t>
  </si>
  <si>
    <t>JHONATHAN QUINTERO VILLADA</t>
  </si>
  <si>
    <t>https://community.secop.gov.co/Public/Tendering/OpportunityDetail/Index?noticeUID=CO1.NTC.7682850&amp;isFromPublicArea=True&amp;isModal=true&amp;asPopupView=true</t>
  </si>
  <si>
    <t>ANT-CPS-20253512</t>
  </si>
  <si>
    <t>MANUELA DIAZ GONZALEZ</t>
  </si>
  <si>
    <t>https://community.secop.gov.co/Public/Tendering/OpportunityDetail/Index?noticeUID=CO1.NTC.7683242&amp;isFromPublicArea=True&amp;isModal=true&amp;asPopupView=true</t>
  </si>
  <si>
    <t>ANT-CPS-20253513</t>
  </si>
  <si>
    <t>JUAN MARTIN QUINTERO QUINTERO</t>
  </si>
  <si>
    <t>https://community.secop.gov.co/Public/Tendering/OpportunityDetail/Index?noticeUID=CO1.NTC.7683703&amp;isFromPublicArea=True&amp;isModal=true&amp;asPopupView=true</t>
  </si>
  <si>
    <t>ANT-CPS-20253514</t>
  </si>
  <si>
    <t>MARIO ALFONSO COLORADO FRANCO</t>
  </si>
  <si>
    <t>https://community.secop.gov.co/Public/Tendering/OpportunityDetail/Index?noticeUID=CO1.NTC.7685552&amp;isFromPublicArea=True&amp;isModal=true&amp;asPopupView=true</t>
  </si>
  <si>
    <t>ANT-CPS-20253515</t>
  </si>
  <si>
    <t>JORGE ANDRES CARO VILLAR</t>
  </si>
  <si>
    <t>https://community.secop.gov.co/Public/Tendering/OpportunityDetail/Index?noticeUID=CO1.NTC.7683317&amp;isFromPublicArea=True&amp;isModal=true&amp;asPopupView=true</t>
  </si>
  <si>
    <t>ANT-CPS-20253516</t>
  </si>
  <si>
    <t>JUAN DANIEL LOPEZ SOTELO</t>
  </si>
  <si>
    <t>https://community.secop.gov.co/Public/Tendering/OpportunityDetail/Index?noticeUID=CO1.NTC.7688935&amp;isFromPublicArea=True&amp;isModal=true&amp;asPopupView=true</t>
  </si>
  <si>
    <t>ANT-CPS-20253517</t>
  </si>
  <si>
    <t>RODRIGO PUERTAS MURCIA</t>
  </si>
  <si>
    <t>https://community.secop.gov.co/Public/Tendering/OpportunityDetail/Index?noticeUID=CO1.NTC.7688971&amp;isFromPublicArea=True&amp;isModal=true&amp;asPopupView=true</t>
  </si>
  <si>
    <t>ANT-CPS-20253518</t>
  </si>
  <si>
    <t>LAURA JULIETH ZAMUDIO ARIAS</t>
  </si>
  <si>
    <t>https://community.secop.gov.co/Public/Tendering/OpportunityDetail/Index?noticeUID=CO1.NTC.7683753&amp;isFromPublicArea=True&amp;isModal=true&amp;asPopupView=true</t>
  </si>
  <si>
    <t>ANT-CPS-20253519</t>
  </si>
  <si>
    <t>EVELIS PATRICIA PADILLA ARIZA</t>
  </si>
  <si>
    <t>https://community.secop.gov.co/Public/Tendering/OpportunityDetail/Index?noticeUID=CO1.NTC.7683139&amp;isFromPublicArea=True&amp;isModal=true&amp;asPopupView=true</t>
  </si>
  <si>
    <t>ANT-CPS-20253520</t>
  </si>
  <si>
    <t>THALIA DAYANA FONSECA ALONSO</t>
  </si>
  <si>
    <t>https://community.secop.gov.co/Public/Tendering/OpportunityDetail/Index?noticeUID=CO1.NTC.7682940&amp;isFromPublicArea=True&amp;isModal=true&amp;asPopupView=true</t>
  </si>
  <si>
    <t>ANT-CPS-20253521</t>
  </si>
  <si>
    <t>LILIANA MARIA TEJADA CACERES</t>
  </si>
  <si>
    <t>https://community.secop.gov.co/Public/Tendering/OpportunityDetail/Index?noticeUID=CO1.NTC.7683366&amp;isFromPublicArea=True&amp;isModal=true&amp;asPopupView=true</t>
  </si>
  <si>
    <t>ANT-CPS-20253522</t>
  </si>
  <si>
    <t>DIANA MARCELA GUERRA ARANA</t>
  </si>
  <si>
    <t>https://community.secop.gov.co/Public/Tendering/OpportunityDetail/Index?noticeUID=CO1.NTC.7684119&amp;isFromPublicArea=True&amp;isModal=true&amp;asPopupView=true</t>
  </si>
  <si>
    <t>ANT-CPS-20253523</t>
  </si>
  <si>
    <t>ANDRES FELIPE MEDINA GUZMAN</t>
  </si>
  <si>
    <t>https://community.secop.gov.co/Public/Tendering/OpportunityDetail/Index?noticeUID=CO1.NTC.7682873&amp;isFromPublicArea=True&amp;isModal=true&amp;asPopupView=true</t>
  </si>
  <si>
    <t>ANT-CPS-20253524</t>
  </si>
  <si>
    <t>NATALIA FRANCO LIZARAZO</t>
  </si>
  <si>
    <t>https://community.secop.gov.co/Public/Tendering/OpportunityDetail/Index?noticeUID=CO1.NTC.7683175&amp;isFromPublicArea=True&amp;isModal=true&amp;asPopupView=true</t>
  </si>
  <si>
    <t>ANT-CPS-20253525</t>
  </si>
  <si>
    <t>EDNA PAOLA BECERRA ESPAÑOL</t>
  </si>
  <si>
    <t>https://community.secop.gov.co/Public/Tendering/OpportunityDetail/Index?noticeUID=CO1.NTC.7683806&amp;isFromPublicArea=True&amp;isModal=true&amp;asPopupView=true</t>
  </si>
  <si>
    <t>ANT-CPS-20253526</t>
  </si>
  <si>
    <t>CARLOS FABIAN AVILA LOPEZ</t>
  </si>
  <si>
    <t>https://community.secop.gov.co/Public/Tendering/OpportunityDetail/Index?noticeUID=CO1.NTC.7684218&amp;isFromPublicArea=True&amp;isModal=true&amp;asPopupView=true</t>
  </si>
  <si>
    <t>ANT-CPS-20253527</t>
  </si>
  <si>
    <t>MARIA FERNANDA ACEVEDO TORRES</t>
  </si>
  <si>
    <t>https://community.secop.gov.co/Public/Tendering/OpportunityDetail/Index?noticeUID=CO1.NTC.7690422&amp;isFromPublicArea=True&amp;isModal=true&amp;asPopupView=true</t>
  </si>
  <si>
    <t>ANT-CPS-20253528</t>
  </si>
  <si>
    <t>CARLOS ALBERTO ROJAS</t>
  </si>
  <si>
    <t>https://community.secop.gov.co/Public/Tendering/OpportunityDetail/Index?noticeUID=CO1.NTC.7683165&amp;isFromPublicArea=True&amp;isModal=true&amp;asPopupView=true</t>
  </si>
  <si>
    <t>ANT-CPS-20253529</t>
  </si>
  <si>
    <t>LAURA MILENA DUARTE NUÑEZ</t>
  </si>
  <si>
    <t>https://community.secop.gov.co/Public/Tendering/OpportunityDetail/Index?noticeUID=CO1.NTC.7684579&amp;isFromPublicArea=True&amp;isModal=true&amp;asPopupView=true</t>
  </si>
  <si>
    <t>ANT-CPS-20253530</t>
  </si>
  <si>
    <t>FABIAN SANTIAGO HERNANDEZ SILVA</t>
  </si>
  <si>
    <t>https://community.secop.gov.co/Public/Tendering/OpportunityDetail/Index?noticeUID=CO1.NTC.7685420&amp;isFromPublicArea=True&amp;isModal=true&amp;asPopupView=true</t>
  </si>
  <si>
    <t>ANT-CPS-20253531</t>
  </si>
  <si>
    <t>JUAN FERNANDO MORENO VASQUEZ</t>
  </si>
  <si>
    <t>https://community.secop.gov.co/Public/Tendering/OpportunityDetail/Index?noticeUID=CO1.NTC.7690631&amp;isFromPublicArea=True&amp;isModal=true&amp;asPopupView=true</t>
  </si>
  <si>
    <t>ANT-CPS-20253532</t>
  </si>
  <si>
    <t>JEISON DIAZ ROJAS</t>
  </si>
  <si>
    <t>https://community.secop.gov.co/Public/Tendering/OpportunityDetail/Index?noticeUID=CO1.NTC.7720977&amp;isFromPublicArea=True&amp;isModal=true&amp;asPopupView=true</t>
  </si>
  <si>
    <t>ANT-CPS-20253533</t>
  </si>
  <si>
    <t>LUISA FERNANDA NÚÑEZ SUAREZ</t>
  </si>
  <si>
    <t>https://community.secop.gov.co/Public/Tendering/OpportunityDetail/Index?noticeUID=CO1.NTC.7686529&amp;isFromPublicArea=True&amp;isModal=true&amp;asPopupView=true</t>
  </si>
  <si>
    <t>ANT-CPS-20253534</t>
  </si>
  <si>
    <t>SOAD MARGARITA NADER ORTEGA</t>
  </si>
  <si>
    <t>https://community.secop.gov.co/Public/Tendering/OpportunityDetail/Index?noticeUID=CO1.NTC.7720987&amp;isFromPublicArea=True&amp;isModal=true&amp;asPopupView=true</t>
  </si>
  <si>
    <t>ANT-CPS-20253535</t>
  </si>
  <si>
    <t>DIEGO ALEJANDRO CARRILLO CHAVEZ</t>
  </si>
  <si>
    <t>https://community.secop.gov.co/Public/Tendering/OpportunityDetail/Index?noticeUID=CO1.NTC.7685628&amp;isFromPublicArea=True&amp;isModal=true&amp;asPopupView=true</t>
  </si>
  <si>
    <t>ANT-CPS-20253536</t>
  </si>
  <si>
    <t>PAULA NATALIA GOMEZ HOLGUIN</t>
  </si>
  <si>
    <t>https://community.secop.gov.co/Public/Tendering/OpportunityDetail/Index?noticeUID=CO1.NTC.7690707&amp;isFromPublicArea=True&amp;isModal=true&amp;asPopupView=true</t>
  </si>
  <si>
    <t>ANT-CPS-20253537</t>
  </si>
  <si>
    <t>ANGIE TATIANA PEÑA ASCANIO</t>
  </si>
  <si>
    <t>https://community.secop.gov.co/Public/Tendering/OpportunityDetail/Index?noticeUID=CO1.NTC.7685960&amp;isFromPublicArea=True&amp;isModal=true&amp;asPopupView=true</t>
  </si>
  <si>
    <t>ANT-CPS-20253538</t>
  </si>
  <si>
    <t>JORGE ALBERTO VARGAS AVILA</t>
  </si>
  <si>
    <t>https://community.secop.gov.co/Public/Tendering/OpportunityDetail/Index?noticeUID=CO1.NTC.7685323&amp;isFromPublicArea=True&amp;isModal=true&amp;asPopupView=true</t>
  </si>
  <si>
    <t>ANT-CPS-20253539</t>
  </si>
  <si>
    <t>OMAR DANILO ANGEL PARDO</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</si>
  <si>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t>
  </si>
  <si>
    <t>https://community.secop.gov.co/Public/Tendering/OpportunityDetail/Index?noticeUID=CO1.NTC.7685668&amp;isFromPublicArea=True&amp;isModal=true&amp;asPopupView=true</t>
  </si>
  <si>
    <t>ANT-CPS-20253540</t>
  </si>
  <si>
    <t>NICOLAS RODRIGUEZ ROA</t>
  </si>
  <si>
    <t>https://community.secop.gov.co/Public/Tendering/OpportunityDetail/Index?noticeUID=CO1.NTC.7687515&amp;isFromPublicArea=True&amp;isModal=true&amp;asPopupView=true</t>
  </si>
  <si>
    <t>ANT-CPS-20253541</t>
  </si>
  <si>
    <t>ENA ROCIO BARBUDO MORALES</t>
  </si>
  <si>
    <t>https://community.secop.gov.co/Public/Tendering/OpportunityDetail/Index?noticeUID=CO1.NTC.7685860&amp;isFromPublicArea=True&amp;isModal=true&amp;asPopupView=true</t>
  </si>
  <si>
    <t>ANT-CPS-20253542</t>
  </si>
  <si>
    <t>DIANA VIVIANA RODRIGUEZ PEÑA</t>
  </si>
  <si>
    <t>https://community.secop.gov.co/Public/Tendering/OpportunityDetail/Index?noticeUID=CO1.NTC.7685479&amp;isFromPublicArea=True&amp;isModal=true&amp;asPopupView=true</t>
  </si>
  <si>
    <t>ANT-CPS-20253543</t>
  </si>
  <si>
    <t>ERIKA ANDREA CALVO ASCANIO</t>
  </si>
  <si>
    <t>https://community.secop.gov.co/Public/Tendering/OpportunityDetail/Index?noticeUID=CO1.NTC.7687593&amp;isFromPublicArea=True&amp;isModal=true&amp;asPopupView=true</t>
  </si>
  <si>
    <t>ANT-CPS-20253544</t>
  </si>
  <si>
    <t>GINETH DAYANA RIZO ORTIZ</t>
  </si>
  <si>
    <t>https://community.secop.gov.co/Public/Tendering/OpportunityDetail/Index?noticeUID=CO1.NTC.7688227&amp;isFromPublicArea=True&amp;isModal=true&amp;asPopupView=true</t>
  </si>
  <si>
    <t>ANT-CPS-20253545</t>
  </si>
  <si>
    <t>ANGELICA MARIA ADAME</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</si>
  <si>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</si>
  <si>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https://community.secop.gov.co/Public/Tendering/OpportunityDetail/Index?noticeUID=CO1.NTC.7686403&amp;isFromPublicArea=True&amp;isModal=true&amp;asPopupView=true</t>
  </si>
  <si>
    <t>ANT-CPS-20253546</t>
  </si>
  <si>
    <t>MARIA JULIANA MOLANO GALINDEZ</t>
  </si>
  <si>
    <t>https://community.secop.gov.co/Public/Tendering/OpportunityDetail/Index?noticeUID=CO1.NTC.7689963&amp;isFromPublicArea=True&amp;isModal=true&amp;asPopupView=true</t>
  </si>
  <si>
    <t>ANT-CPS-20253547</t>
  </si>
  <si>
    <t>WILLIAM DAVID SAAVEDRA RODRIGUEZ</t>
  </si>
  <si>
    <t>https://community.secop.gov.co/Public/Tendering/OpportunityDetail/Index?noticeUID=CO1.NTC.7693614&amp;isFromPublicArea=True&amp;isModal=true&amp;asPopupView=true</t>
  </si>
  <si>
    <t>ANT-CPS-20253548</t>
  </si>
  <si>
    <t>RAFAEL ENRIQUE JULIO VENECIA</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</si>
  <si>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</si>
  <si>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https://community.secop.gov.co/Public/Tendering/OpportunityDetail/Index?noticeUID=CO1.NTC.7691746&amp;isFromPublicArea=True&amp;isModal=true&amp;asPopupView=true</t>
  </si>
  <si>
    <t>ANT-CPS-20253549</t>
  </si>
  <si>
    <t>ANA MARIA GRISALES OSORIO</t>
  </si>
  <si>
    <t>https://community.secop.gov.co/Public/Tendering/OpportunityDetail/Index?noticeUID=CO1.NTC.7688427&amp;isFromPublicArea=True&amp;isModal=true&amp;asPopupView=true</t>
  </si>
  <si>
    <t>ANT-CPS-20253550</t>
  </si>
  <si>
    <t>YEYDI SAMIRA MEDINA QUIRA</t>
  </si>
  <si>
    <t>https://community.secop.gov.co/Public/Tendering/OpportunityDetail/Index?noticeUID=CO1.NTC.7688250&amp;isFromPublicArea=True&amp;isModal=true&amp;asPopupView=true</t>
  </si>
  <si>
    <t>ANT-CPS-20253551</t>
  </si>
  <si>
    <t>LEIDY MARCELA TREJO PORTILLA</t>
  </si>
  <si>
    <t>PRESTAR SERVICIOS PROFESIONALES PARA EL DESARROLLO DE LAS ACTIVIDADES DESIGNADAS DENTRO DE LA MISIONALIDAD DE LA AGENCIA  ACIONAL DE TIERRAS EN LAS UNIDADES DE GESTIÓN TERRITORIAL EN EL MARCO DE LA REFORMA RURAL INTEGRAL</t>
  </si>
  <si>
    <t>https://community.secop.gov.co/Public/Tendering/OpportunityDetail/Index?noticeUID=CO1.NTC.7691148&amp;isFromPublicArea=True&amp;isModal=true&amp;asPopupView=true</t>
  </si>
  <si>
    <t>ANT-CPS-20253552</t>
  </si>
  <si>
    <t>DAIRA ALICIA DEL PILAR CUARAN CUARAN</t>
  </si>
  <si>
    <t>https://community.secop.gov.co/Public/Tendering/OpportunityDetail/Index?noticeUID=CO1.NTC.7691607&amp;isFromPublicArea=True&amp;isModal=true&amp;asPopupView=true</t>
  </si>
  <si>
    <t>ANT-CPS-20253553</t>
  </si>
  <si>
    <t>DARWIN FAVIAN PINZON GARZON</t>
  </si>
  <si>
    <t>https://community.secop.gov.co/Public/Tendering/OpportunityDetail/Index?noticeUID=CO1.NTC.7691688&amp;isFromPublicArea=True&amp;isModal=true&amp;asPopupView=true</t>
  </si>
  <si>
    <t>ANT-CPS-20253554</t>
  </si>
  <si>
    <t>DANIEL GUILLERMO GAMBOA CAÑON</t>
  </si>
  <si>
    <t>PRESTAR SERVICIOS PROFESIONALES EN EL ACOMPAÑAMIENT O, APOYO Y EJECUCIÓN DE LAS ACTIVIDADES DERIVADAS DE LOS PROYECTOS, REQUERIMIENTOS Y TRÁMITES EN EL MARCO DE LAS FUNCIONES ASIGNADAS A LA SUBDIRECCIÓN DE SEGURIDAD JURÍDICA</t>
  </si>
  <si>
    <t>https://community.secop.gov.co/Public/Tendering/OpportunityDetail/Index?noticeUID=CO1.NTC.7695806&amp;isFromPublicArea=True&amp;isModal=true&amp;asPopupView=true</t>
  </si>
  <si>
    <t>ANT-CPS-20253555</t>
  </si>
  <si>
    <t>DANIEL GONZALEZ MUNERA</t>
  </si>
  <si>
    <t>PRESTACION DE SERVICIOS DE APOYO A LA GESTIÓN PARA EL ACOMPAÑAMIENTO DE ACCIONES DE FORTALECIMIENTO Y RELACIONAMIENTO CON LAS ORGANIZACIONES RURALES, EN EL MARCO DE LA POLITICA DE ORDENAMIENTO SOCIAL DE LA PROPIEDAD RURAL  </t>
  </si>
  <si>
    <t>https://community.secop.gov.co/Public/Tendering/OpportunityDetail/Index?noticeUID=CO1.NTC.7687645&amp;isFromPublicArea=True&amp;isModal=true&amp;asPopupView=true</t>
  </si>
  <si>
    <t>ANT-CPS-20253556</t>
  </si>
  <si>
    <t>JULIÁN HERNANDO CLAVIJO ANGARITA</t>
  </si>
  <si>
    <t>PRESTAR SERVICIOS PROFESIONALES PARA EL DESARROLLO DE LAS ACTIVIDADESDESIGNADAS DENTRO DE LA MISIONALIDAD DE LA DIRECCIÓN DE ACCESO A TIERRAS DE LA AGENCIA NACIONAL DE TIERRAS EN EL MARCO DE LA REFORMA RURAL INTEGRAL</t>
  </si>
  <si>
    <t>https://community.secop.gov.co/Public/Tendering/OpportunityDetail/Index?noticeUID=CO1.NTC.7703716&amp;isFromPublicArea=True&amp;isModal=true&amp;asPopupView=true</t>
  </si>
  <si>
    <t>ANT-CPS-20253557</t>
  </si>
  <si>
    <t>YULI PAOLA PRADO VIQUE</t>
  </si>
  <si>
    <t>https://community.secop.gov.co/Public/Tendering/OpportunityDetail/Index?noticeUID=CO1.NTC.7689578&amp;isFromPublicArea=True&amp;isModal=true&amp;asPopupView=true</t>
  </si>
  <si>
    <t>ANT-CPS-20253558</t>
  </si>
  <si>
    <t>LUISA FERNANDA CEPEDA BENITEZ</t>
  </si>
  <si>
    <t>https://community.secop.gov.co/Public/Tendering/OpportunityDetail/Index?noticeUID=CO1.NTC.7689584&amp;isFromPublicArea=True&amp;isModal=true&amp;asPopupView=true</t>
  </si>
  <si>
    <t>ANT-CPS-20253559</t>
  </si>
  <si>
    <t>ROSARITH MONTES TRESPALACIOS</t>
  </si>
  <si>
    <t>https://community.secop.gov.co/Public/Tendering/OpportunityDetail/Index?noticeUID=CO1.NTC.7693600&amp;isFromPublicArea=True&amp;isModal=true&amp;asPopupView=true</t>
  </si>
  <si>
    <t>ANT-CPS-20253560</t>
  </si>
  <si>
    <t>JUAN CAMILO MUÑOZ RODRIGUEZ</t>
  </si>
  <si>
    <t>https://community.secop.gov.co/Public/Tendering/OpportunityDetail/Index?noticeUID=CO1.NTC.7704129&amp;isFromPublicArea=True&amp;isModal=true&amp;asPopupView=true</t>
  </si>
  <si>
    <t>ANT-CPS-20253561</t>
  </si>
  <si>
    <t>LUIS ENRIQUE MANJARRES SEOHANES</t>
  </si>
  <si>
    <t>https://community.secop.gov.co/Public/Tendering/OpportunityDetail/Index?noticeUID=CO1.NTC.7688503&amp;isFromPublicArea=True&amp;isModal=true&amp;asPopupView=true</t>
  </si>
  <si>
    <t>ANT-CPS-20253562</t>
  </si>
  <si>
    <t>GLADYS HERRERA AGUDELO</t>
  </si>
  <si>
    <t>https://community.secop.gov.co/Public/Tendering/OpportunityDetail/Index?noticeUID=CO1.NTC.7692804&amp;isFromPublicArea=True&amp;isModal=true&amp;asPopupView=true</t>
  </si>
  <si>
    <t>ANT-CPS-20253563</t>
  </si>
  <si>
    <t>JHON SEBASTIAN CHARFUELAN MEJIA</t>
  </si>
  <si>
    <t>https://community.secop.gov.co/Public/Tendering/OpportunityDetail/Index?noticeUID=CO1.NTC.7689269&amp;isFromPublicArea=True&amp;isModal=true&amp;asPopupView=true</t>
  </si>
  <si>
    <t>ANT-CPS-20253564</t>
  </si>
  <si>
    <t>LUCAS VIVERO VELEZ</t>
  </si>
  <si>
    <t>https://community.secop.gov.co/Public/Tendering/OpportunityDetail/Index?noticeUID=CO1.NTC.7689292&amp;isFromPublicArea=True&amp;isModal=true&amp;asPopupView=true</t>
  </si>
  <si>
    <t>ANT-CPS-20253565</t>
  </si>
  <si>
    <t>DUBERNEY PARODI PEREIRA</t>
  </si>
  <si>
    <t>https://community.secop.gov.co/Public/Tendering/OpportunityDetail/Index?noticeUID=CO1.NTC.7689295&amp;isFromPublicArea=True&amp;isModal=true&amp;asPopupView=true</t>
  </si>
  <si>
    <t>ANT-CPS-20253566</t>
  </si>
  <si>
    <t>NESTOR FABIO MONTILLA SANCHEZ</t>
  </si>
  <si>
    <t>https://community.secop.gov.co/Public/Tendering/OpportunityDetail/Index?noticeUID=CO1.NTC.7689528&amp;isFromPublicArea=True&amp;isModal=true&amp;asPopupView=true</t>
  </si>
  <si>
    <t>ANT-CPS-20253567</t>
  </si>
  <si>
    <t>LAUREANO ALBERTO HERNANDEZ GARAY</t>
  </si>
  <si>
    <t>https://community.secop.gov.co/Public/Tendering/OpportunityDetail/Index?noticeUID=CO1.NTC.7689536&amp;isFromPublicArea=True&amp;isModal=true&amp;asPopupView=true</t>
  </si>
  <si>
    <t>ANT-CPS-20253568</t>
  </si>
  <si>
    <t>SANDRA PATRICIA MENDEZ LOPEZ</t>
  </si>
  <si>
    <t>https://community.secop.gov.co/Public/Tendering/OpportunityDetail/Index?noticeUID=CO1.NTC.7689442&amp;isFromPublicArea=True&amp;isModal=true&amp;asPopupView=true</t>
  </si>
  <si>
    <t>ANT-CPS-20253570</t>
  </si>
  <si>
    <t>YANDRY YULIANA BANGUERO LASSO</t>
  </si>
  <si>
    <t>https://community.secop.gov.co/Public/Tendering/OpportunityDetail/Index?noticeUID=CO1.NTC.7690808&amp;isFromPublicArea=True&amp;isModal=true&amp;asPopupView=true</t>
  </si>
  <si>
    <t>ANT-CPS-20253571</t>
  </si>
  <si>
    <t>JHON ALIRIO VAQUIRO OLAYA</t>
  </si>
  <si>
    <t>PRESTAR SERVICIOS DE APOYO A LA GESTION PARA EL DESARROLLO DE LAS ACTIVIDADES DESIGNADAS DENTRO DE LA MISIONALIDAD DE LA AGENCIA NACIONAL DE TIERRAS EN LAS UNIDADES DE GESTIÓN TERRITORIAL EN EL MARCO DE LA REFORMA RURAL INTEGRAL.</t>
  </si>
  <si>
    <t>https://community.secop.gov.co/Public/Tendering/OpportunityDetail/Index?noticeUID=CO1.NTC.7691242&amp;isFromPublicArea=True&amp;isModal=true&amp;asPopupView=true</t>
  </si>
  <si>
    <t>ANT-CPS-20253572</t>
  </si>
  <si>
    <t>EDUARDO ENRIQUE FERRER PINEDA</t>
  </si>
  <si>
    <t>https://community.secop.gov.co/Public/Tendering/OpportunityDetail/Index?noticeUID=CO1.NTC.7691269&amp;isFromPublicArea=True&amp;isModal=true&amp;asPopupView=true</t>
  </si>
  <si>
    <t>ANT-CPS-20253573</t>
  </si>
  <si>
    <t>MATEO FELIPE GAITAN BUENAVENTURA</t>
  </si>
  <si>
    <t>https://community.secop.gov.co/Public/Tendering/OpportunityDetail/Index?noticeUID=CO1.NTC.7691642&amp;isFromPublicArea=True&amp;isModal=true&amp;asPopupView=true</t>
  </si>
  <si>
    <t>ANT-CPS-20253574</t>
  </si>
  <si>
    <t>MIRLEY JISSELY BADILLO MURILLO</t>
  </si>
  <si>
    <t>https://community.secop.gov.co/Public/Tendering/OpportunityDetail/Index?noticeUID=CO1.NTC.7694425&amp;isFromPublicArea=True&amp;isModal=true&amp;asPopupView=true</t>
  </si>
  <si>
    <t>ANT-CPS-20253575</t>
  </si>
  <si>
    <t>ROSA NATALIA GORDILLO VARGAS</t>
  </si>
  <si>
    <t>https://community.secop.gov.co/Public/Tendering/OpportunityDetail/Index?noticeUID=CO1.NTC.7691138&amp;isFromPublicArea=True&amp;isModal=true&amp;asPopupView=true</t>
  </si>
  <si>
    <t>ANT-CPS-20253576</t>
  </si>
  <si>
    <t>ANDRES FERNANDO PALACIOS PALACIOS</t>
  </si>
  <si>
    <t>https://community.secop.gov.co/Public/Tendering/OpportunityDetail/Index?noticeUID=CO1.NTC.7693783&amp;isFromPublicArea=True&amp;isModal=true&amp;asPopupView=true</t>
  </si>
  <si>
    <t>ANT-CPS-20253577</t>
  </si>
  <si>
    <t>CESAR AUGUSTO CASTRO ALVAREZ</t>
  </si>
  <si>
    <t>https://community.secop.gov.co/Public/Tendering/OpportunityDetail/Index?noticeUID=CO1.NTC.7694140&amp;isFromPublicArea=True&amp;isModal=true&amp;asPopupView=true</t>
  </si>
  <si>
    <t>ANT-CPS-20253578</t>
  </si>
  <si>
    <t>JHON FREDY RODRIGUEZ</t>
  </si>
  <si>
    <t>https://community.secop.gov.co/Public/Tendering/OpportunityDetail/Index?noticeUID=CO1.NTC.7694631&amp;isFromPublicArea=True&amp;isModal=true&amp;asPopupView=true</t>
  </si>
  <si>
    <t>ANT-CPS-20253579</t>
  </si>
  <si>
    <t>ROSSY ANGELICA CORDOBA MORENO</t>
  </si>
  <si>
    <t>https://community.secop.gov.co/Public/Tendering/OpportunityDetail/Index?noticeUID=CO1.NTC.7691122&amp;isFromPublicArea=True&amp;isModal=true&amp;asPopupView=true</t>
  </si>
  <si>
    <t>ANT-CPS-20253580</t>
  </si>
  <si>
    <t>GABRIEL ALEJANDRO DIAZ GIRALDO</t>
  </si>
  <si>
    <t>https://community.secop.gov.co/Public/Tendering/OpportunityDetail/Index?noticeUID=CO1.NTC.7694537&amp;isFromPublicArea=True&amp;isModal=true&amp;asPopupView=true</t>
  </si>
  <si>
    <t>ANT-CPS-20253581</t>
  </si>
  <si>
    <t>DIANA MARCELA AVIRAMA HERNANDEZ</t>
  </si>
  <si>
    <t>https://community.secop.gov.co/Public/Tendering/OpportunityDetail/Index?noticeUID=CO1.NTC.7692266&amp;isFromPublicArea=True&amp;isModal=true&amp;asPopupView=true</t>
  </si>
  <si>
    <t>ANT-CPS-20253582</t>
  </si>
  <si>
    <t>JEFRID MANUEL SUAREZ ULLOA</t>
  </si>
  <si>
    <t>https://community.secop.gov.co/Public/Tendering/OpportunityDetail/Index?noticeUID=CO1.NTC.7694865&amp;isFromPublicArea=True&amp;isModal=true&amp;asPopupView=true</t>
  </si>
  <si>
    <t>ANT-CPS-20253583</t>
  </si>
  <si>
    <t>CARLOS ALBERTO FERNANDEZ MARTINEZ</t>
  </si>
  <si>
    <t>https://community.secop.gov.co/Public/Tendering/OpportunityDetail/Index?noticeUID=CO1.NTC.7694662&amp;isFromPublicArea=True&amp;isModal=true&amp;asPopupView=true</t>
  </si>
  <si>
    <t>ANT-CPS-20253584</t>
  </si>
  <si>
    <t>YENISLEY RESTREPO ORTIZ</t>
  </si>
  <si>
    <t>https://community.secop.gov.co/Public/Tendering/OpportunityDetail/Index?noticeUID=CO1.NTC.7691527&amp;isFromPublicArea=True&amp;isModal=true&amp;asPopupView=true</t>
  </si>
  <si>
    <t>ANT-CPS-20253585</t>
  </si>
  <si>
    <t>CAMILA ANDREA RUIZ GONZALEZ</t>
  </si>
  <si>
    <t>https://community.secop.gov.co/Public/Tendering/OpportunityDetail/Index?noticeUID=CO1.NTC.7691505&amp;isFromPublicArea=True&amp;isModal=true&amp;asPopupView=true</t>
  </si>
  <si>
    <t>ANT-CPS-20253586</t>
  </si>
  <si>
    <t>LEISLI DEL PILAR OVIEDO SOTO</t>
  </si>
  <si>
    <t>https://community.secop.gov.co/Public/Tendering/OpportunityDetail/Index?noticeUID=CO1.NTC.7691636&amp;isFromPublicArea=True&amp;isModal=true&amp;asPopupView=true</t>
  </si>
  <si>
    <t>ANT-CPS-20253587</t>
  </si>
  <si>
    <t>LAURA XIMENA POVEDA CARDENAS</t>
  </si>
  <si>
    <t>https://community.secop.gov.co/Public/Tendering/OpportunityDetail/Index?noticeUID=CO1.NTC.7691582&amp;isFromPublicArea=True&amp;isModal=true&amp;asPopupView=true</t>
  </si>
  <si>
    <t>ANT-CPS-20253588</t>
  </si>
  <si>
    <t xml:space="preserve">LUZ CLEIDY RENTERIA MACHADO	</t>
  </si>
  <si>
    <t>https://community.secop.gov.co/Public/Tendering/OpportunityDetail/Index?noticeUID=CO1.NTC.7693469&amp;isFromPublicArea=True&amp;isModal=true&amp;asPopupView=true</t>
  </si>
  <si>
    <t>ANT-CPS-20253589</t>
  </si>
  <si>
    <t>PAULA ANDREA MEDINA ALZATE</t>
  </si>
  <si>
    <t>https://community.secop.gov.co/Public/Tendering/OpportunityDetail/Index?noticeUID=CO1.NTC.7693485&amp;isFromPublicArea=True&amp;isModal=true&amp;asPopupView=true</t>
  </si>
  <si>
    <t>ANT-CPS-20253590</t>
  </si>
  <si>
    <t>DAVID SANTIAGO BERNAL TORRES</t>
  </si>
  <si>
    <t>https://community.secop.gov.co/Public/Tendering/OpportunityDetail/Index?noticeUID=CO1.NTC.7693548&amp;isFromPublicArea=True&amp;isModal=true&amp;asPopupView=true</t>
  </si>
  <si>
    <t>ANT-CPS-20253591</t>
  </si>
  <si>
    <t>MARIELA GONZALEZ ROA</t>
  </si>
  <si>
    <t>https://community.secop.gov.co/Public/Tendering/OpportunityDetail/Index?noticeUID=CO1.NTC.7693722&amp;isFromPublicArea=True&amp;isModal=true&amp;asPopupView=true</t>
  </si>
  <si>
    <t>ANT-CPS-20253592</t>
  </si>
  <si>
    <t>BRAYAN JOSE SALAMANCA HERRERA</t>
  </si>
  <si>
    <t>https://community.secop.gov.co/Public/Tendering/OpportunityDetail/Index?noticeUID=CO1.NTC.7693578&amp;isFromPublicArea=True&amp;isModal=true&amp;asPopupView=true</t>
  </si>
  <si>
    <t>ANT-CPS-20253594</t>
  </si>
  <si>
    <t>AURA KATHERINE PALACIOS HURTADO</t>
  </si>
  <si>
    <t>https://community.secop.gov.co/Public/Tendering/OpportunityDetail/Index?noticeUID=CO1.NTC.7703483&amp;isFromPublicArea=True&amp;isModal=true&amp;asPopupView=true</t>
  </si>
  <si>
    <t>ANT-CPS-20253595</t>
  </si>
  <si>
    <t>PAUL FELIPE MARTINEZ DIAZ</t>
  </si>
  <si>
    <t>https://community.secop.gov.co/Public/Tendering/OpportunityDetail/Index?noticeUID=CO1.NTC.7705200&amp;isFromPublicArea=True&amp;isModal=true&amp;asPopupView=true</t>
  </si>
  <si>
    <t>ANT-CPS-20253596</t>
  </si>
  <si>
    <t>LEYDI CAROLINA CATUMBA RINCON</t>
  </si>
  <si>
    <t>https://community.secop.gov.co/Public/Tendering/OpportunityDetail/Index?noticeUID=CO1.NTC.7694433&amp;isFromPublicArea=True&amp;isModal=true&amp;asPopupView=true</t>
  </si>
  <si>
    <t>ANT-CPS-20253597</t>
  </si>
  <si>
    <t>JOSE OMAR MACHADO PALACIOS</t>
  </si>
  <si>
    <t>https://community.secop.gov.co/Public/Tendering/OpportunityDetail/Index?noticeUID=CO1.NTC.7706732&amp;isFromPublicArea=True&amp;isModal=true&amp;asPopupView=true</t>
  </si>
  <si>
    <t>ANT-CPS-20253599</t>
  </si>
  <si>
    <t>NELSON HERNANDO MORENO BERNAL</t>
  </si>
  <si>
    <t>https://community.secop.gov.co/Public/Tendering/OpportunityDetail/Index?noticeUID=CO1.NTC.7692439&amp;isFromPublicArea=True&amp;isModal=true&amp;asPopupView=true</t>
  </si>
  <si>
    <t>ANT-CPS-20253600</t>
  </si>
  <si>
    <t>LUZ ANGELA VAZQUEZ SOLIS</t>
  </si>
  <si>
    <t>https://community.secop.gov.co/Public/Tendering/OpportunityDetail/Index?noticeUID=CO1.NTC.7694942&amp;isFromPublicArea=True&amp;isModal=true&amp;asPopupView=true</t>
  </si>
  <si>
    <t>ANT-CPS-20253601</t>
  </si>
  <si>
    <t>IVONNE ANDREA LINARES RODRIGUEZ</t>
  </si>
  <si>
    <t>https://community.secop.gov.co/Public/Tendering/OpportunityDetail/Index?noticeUID=CO1.NTC.7694349&amp;isFromPublicArea=True&amp;isModal=true&amp;asPopupView=true</t>
  </si>
  <si>
    <t>ANT-CPS-20253602</t>
  </si>
  <si>
    <t>RAÚL LEONARDO OTALORA ORDOÑEZ</t>
  </si>
  <si>
    <t>https://community.secop.gov.co/Public/Tendering/OpportunityDetail/Index?noticeUID=CO1.NTC.7693213&amp;isFromPublicArea=True&amp;isModal=true&amp;asPopupView=true</t>
  </si>
  <si>
    <t>ANT-CPS-20253603</t>
  </si>
  <si>
    <t>MARIA LORENA BUENDIA ZULUAGA</t>
  </si>
  <si>
    <t>https://community.secop.gov.co/Public/Tendering/OpportunityDetail/Index?noticeUID=CO1.NTC.7696860&amp;isFromPublicArea=True&amp;isModal=true&amp;asPopupView=true</t>
  </si>
  <si>
    <t>ANT-CPS-20253604</t>
  </si>
  <si>
    <t>DEBORA YANETH CAÑON DUSSAN</t>
  </si>
  <si>
    <t>https://community.secop.gov.co/Public/Tendering/OpportunityDetail/Index?noticeUID=CO1.NTC.7695155&amp;isFromPublicArea=True&amp;isModal=true&amp;asPopupView=true</t>
  </si>
  <si>
    <t>ANT-CPS-20253605</t>
  </si>
  <si>
    <t>PAULA ANDREA SILVA ESPITIA</t>
  </si>
  <si>
    <t>https://community.secop.gov.co/Public/Tendering/OpportunityDetail/Index?noticeUID=CO1.NTC.7693165&amp;isFromPublicArea=True&amp;isModal=true&amp;asPopupView=true</t>
  </si>
  <si>
    <t>ANT-CPS-20253606</t>
  </si>
  <si>
    <t>FRANCY ALEJANDRA MURILLO HERNANDEZ</t>
  </si>
  <si>
    <t>https://community.secop.gov.co/Public/Tendering/OpportunityDetail/Index?noticeUID=CO1.NTC.7695622&amp;isFromPublicArea=True&amp;isModal=true&amp;asPopupView=true</t>
  </si>
  <si>
    <t>ANT-CPS-20253607</t>
  </si>
  <si>
    <t>WILBERT NOEL CASTAÑO CASTRO</t>
  </si>
  <si>
    <t>https://community.secop.gov.co/Public/Tendering/OpportunityDetail/Index?noticeUID=CO1.NTC.7695681&amp;isFromPublicArea=True&amp;isModal=true&amp;asPopupView=true</t>
  </si>
  <si>
    <t>ANT-CPS-20253608</t>
  </si>
  <si>
    <t>OSCAR MANUEL BARBOSA CAJICA</t>
  </si>
  <si>
    <t>https://community.secop.gov.co/Public/Tendering/OpportunityDetail/Index?noticeUID=CO1.NTC.7692781&amp;isFromPublicArea=True&amp;isModal=true&amp;asPopupView=true</t>
  </si>
  <si>
    <t>ANT-CPS-20253609</t>
  </si>
  <si>
    <t>CRISTIAM CAMILO GUERRERO LOVERA</t>
  </si>
  <si>
    <t>https://community.secop.gov.co/Public/Tendering/OpportunityDetail/Index?noticeUID=CO1.NTC.7693185&amp;isFromPublicArea=True&amp;isModal=true&amp;asPopupView=true</t>
  </si>
  <si>
    <t>ANT-CPS-20253611</t>
  </si>
  <si>
    <t>MILTON STIVEN MORALES VARGAS</t>
  </si>
  <si>
    <t>https://community.secop.gov.co/Public/Tendering/OpportunityDetail/Index?noticeUID=CO1.NTC.7695388&amp;isFromPublicArea=True&amp;isModal=true&amp;asPopupView=true</t>
  </si>
  <si>
    <t>ANT-CPS-20253613</t>
  </si>
  <si>
    <t>MELISSA NIYET RUEDA SANCHEZ</t>
  </si>
  <si>
    <t>https://community.secop.gov.co/Public/Tendering/OpportunityDetail/Index?noticeUID=CO1.NTC.7702878&amp;isFromPublicArea=True&amp;isModal=true&amp;asPopupView=true</t>
  </si>
  <si>
    <t>ANT-CPS-20253614</t>
  </si>
  <si>
    <t>MARIA CAMILA MONTOYA MUNERA</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</si>
  <si>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</si>
  <si>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https://community.secop.gov.co/Public/Tendering/OpportunityDetail/Index?noticeUID=CO1.NTC.7703664&amp;isFromPublicArea=True&amp;isModal=true&amp;asPopupView=true</t>
  </si>
  <si>
    <t>ANT-CPS-20253615</t>
  </si>
  <si>
    <t>DELMER RODRIGO RIVERA QUINA</t>
  </si>
  <si>
    <t>https://community.secop.gov.co/Public/Tendering/OpportunityDetail/Index?noticeUID=CO1.NTC.7702833&amp;isFromPublicArea=True&amp;isModal=true&amp;asPopupView=true</t>
  </si>
  <si>
    <t>ANT-CPS-20253616</t>
  </si>
  <si>
    <t>JOSE EMERSON TARACHE GONZALEZ</t>
  </si>
  <si>
    <t>https://community.secop.gov.co/Public/Tendering/OpportunityDetail/Index?noticeUID=CO1.NTC.7702651&amp;isFromPublicArea=True&amp;isModal=true&amp;asPopupView=true</t>
  </si>
  <si>
    <t>ANT-CPS-20253617</t>
  </si>
  <si>
    <t>YURY LEIDY GAITAN CASTRO</t>
  </si>
  <si>
    <t>https://community.secop.gov.co/Public/Tendering/OpportunityDetail/Index?noticeUID=CO1.NTC.7697952&amp;isFromPublicArea=True&amp;isModal=true&amp;asPopupView=true</t>
  </si>
  <si>
    <t>BRYAN SEBASTIAN CARDENAS HERNANDEZ</t>
  </si>
  <si>
    <t>ANT-CPS-20253618</t>
  </si>
  <si>
    <t>CARLOS MAURICIO RIVERA LOZANO</t>
  </si>
  <si>
    <t>https://community.secop.gov.co/Public/Tendering/OpportunityDetail/Index?noticeUID=CO1.NTC.7698703&amp;isFromPublicArea=True&amp;isModal=true&amp;asPopupView=true</t>
  </si>
  <si>
    <t>ANT-CPS-20253619</t>
  </si>
  <si>
    <t>MARIO FERNANDO ECHEVERRY TORRES</t>
  </si>
  <si>
    <t>https://community.secop.gov.co/Public/Tendering/OpportunityDetail/Index?noticeUID=CO1.NTC.7702357&amp;isFromPublicArea=True&amp;isModal=true&amp;asPopupView=true</t>
  </si>
  <si>
    <t>ANT-CPS-20253620</t>
  </si>
  <si>
    <t>VINCENT EFREN TARAPUES TAIMAL</t>
  </si>
  <si>
    <t>https://community.secop.gov.co/Public/Tendering/OpportunityDetail/Index?noticeUID=CO1.NTC.7704133&amp;isFromPublicArea=True&amp;isModal=true&amp;asPopupView=true</t>
  </si>
  <si>
    <t>ANT-CPS-20253621</t>
  </si>
  <si>
    <t>JHOSELLYNE LISETH IPIALES HUERTAS</t>
  </si>
  <si>
    <t>https://community.secop.gov.co/Public/Tendering/OpportunityDetail/Index?noticeUID=CO1.NTC.7705287&amp;isFromPublicArea=True&amp;isModal=true&amp;asPopupView=true</t>
  </si>
  <si>
    <t>ANT-CPS-20253622</t>
  </si>
  <si>
    <t>DANIEL STEVEN ARAQUE ORTIZ</t>
  </si>
  <si>
    <t>Prestar servicios profesionales para fortalecer el equipo de dialogo social en el cumplimiento de los objetivos misionales de la agencia nacional de tierras para la materialización de la reforma agraria.</t>
  </si>
  <si>
    <t>https://community.secop.gov.co/Public/Tendering/OpportunityDetail/Index?noticeUID=CO1.NTC.7705894&amp;isFromPublicArea=True&amp;isModal=true&amp;asPopupView=true</t>
  </si>
  <si>
    <t>ANT-CPS-20253623</t>
  </si>
  <si>
    <t>CARLOS ANDRES LOZANO NARANJO</t>
  </si>
  <si>
    <t>https://community.secop.gov.co/Public/Tendering/OpportunityDetail/Index?noticeUID=CO1.NTC.7712604&amp;isFromPublicArea=True&amp;isModal=true&amp;asPopupView=true</t>
  </si>
  <si>
    <t>ANT-CPS-20253624</t>
  </si>
  <si>
    <t>FERNANDO ANTONIO CASTILLO SOLANO</t>
  </si>
  <si>
    <t>https://community.secop.gov.co/Public/Tendering/OpportunityDetail/Index?noticeUID=CO1.NTC.7712429&amp;isFromPublicArea=True&amp;isModal=true&amp;asPopupView=true</t>
  </si>
  <si>
    <t>ANT-CPS-20253625</t>
  </si>
  <si>
    <t>RAFAEL LEANDRO NOVOA CONTRERAS</t>
  </si>
  <si>
    <t>https://community.secop.gov.co/Public/Tendering/OpportunityDetail/Index?noticeUID=CO1.NTC.7714719&amp;isFromPublicArea=True&amp;isModal=true&amp;asPopupView=true</t>
  </si>
  <si>
    <t>ANT-CPS-20253626</t>
  </si>
  <si>
    <t xml:space="preserve">DIEGO ALEJANDRO SALDARRIAGA RODRIGUEZ </t>
  </si>
  <si>
    <t>https://community.secop.gov.co/Public/Tendering/OpportunityDetail/Index?noticeUID=CO1.NTC.7706240&amp;isFromPublicArea=True&amp;isModal=true&amp;asPopupView=true</t>
  </si>
  <si>
    <t>ANT-CPS-20253627</t>
  </si>
  <si>
    <t>DIEGO FERNANDO CORRALES LARA</t>
  </si>
  <si>
    <t>https://community.secop.gov.co/Public/Tendering/OpportunityDetail/Index?noticeUID=CO1.NTC.7702673&amp;isFromPublicArea=True&amp;isModal=true&amp;asPopupView=true</t>
  </si>
  <si>
    <t>ANT-CPS-20253629</t>
  </si>
  <si>
    <t>MERY YORLENY LEGUIZAMO SALAMANCA</t>
  </si>
  <si>
    <t>https://community.secop.gov.co/Public/Tendering/OpportunityDetail/Index?noticeUID=CO1.NTC.7702968&amp;isFromPublicArea=True&amp;isModal=true&amp;asPopupView=true</t>
  </si>
  <si>
    <t>ANT-CPS-20253630</t>
  </si>
  <si>
    <t>MICHAEL ANDRES CAICEDO HENAO</t>
  </si>
  <si>
    <t>https://community.secop.gov.co/Public/Tendering/OpportunityDetail/Index?noticeUID=CO1.NTC.7707562&amp;isFromPublicArea=True&amp;isModal=true&amp;asPopupView=true</t>
  </si>
  <si>
    <t>ANT-CPS-20253631</t>
  </si>
  <si>
    <t>DWISHT PINO PEÑA</t>
  </si>
  <si>
    <t>https://community.secop.gov.co/Public/Tendering/OpportunityDetail/Index?noticeUID=CO1.NTC.7702497&amp;isFromPublicArea=True&amp;isModal=true&amp;asPopupView=true</t>
  </si>
  <si>
    <t>ANT-CPS-20253632</t>
  </si>
  <si>
    <t>JEFFERSON OREJUELA BALANTA</t>
  </si>
  <si>
    <t>https://community.secop.gov.co/Public/Tendering/OpportunityDetail/Index?noticeUID=CO1.NTC.7705661&amp;isFromPublicArea=True&amp;isModal=true&amp;asPopupView=true</t>
  </si>
  <si>
    <t>ANT-CPS-20253633</t>
  </si>
  <si>
    <t>JIMENA TOBAR CASTRO</t>
  </si>
  <si>
    <t>https://community.secop.gov.co/Public/Tendering/OpportunityDetail/Index?noticeUID=CO1.NTC.7706162&amp;isFromPublicArea=True&amp;isModal=true&amp;asPopupView=true</t>
  </si>
  <si>
    <t>ANT-CPS-20253634</t>
  </si>
  <si>
    <t>JUAN CAMILO CENTENO AGUDELO</t>
  </si>
  <si>
    <t>https://community.secop.gov.co/Public/Tendering/OpportunityDetail/Index?noticeUID=CO1.NTC.7702755&amp;isFromPublicArea=True&amp;isModal=true&amp;asPopupView=true</t>
  </si>
  <si>
    <t>ANT-CPS-20253635</t>
  </si>
  <si>
    <t>YURI PAOLA GUZMAN FLOREZ</t>
  </si>
  <si>
    <t>https://community.secop.gov.co/Public/Tendering/OpportunityDetail/Index?noticeUID=CO1.NTC.7704454&amp;isFromPublicArea=True&amp;isModal=true&amp;asPopupView=true</t>
  </si>
  <si>
    <t>ANT-CPS-20253636</t>
  </si>
  <si>
    <t>NATALIA ANDREA LINARES</t>
  </si>
  <si>
    <t>https://community.secop.gov.co/Public/Tendering/OpportunityDetail/Index?noticeUID=CO1.NTC.7705211&amp;isFromPublicArea=True&amp;isModal=true&amp;asPopupView=true</t>
  </si>
  <si>
    <t>ANT-CPS-20253637</t>
  </si>
  <si>
    <t>VALENTINA ROJAS MURILLO</t>
  </si>
  <si>
    <t>https://community.secop.gov.co/Public/Tendering/OpportunityDetail/Index?noticeUID=CO1.NTC.7705094&amp;isFromPublicArea=True&amp;isModal=true&amp;asPopupView=true</t>
  </si>
  <si>
    <t>ANT-CPS-20253638</t>
  </si>
  <si>
    <t>LAURA ISABELLA CARO RIVERA</t>
  </si>
  <si>
    <t>https://community.secop.gov.co/Public/Tendering/OpportunityDetail/Index?noticeUID=CO1.NTC.7705476&amp;isFromPublicArea=True&amp;isModal=true&amp;asPopupView=true</t>
  </si>
  <si>
    <t>ANT-CPS-20253639</t>
  </si>
  <si>
    <t>VERONICA ARROYAVE SIERRA</t>
  </si>
  <si>
    <t>https://community.secop.gov.co/Public/Tendering/OpportunityDetail/Index?noticeUID=CO1.NTC.7705656&amp;isFromPublicArea=True&amp;isModal=true&amp;asPopupView=true</t>
  </si>
  <si>
    <t>ANT-CPS-20253640</t>
  </si>
  <si>
    <t>ADRIAN ESTEBAN NARVAEZ MONCAYO</t>
  </si>
  <si>
    <t>https://community.secop.gov.co/Public/Tendering/OpportunityDetail/Index?noticeUID=CO1.NTC.7706215&amp;isFromPublicArea=True&amp;isModal=true&amp;asPopupView=true</t>
  </si>
  <si>
    <t>ANT-CPS-20253641</t>
  </si>
  <si>
    <t>CINDY PAOLA DE ALBA MONTERROZA</t>
  </si>
  <si>
    <t>https://community.secop.gov.co/Public/Tendering/OpportunityDetail/Index?noticeUID=CO1.NTC.7706623&amp;isFromPublicArea=True&amp;isModal=true&amp;asPopupView=true</t>
  </si>
  <si>
    <t>ANT-CPS-20253642</t>
  </si>
  <si>
    <t>DARLING PEREA RENTERIA</t>
  </si>
  <si>
    <t>https://community.secop.gov.co/Public/Tendering/OpportunityDetail/Index?noticeUID=CO1.NTC.7706876&amp;isFromPublicArea=True&amp;isModal=true&amp;asPopupView=true</t>
  </si>
  <si>
    <t>ANT-CPS-20253643</t>
  </si>
  <si>
    <t>LARRY MOSQUERA MOSQUERA</t>
  </si>
  <si>
    <t>https://community.secop.gov.co/Public/Tendering/OpportunityDetail/Index?noticeUID=CO1.NTC.7707345&amp;isFromPublicArea=True&amp;isModal=true&amp;asPopupView=true</t>
  </si>
  <si>
    <t>ANT-CPS-20253645</t>
  </si>
  <si>
    <t>ANDRES FELIPE MONCADA PALACIO</t>
  </si>
  <si>
    <t>https://community.secop.gov.co/Public/Tendering/OpportunityDetail/Index?noticeUID=CO1.NTC.7704815&amp;isFromPublicArea=True&amp;isModal=true&amp;asPopupView=true</t>
  </si>
  <si>
    <t>ANT-CPS-20253646</t>
  </si>
  <si>
    <t>SANDRA PATRICIA CASTIBLANCO LOPEZ</t>
  </si>
  <si>
    <t>https://community.secop.gov.co/Public/Tendering/OpportunityDetail/Index?noticeUID=CO1.NTC.7704471&amp;isFromPublicArea=True&amp;isModal=true&amp;asPopupView=true</t>
  </si>
  <si>
    <t>ANT-CPS-20253647</t>
  </si>
  <si>
    <t>RAFAEL MONTIEL NASSIF</t>
  </si>
  <si>
    <t>https://community.secop.gov.co/Public/Tendering/OpportunityDetail/Index?noticeUID=CO1.NTC.7702967&amp;isFromPublicArea=True&amp;isModal=true&amp;asPopupView=true</t>
  </si>
  <si>
    <t>ANT-CPS-20253648</t>
  </si>
  <si>
    <t>ARTURO MARTINEZ JIMENEZ</t>
  </si>
  <si>
    <t>https://community.secop.gov.co/Public/Tendering/OpportunityDetail/Index?noticeUID=CO1.NTC.7703246&amp;isFromPublicArea=True&amp;isModal=true&amp;asPopupView=true</t>
  </si>
  <si>
    <t>ANT-CPS-20253649</t>
  </si>
  <si>
    <t>CARMEN LILIANA VILLOTA ARCINIEGAS</t>
  </si>
  <si>
    <t>https://community.secop.gov.co/Public/Tendering/OpportunityDetail/Index?noticeUID=CO1.NTC.7703411&amp;isFromPublicArea=True&amp;isModal=true&amp;asPopupView=true</t>
  </si>
  <si>
    <t>ANT-CPS-20253650</t>
  </si>
  <si>
    <t>ERIKA DALLANA LONDOÑO ESCUDERO</t>
  </si>
  <si>
    <t>https://community.secop.gov.co/Public/Tendering/OpportunityDetail/Index?noticeUID=CO1.NTC.7703217&amp;isFromPublicArea=True&amp;isModal=true&amp;asPopupView=true</t>
  </si>
  <si>
    <t>ANT-CPS-20253651</t>
  </si>
  <si>
    <t>JULIETA LORENA VASQUEZ PEREZ</t>
  </si>
  <si>
    <t>Prestación de servicios profesionales para la Subdirección Administrativa y Financiera de la Agencia Nacional de Tierras.</t>
  </si>
  <si>
    <t>https://community.secop.gov.co/Public/Tendering/OpportunityDetail/Index?noticeUID=CO1.NTC.7708021&amp;isFromPublicArea=True&amp;isModal=true&amp;asPopupView=true</t>
  </si>
  <si>
    <t>ANT-CPS-20253652</t>
  </si>
  <si>
    <t>JULIAN ANDRES AGUIRRE</t>
  </si>
  <si>
    <t>PRESTAR 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</si>
  <si>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https://community.secop.gov.co/Public/Tendering/OpportunityDetail/Index?noticeUID=CO1.NTC.7703452&amp;isFromPublicArea=True&amp;isModal=true&amp;asPopupView=true</t>
  </si>
  <si>
    <t>ANT-CPS-20253653</t>
  </si>
  <si>
    <t>JUAN CAMILO HERNANDEZ DUARTE</t>
  </si>
  <si>
    <t>https://community.secop.gov.co/Public/Tendering/OpportunityDetail/Index?noticeUID=CO1.NTC.7703618&amp;isFromPublicArea=True&amp;isModal=true&amp;asPopupView=true</t>
  </si>
  <si>
    <t>ANT-CPS-20253654</t>
  </si>
  <si>
    <t>BRENDA ALEXANDRA ARGUELLO DAZA</t>
  </si>
  <si>
    <t>https://community.secop.gov.co/Public/Tendering/OpportunityDetail/Index?noticeUID=CO1.NTC.7703509&amp;isFromPublicArea=True&amp;isModal=true&amp;asPopupView=true</t>
  </si>
  <si>
    <t>ANT-CPS-20253655</t>
  </si>
  <si>
    <t>SINDY ESTEFANYA CORDOBA GARCES</t>
  </si>
  <si>
    <t>https://community.secop.gov.co/Public/Tendering/OpportunityDetail/Index?noticeUID=CO1.NTC.7703540&amp;isFromPublicArea=True&amp;isModal=true&amp;asPopupView=true</t>
  </si>
  <si>
    <t>ANT-CPS-20253656</t>
  </si>
  <si>
    <t>JAIRO ANTONIO QUIROZ DELGADO</t>
  </si>
  <si>
    <t>https://community.secop.gov.co/Public/Tendering/OpportunityDetail/Index?noticeUID=CO1.NTC.7703998&amp;isFromPublicArea=True&amp;isModal=true&amp;asPopupView=true</t>
  </si>
  <si>
    <t>ANT-CPS-20253657</t>
  </si>
  <si>
    <t>HUGO FERMIN MUÑOZ URBANO</t>
  </si>
  <si>
    <t>https://community.secop.gov.co/Public/Tendering/OpportunityDetail/Index?noticeUID=CO1.NTC.7703667&amp;isFromPublicArea=True&amp;isModal=true&amp;asPopupView=true</t>
  </si>
  <si>
    <t>ANT-CPS-20253658</t>
  </si>
  <si>
    <t>OMAR ANDRES PINZON MORENO</t>
  </si>
  <si>
    <t>https://community.secop.gov.co/Public/Tendering/OpportunityDetail/Index?noticeUID=CO1.NTC.7706458&amp;isFromPublicArea=True&amp;isModal=true&amp;asPopupView=true</t>
  </si>
  <si>
    <t>ANT-CPS-20253660</t>
  </si>
  <si>
    <t>JUAN GABRIEL GONZALEZ ABRIL</t>
  </si>
  <si>
    <t>https://community.secop.gov.co/Public/Tendering/OpportunityDetail/Index?noticeUID=CO1.NTC.7717540&amp;isFromPublicArea=True&amp;isModal=true&amp;asPopupView=true</t>
  </si>
  <si>
    <t>ANT-CPS-20253661</t>
  </si>
  <si>
    <t>ANGELA YANETH MONZON PORTELA</t>
  </si>
  <si>
    <t>https://community.secop.gov.co/Public/Tendering/OpportunityDetail/Index?noticeUID=CO1.NTC.7708155&amp;isFromPublicArea=True&amp;isModal=true&amp;asPopupView=true</t>
  </si>
  <si>
    <t>ANT-CPS-20253662</t>
  </si>
  <si>
    <t>VALENTINA CHACON CETINA</t>
  </si>
  <si>
    <t>https://community.secop.gov.co/Public/Tendering/OpportunityDetail/Index?noticeUID=CO1.NTC.7709147&amp;isFromPublicArea=True&amp;isModal=true&amp;asPopupView=true</t>
  </si>
  <si>
    <t>ANT-CPS-20253663</t>
  </si>
  <si>
    <t xml:space="preserve">HASLITH JOHANA DIAZ SANIN	</t>
  </si>
  <si>
    <t>https://community.secop.gov.co/Public/Tendering/OpportunityDetail/Index?noticeUID=CO1.NTC.7705432&amp;isFromPublicArea=True&amp;isModal=true&amp;asPopupView=true</t>
  </si>
  <si>
    <t>ANT-CPS-20253664</t>
  </si>
  <si>
    <t>SANDRA PATRICIA MESA OSORIO</t>
  </si>
  <si>
    <t>https://community.secop.gov.co/Public/Tendering/OpportunityDetail/Index?noticeUID=CO1.NTC.7705918&amp;isFromPublicArea=True&amp;isModal=true&amp;asPopupView=true</t>
  </si>
  <si>
    <t>ANT-CPS-20253665</t>
  </si>
  <si>
    <t>YAZMIN DIAZ OYOLA</t>
  </si>
  <si>
    <t>https://community.secop.gov.co/Public/Tendering/OpportunityDetail/Index?noticeUID=CO1.NTC.7707831&amp;isFromPublicArea=True&amp;isModal=true&amp;asPopupView=true</t>
  </si>
  <si>
    <t>ANT-CPS-20253666</t>
  </si>
  <si>
    <t>JUDITH LILIANA ROMERO CASALLAS</t>
  </si>
  <si>
    <t>https://community.secop.gov.co/Public/Tendering/OpportunityDetail/Index?noticeUID=CO1.NTC.7705713&amp;isFromPublicArea=True&amp;isModal=true&amp;asPopupView=true</t>
  </si>
  <si>
    <t>ANT-CPS-20253667</t>
  </si>
  <si>
    <t>CRISTHIAN CAMILO CRUZ BARBOSA</t>
  </si>
  <si>
    <t>https://community.secop.gov.co/Public/Tendering/OpportunityDetail/Index?noticeUID=CO1.NTC.7706542&amp;isFromPublicArea=True&amp;isModal=true&amp;asPopupView=true</t>
  </si>
  <si>
    <t>ANT-CPS-20253668</t>
  </si>
  <si>
    <t>OSCAR ALBEIRO BETANCOURT ROMO</t>
  </si>
  <si>
    <t>https://community.secop.gov.co/Public/Tendering/OpportunityDetail/Index?noticeUID=CO1.NTC.7707108&amp;isFromPublicArea=True&amp;isModal=true&amp;asPopupView=true</t>
  </si>
  <si>
    <t>ANT-CPS-20253669</t>
  </si>
  <si>
    <t>LUIS DAVID GALINDO GERARDINO</t>
  </si>
  <si>
    <t>https://community.secop.gov.co/Public/Tendering/OpportunityDetail/Index?noticeUID=CO1.NTC.7706218&amp;isFromPublicArea=True&amp;isModal=true&amp;asPopupView=true</t>
  </si>
  <si>
    <t>ANT-CPS-20253670</t>
  </si>
  <si>
    <t>DANIELA ALEJANDRA ORTEGA SANCHEZ</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</si>
  <si>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t>
  </si>
  <si>
    <t>https://community.secop.gov.co/Public/Tendering/OpportunityDetail/Index?noticeUID=CO1.NTC.7706297&amp;isFromPublicArea=True&amp;isModal=true&amp;asPopupView=true</t>
  </si>
  <si>
    <t>ANT-CPS-20253671</t>
  </si>
  <si>
    <t>LINA ALEJANDRA GONZALEZ RUBIO</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</si>
  <si>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t>
  </si>
  <si>
    <t>https://community.secop.gov.co/Public/Tendering/OpportunityDetail/Index?noticeUID=CO1.NTC.7707929&amp;isFromPublicArea=True&amp;isModal=true&amp;asPopupView=true</t>
  </si>
  <si>
    <t>ANT-CPS-20253672</t>
  </si>
  <si>
    <t>LAURA MARIA HERRON RAYO</t>
  </si>
  <si>
    <t>https://community.secop.gov.co/Public/Tendering/OpportunityDetail/Index?noticeUID=CO1.NTC.7708104&amp;isFromPublicArea=True&amp;isModal=true&amp;asPopupView=true</t>
  </si>
  <si>
    <t>ANT-CPS-20253673</t>
  </si>
  <si>
    <t>JOSE ALBERTO GAMBOA YAÑEZ</t>
  </si>
  <si>
    <t>https://community.secop.gov.co/Public/Tendering/OpportunityDetail/Index?noticeUID=CO1.NTC.7710355&amp;isFromPublicArea=True&amp;isModal=true&amp;asPopupView=true</t>
  </si>
  <si>
    <t>ANT-CPS-20253674</t>
  </si>
  <si>
    <t>KELLY DARLIN QUINTERO CALA</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</si>
  <si>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</si>
  <si>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https://community.secop.gov.co/Public/Tendering/OpportunityDetail/Index?noticeUID=CO1.NTC.7709880&amp;isFromPublicArea=True&amp;isModal=true&amp;asPopupView=true</t>
  </si>
  <si>
    <t>ANT-CPS-20253675</t>
  </si>
  <si>
    <t>LEIGENIEL CANO RAYO</t>
  </si>
  <si>
    <t>https://community.secop.gov.co/Public/Tendering/OpportunityDetail/Index?noticeUID=CO1.NTC.7709579&amp;isFromPublicArea=True&amp;isModal=true&amp;asPopupView=true</t>
  </si>
  <si>
    <t>ANT-CPS-20253676</t>
  </si>
  <si>
    <t>FLORENTINO VARGAS ROJAS</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</si>
  <si>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</si>
  <si>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https://community.secop.gov.co/Public/Tendering/OpportunityDetail/Index?noticeUID=CO1.NTC.7709509&amp;isFromPublicArea=True&amp;isModal=true&amp;asPopupView=true</t>
  </si>
  <si>
    <t>ANT-CPS-20253677</t>
  </si>
  <si>
    <t>JHOAN ALEJANDRO ALVAREZ LORENZO</t>
  </si>
  <si>
    <t>https://community.secop.gov.co/Public/Tendering/OpportunityDetail/Index?noticeUID=CO1.NTC.7709918&amp;isFromPublicArea=True&amp;isModal=true&amp;asPopupView=true</t>
  </si>
  <si>
    <t>ANT-CPS-20253678</t>
  </si>
  <si>
    <t>ANDRES FELIPE SOTO HERNANDEZ</t>
  </si>
  <si>
    <t>https://community.secop.gov.co/Public/Tendering/OpportunityDetail/Index?noticeUID=CO1.NTC.7709679&amp;isFromPublicArea=True&amp;isModal=true&amp;asPopupView=true</t>
  </si>
  <si>
    <t>ANT-CPS-20253679</t>
  </si>
  <si>
    <t>JENNIFER ANDREA GARZON BUITRAGO</t>
  </si>
  <si>
    <t>https://community.secop.gov.co/Public/Tendering/OpportunityDetail/Index?noticeUID=CO1.NTC.7707884&amp;isFromPublicArea=True&amp;isModal=true&amp;asPopupView=true</t>
  </si>
  <si>
    <t>ANT-CPS-20253680</t>
  </si>
  <si>
    <t>JILMAR YITZHAK LEMUS PERLAZA</t>
  </si>
  <si>
    <t>https://community.secop.gov.co/Public/Tendering/OpportunityDetail/Index?noticeUID=CO1.NTC.7709890&amp;isFromPublicArea=True&amp;isModal=true&amp;asPopupView=true</t>
  </si>
  <si>
    <t>ANT-CPS-20253681</t>
  </si>
  <si>
    <t>JORGE ANDRES TORRADO VERJEL</t>
  </si>
  <si>
    <t>https://community.secop.gov.co/Public/Tendering/OpportunityDetail/Index?noticeUID=CO1.NTC.7710196&amp;isFromPublicArea=True&amp;isModal=true&amp;asPopupView=true</t>
  </si>
  <si>
    <t>ANT-CPS-20253682</t>
  </si>
  <si>
    <t>MARIA FERNANDA TOVAR OSORIO</t>
  </si>
  <si>
    <t>https://community.secop.gov.co/Public/Tendering/OpportunityDetail/Index?noticeUID=CO1.NTC.7710391&amp;isFromPublicArea=True&amp;isModal=true&amp;asPopupView=true</t>
  </si>
  <si>
    <t>ANT-CPS-20253683</t>
  </si>
  <si>
    <t>ANDRES RICARDO LOPEZ LOPEZ</t>
  </si>
  <si>
    <t>https://community.secop.gov.co/Public/Tendering/OpportunityDetail/Index?noticeUID=CO1.NTC.7710704&amp;isFromPublicArea=True&amp;isModal=true&amp;asPopupView=true</t>
  </si>
  <si>
    <t>ANT-CPS-20253684</t>
  </si>
  <si>
    <t>MAURICIO JAVIER GARCIA MOSCOSO</t>
  </si>
  <si>
    <t>https://community.secop.gov.co/Public/Tendering/OpportunityDetail/Index?noticeUID=CO1.NTC.7710720&amp;isFromPublicArea=True&amp;isModal=true&amp;asPopupView=true</t>
  </si>
  <si>
    <t>ANT-CPS-20253685</t>
  </si>
  <si>
    <t>GREGORIO PEREZ LAGO</t>
  </si>
  <si>
    <t>https://community.secop.gov.co/Public/Tendering/OpportunityDetail/Index?noticeUID=CO1.NTC.7708237&amp;isFromPublicArea=True&amp;isModal=true&amp;asPopupView=true</t>
  </si>
  <si>
    <t>ANT-CPS-20253686</t>
  </si>
  <si>
    <t>EDUARDO FABIAN ASCANIO RODRIGUEZ</t>
  </si>
  <si>
    <t>https://community.secop.gov.co/Public/Tendering/OpportunityDetail/Index?noticeUID=CO1.NTC.7708200&amp;isFromPublicArea=True&amp;isModal=true&amp;asPopupView=true</t>
  </si>
  <si>
    <t>ANT-CPS-20253687</t>
  </si>
  <si>
    <t>OSCAR FERNANDO CUBILLOS DIAZ</t>
  </si>
  <si>
    <t>https://community.secop.gov.co/Public/Tendering/OpportunityDetail/Index?noticeUID=CO1.NTC.7709861&amp;isFromPublicArea=True&amp;isModal=true&amp;asPopupView=true</t>
  </si>
  <si>
    <t>ANT-CPS-20253688</t>
  </si>
  <si>
    <t xml:space="preserve">ROBERTO ENRRIQUE ROMERO ZAMBRANO </t>
  </si>
  <si>
    <t>https://community.secop.gov.co/Public/Tendering/OpportunityDetail/Index?noticeUID=CO1.NTC.7708727&amp;isFromPublicArea=True&amp;isModal=true&amp;asPopupView=true</t>
  </si>
  <si>
    <t>ANT-CPS-20253689</t>
  </si>
  <si>
    <t>SANDRA PATRICIA FONSECA RAMIREZ</t>
  </si>
  <si>
    <t>https://community.secop.gov.co/Public/Tendering/OpportunityDetail/Index?noticeUID=CO1.NTC.7708788&amp;isFromPublicArea=True&amp;isModal=true&amp;asPopupView=true</t>
  </si>
  <si>
    <t>ANT-CPS-20253690</t>
  </si>
  <si>
    <t>KARINA SALAZAR CIFUENTES</t>
  </si>
  <si>
    <t>https://community.secop.gov.co/Public/Tendering/OpportunityDetail/Index?noticeUID=CO1.NTC.7708459&amp;isFromPublicArea=True&amp;isModal=true&amp;asPopupView=true</t>
  </si>
  <si>
    <t>ANT-CPS-20253691</t>
  </si>
  <si>
    <t>JENNY MARCELA PUENTES CASTRO</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</si>
  <si>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</si>
  <si>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https://community.secop.gov.co/Public/Tendering/OpportunityDetail/Index?noticeUID=CO1.NTC.7712732&amp;isFromPublicArea=True&amp;isModal=true&amp;asPopupView=true</t>
  </si>
  <si>
    <t>ANT-CPS-20253692</t>
  </si>
  <si>
    <t>LEIDY ANGELICA SACHICA CACERES</t>
  </si>
  <si>
    <t>https://community.secop.gov.co/Public/Tendering/OpportunityDetail/Index?noticeUID=CO1.NTC.7709142&amp;isFromPublicArea=True&amp;isModal=true&amp;asPopupView=true</t>
  </si>
  <si>
    <t>ANT-CPS-20253693</t>
  </si>
  <si>
    <t>https://community.secop.gov.co/Public/Tendering/OpportunityDetail/Index?noticeUID=CO1.NTC.7708751&amp;isFromPublicArea=True&amp;isModal=true&amp;asPopupView=true</t>
  </si>
  <si>
    <t>ANT-CPS-20253694</t>
  </si>
  <si>
    <t>YERLI ASTRID SANCHEZ LOPEZ</t>
  </si>
  <si>
    <t>https://community.secop.gov.co/Public/Tendering/OpportunityDetail/Index?noticeUID=CO1.NTC.7709808&amp;isFromPublicArea=True&amp;isModal=true&amp;asPopupView=true</t>
  </si>
  <si>
    <t>ANT-CPS-20253695</t>
  </si>
  <si>
    <t>EDECIO DE JESUS PABUENA OSPINO</t>
  </si>
  <si>
    <t>https://community.secop.gov.co/Public/Tendering/OpportunityDetail/Index?noticeUID=CO1.NTC.7710015&amp;isFromPublicArea=True&amp;isModal=true&amp;asPopupView=true</t>
  </si>
  <si>
    <t>ANT-CPS-20253696</t>
  </si>
  <si>
    <t>ESNEIDER SALCEDO DURAN</t>
  </si>
  <si>
    <t>https://community.secop.gov.co/Public/Tendering/OpportunityDetail/Index?noticeUID=CO1.NTC.7709896&amp;isFromPublicArea=True&amp;isModal=true&amp;asPopupView=true</t>
  </si>
  <si>
    <t>ANT-CPS-20253697</t>
  </si>
  <si>
    <t>HOLDAN CRISTOBAL LIZCANO CUADRADO</t>
  </si>
  <si>
    <t>https://community.secop.gov.co/Public/Tendering/OpportunityDetail/Index?noticeUID=CO1.NTC.7710231&amp;isFromPublicArea=True&amp;isModal=true&amp;asPopupView=true</t>
  </si>
  <si>
    <t>ANT-CPS-20253698</t>
  </si>
  <si>
    <t>LEIDY VANESSA REYES PEREZ</t>
  </si>
  <si>
    <t>https://community.secop.gov.co/Public/Tendering/OpportunityDetail/Index?noticeUID=CO1.NTC.7710269&amp;isFromPublicArea=True&amp;isModal=true&amp;asPopupView=true</t>
  </si>
  <si>
    <t>ANT-CPS-20253699</t>
  </si>
  <si>
    <t>JULLY ALEXANDRA GARCIA MILLAN</t>
  </si>
  <si>
    <t>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</si>
  <si>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https://community.secop.gov.co/Public/Tendering/OpportunityDetail/Index?noticeUID=CO1.NTC.7720055&amp;isFromPublicArea=True&amp;isModal=true&amp;asPopupView=true</t>
  </si>
  <si>
    <t>ANT-CPS-20253700</t>
  </si>
  <si>
    <t>FABIOLA GARZON BACARES</t>
  </si>
  <si>
    <t>https://community.secop.gov.co/Public/Tendering/OpportunityDetail/Index?noticeUID=CO1.NTC.7710120&amp;isFromPublicArea=True&amp;isModal=true&amp;asPopupView=true</t>
  </si>
  <si>
    <t>ANT-CPS-20253701</t>
  </si>
  <si>
    <t>KAROL YISET QUIROZ CACERES</t>
  </si>
  <si>
    <t>https://community.secop.gov.co/Public/Tendering/OpportunityDetail/Index?noticeUID=CO1.NTC.7710780&amp;isFromPublicArea=True&amp;isModal=true&amp;asPopupView=true</t>
  </si>
  <si>
    <t>ANT-CPS-20253702</t>
  </si>
  <si>
    <t>JHON EDISSON PARDO HERREÑO</t>
  </si>
  <si>
    <t>https://community.secop.gov.co/Public/Tendering/OpportunityDetail/Index?noticeUID=CO1.NTC.7711174&amp;isFromPublicArea=True&amp;isModal=true&amp;asPopupView=true</t>
  </si>
  <si>
    <t>ANT-CPS-20253703</t>
  </si>
  <si>
    <t>MARIA XIMENA PUENTES TRUJILLO</t>
  </si>
  <si>
    <t>https://community.secop.gov.co/Public/Tendering/OpportunityDetail/Index?noticeUID=CO1.NTC.7710495&amp;isFromPublicArea=True&amp;isModal=true&amp;asPopupView=true</t>
  </si>
  <si>
    <t>ANT-CPS-20253704</t>
  </si>
  <si>
    <t>BETSY YINERY GIRALDO MORA</t>
  </si>
  <si>
    <t>https://community.secop.gov.co/Public/Tendering/OpportunityDetail/Index?noticeUID=CO1.NTC.7710159&amp;isFromPublicArea=True&amp;isModal=true&amp;asPopupView=true</t>
  </si>
  <si>
    <t>ANT-CPS-20253705</t>
  </si>
  <si>
    <t>DANIELA VASQUEZ MOLANO</t>
  </si>
  <si>
    <t>https://community.secop.gov.co/Public/Tendering/OpportunityDetail/Index?noticeUID=CO1.NTC.7709894&amp;isFromPublicArea=True&amp;isModal=true&amp;asPopupView=true</t>
  </si>
  <si>
    <t>ANT-CPS-20253706</t>
  </si>
  <si>
    <t>MARIA STELLA SUAREZ DE GUTIERREZ</t>
  </si>
  <si>
    <t>https://community.secop.gov.co/Public/Tendering/OpportunityDetail/Index?noticeUID=CO1.NTC.7711701&amp;isFromPublicArea=True&amp;isModal=true&amp;asPopupView=true</t>
  </si>
  <si>
    <t>ANT-CPS-20253707</t>
  </si>
  <si>
    <t>HEIDY VALENTINA LARA RODRIGUEZ</t>
  </si>
  <si>
    <t>https://community.secop.gov.co/Public/Tendering/OpportunityDetail/Index?noticeUID=CO1.NTC.7710593&amp;isFromPublicArea=True&amp;isModal=true&amp;asPopupView=true</t>
  </si>
  <si>
    <t>ANT-CPS-20253708</t>
  </si>
  <si>
    <t>LEYDI CAROLINA MARQUEZ</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</si>
  <si>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VALOR CONTRATO: $37.200.000</t>
  </si>
  <si>
    <t>https://community.secop.gov.co/Public/Tendering/OpportunityDetail/Index?noticeUID=CO1.NTC.7710663&amp;isFromPublicArea=True&amp;isModal=true&amp;asPopupView=true</t>
  </si>
  <si>
    <t>ANT-CPS-20253709</t>
  </si>
  <si>
    <t>YESSICA PAOLA RIOS OSPINA</t>
  </si>
  <si>
    <t>https://community.secop.gov.co/Public/Tendering/OpportunityDetail/Index?noticeUID=CO1.NTC.7710638&amp;isFromPublicArea=True&amp;isModal=true&amp;asPopupView=true</t>
  </si>
  <si>
    <t>ANT-CPS-20253710</t>
  </si>
  <si>
    <t>ROSA MARIA DIAZ CORREDOR</t>
  </si>
  <si>
    <t>https://community.secop.gov.co/Public/Tendering/OpportunityDetail/Index?noticeUID=CO1.NTC.7714451&amp;isFromPublicArea=True&amp;isModal=true&amp;asPopupView=true</t>
  </si>
  <si>
    <t>ANT-CPS-20253711</t>
  </si>
  <si>
    <t>HEIDDY ANGELA ARDILA ROJAS</t>
  </si>
  <si>
    <t>https://community.secop.gov.co/Public/Tendering/OpportunityDetail/Index?noticeUID=CO1.NTC.7714862&amp;isFromPublicArea=True&amp;isModal=true&amp;asPopupView=true</t>
  </si>
  <si>
    <t>ANT-CPS-20253712</t>
  </si>
  <si>
    <t>ERIKA MEDINA AZUERO</t>
  </si>
  <si>
    <t>https://community.secop.gov.co/Public/Tendering/OpportunityDetail/Index?noticeUID=CO1.NTC.7715999&amp;isFromPublicArea=True&amp;isModal=true&amp;asPopupView=true</t>
  </si>
  <si>
    <t>ANT-CPS-20253713</t>
  </si>
  <si>
    <t>ANGELICA GARCIA CARDOSO</t>
  </si>
  <si>
    <t>https://community.secop.gov.co/Public/Tendering/OpportunityDetail/Index?noticeUID=CO1.NTC.7715025&amp;isFromPublicArea=True&amp;isModal=true&amp;asPopupView=true</t>
  </si>
  <si>
    <t>ANT-CPS-20253714</t>
  </si>
  <si>
    <t>MARÍA CAROLINA AVILEZ ALEMAN</t>
  </si>
  <si>
    <t>https://community.secop.gov.co/Public/Tendering/OpportunityDetail/Index?noticeUID=CO1.NTC.7710587&amp;isFromPublicArea=True&amp;isModal=true&amp;asPopupView=true</t>
  </si>
  <si>
    <t>ANT-CPS-20253715</t>
  </si>
  <si>
    <t>MARIA CALINERIA DORIA SILVA</t>
  </si>
  <si>
    <t>https://community.secop.gov.co/Public/Tendering/OpportunityDetail/Index?noticeUID=CO1.NTC.7711195&amp;isFromPublicArea=True&amp;isModal=true&amp;asPopupView=true</t>
  </si>
  <si>
    <t>ANT-CPS-20253716</t>
  </si>
  <si>
    <t>ROBIN AFRANIO CAIPE CAIPE</t>
  </si>
  <si>
    <t>https://community.secop.gov.co/Public/Tendering/OpportunityDetail/Index?noticeUID=CO1.NTC.7714509&amp;isFromPublicArea=True&amp;isModal=true&amp;asPopupView=true</t>
  </si>
  <si>
    <t>ANT-CPS-20253717</t>
  </si>
  <si>
    <t>DARIO JOSE MURGAS OSPINO</t>
  </si>
  <si>
    <t>https://community.secop.gov.co/Public/Tendering/OpportunityDetail/Index?noticeUID=CO1.NTC.7714280&amp;isFromPublicArea=True&amp;isModal=true&amp;asPopupView=true</t>
  </si>
  <si>
    <t>ANT-CPS-20253718</t>
  </si>
  <si>
    <t>DOMINGO JOSE ARRIETA</t>
  </si>
  <si>
    <t>https://community.secop.gov.co/Public/Tendering/OpportunityDetail/Index?noticeUID=CO1.NTC.7710784&amp;isFromPublicArea=True&amp;isModal=true&amp;asPopupView=true</t>
  </si>
  <si>
    <t>ANT-CPS-20253719</t>
  </si>
  <si>
    <t>LORAINE ESTHER CUMPLIDO RODRIGUEZ</t>
  </si>
  <si>
    <t>https://community.secop.gov.co/Public/Tendering/OpportunityDetail/Index?noticeUID=CO1.NTC.7710875&amp;isFromPublicArea=True&amp;isModal=true&amp;asPopupView=true</t>
  </si>
  <si>
    <t>ANT-CPS-20253720</t>
  </si>
  <si>
    <t>WALLTHER ANTONIO CORTES CASTRO</t>
  </si>
  <si>
    <t>https://community.secop.gov.co/Public/Tendering/OpportunityDetail/Index?noticeUID=CO1.NTC.7711121&amp;isFromPublicArea=True&amp;isModal=true&amp;asPopupView=true</t>
  </si>
  <si>
    <t>ANT-CPS-20253721</t>
  </si>
  <si>
    <t>RICARDO ANDRES AÑEZ BARROS</t>
  </si>
  <si>
    <t>https://community.secop.gov.co/Public/Tendering/OpportunityDetail/Index?noticeUID=CO1.NTC.7711402&amp;isFromPublicArea=True&amp;isModal=true&amp;asPopupView=true</t>
  </si>
  <si>
    <t>ANT-CPS-20253722</t>
  </si>
  <si>
    <t>JOHN ALBERT TORRES CHALA</t>
  </si>
  <si>
    <t>https://community.secop.gov.co/Public/Tendering/OpportunityDetail/Index?noticeUID=CO1.NTC.7711313&amp;isFromPublicArea=True&amp;isModal=true&amp;asPopupView=true</t>
  </si>
  <si>
    <t>ANT-CPS-20253723</t>
  </si>
  <si>
    <t>JORGE ANDRES CORTES CALDERON</t>
  </si>
  <si>
    <t>https://community.secop.gov.co/Public/Tendering/OpportunityDetail/Index?noticeUID=CO1.NTC.7711160&amp;isFromPublicArea=True&amp;isModal=true&amp;asPopupView=true</t>
  </si>
  <si>
    <t>ANT-CPS-20253724</t>
  </si>
  <si>
    <t>NATALIA ANDREA CASTELLANOS MARTINEZ</t>
  </si>
  <si>
    <t>https://community.secop.gov.co/Public/Tendering/OpportunityDetail/Index?noticeUID=CO1.NTC.7711181&amp;isFromPublicArea=True&amp;isModal=true&amp;asPopupView=true</t>
  </si>
  <si>
    <t>ANT-CPS-20253725</t>
  </si>
  <si>
    <t>RICARDO AUGUSTO MARTINEZ HERNANDEZ</t>
  </si>
  <si>
    <t>https://community.secop.gov.co/Public/Tendering/OpportunityDetail/Index?noticeUID=CO1.NTC.7711354&amp;isFromPublicArea=True&amp;isModal=true&amp;asPopupView=true</t>
  </si>
  <si>
    <t>ANT-CPS-20253726</t>
  </si>
  <si>
    <t xml:space="preserve">SANDY SURLEY SANCHEZ SOLANO </t>
  </si>
  <si>
    <t>https://community.secop.gov.co/Public/Tendering/OpportunityDetail/Index?noticeUID=CO1.NTC.7712428&amp;isFromPublicArea=True&amp;isModal=true&amp;asPopupView=true</t>
  </si>
  <si>
    <t>ANT-CPS-20253727</t>
  </si>
  <si>
    <t>MANUEL FELIPE OLIVEROS LOPEZ</t>
  </si>
  <si>
    <t>https://community.secop.gov.co/Public/Tendering/OpportunityDetail/Index?noticeUID=CO1.NTC.7712323&amp;isFromPublicArea=True&amp;isModal=true&amp;asPopupView=true</t>
  </si>
  <si>
    <t>ANT-CPS-20253728</t>
  </si>
  <si>
    <t>ARIEL GRANADOS CARRILLO</t>
  </si>
  <si>
    <t>https://community.secop.gov.co/Public/Tendering/OpportunityDetail/Index?noticeUID=CO1.NTC.7712333&amp;isFromPublicArea=True&amp;isModal=true&amp;asPopupView=true</t>
  </si>
  <si>
    <t>ANT-CPS-20253729</t>
  </si>
  <si>
    <t>OLGA RUBIELA DUARTE BUITRAGO</t>
  </si>
  <si>
    <t>Prestar servicios de apoyo a la gestión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</si>
  <si>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https://community.secop.gov.co/Public/Tendering/OpportunityDetail/Index?noticeUID=CO1.NTC.7712465&amp;isFromPublicArea=True&amp;isModal=true&amp;asPopupView=true</t>
  </si>
  <si>
    <t>ANT-CPS-20253730</t>
  </si>
  <si>
    <t>EVELYN KATHERINE GONZALEZ CASTAÑEDA</t>
  </si>
  <si>
    <t>https://community.secop.gov.co/Public/Tendering/OpportunityDetail/Index?noticeUID=CO1.NTC.7711329&amp;isFromPublicArea=True&amp;isModal=true&amp;asPopupView=true</t>
  </si>
  <si>
    <t>ANT-CPS-20253731</t>
  </si>
  <si>
    <t>JAIRO ERNEYS ARZUAGA</t>
  </si>
  <si>
    <t>https://community.secop.gov.co/Public/Tendering/OpportunityDetail/Index?noticeUID=CO1.NTC.7711320&amp;isFromPublicArea=True&amp;isModal=true&amp;asPopupView=true</t>
  </si>
  <si>
    <t>ANT-CPS-20253732</t>
  </si>
  <si>
    <t>JUAN CAMILO QUINTERO VASQUEZ</t>
  </si>
  <si>
    <t>Prestar servicios de apoyo a la gestión a la Subdirección de Planeación Operativa ,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</si>
  <si>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https://community.secop.gov.co/Public/Tendering/OpportunityDetail/Index?noticeUID=CO1.NTC.7711188&amp;isFromPublicArea=True&amp;isModal=true&amp;asPopupView=true</t>
  </si>
  <si>
    <t>ANT-CPS-20253733</t>
  </si>
  <si>
    <t>MANUEL ALEJANDRO AYALA RODRIGUEZ</t>
  </si>
  <si>
    <t>https://community.secop.gov.co/Public/Tendering/OpportunityDetail/Index?noticeUID=CO1.NTC.7714911&amp;isFromPublicArea=True&amp;isModal=true&amp;asPopupView=true</t>
  </si>
  <si>
    <t>ANT-CPS-20253734</t>
  </si>
  <si>
    <t>CRISTIAN ENRIQUE MORA CORTES</t>
  </si>
  <si>
    <t>https://community.secop.gov.co/Public/Tendering/OpportunityDetail/Index?noticeUID=CO1.NTC.7711353&amp;isFromPublicArea=True&amp;isModal=true&amp;asPopupView=true</t>
  </si>
  <si>
    <t>ANT-CPS-20253735</t>
  </si>
  <si>
    <t>LINA YOLANDA PARRA CRUZ</t>
  </si>
  <si>
    <t>https://community.secop.gov.co/Public/Tendering/OpportunityDetail/Index?noticeUID=CO1.NTC.7712653&amp;isFromPublicArea=True&amp;isModal=true&amp;asPopupView=true</t>
  </si>
  <si>
    <t>ANT-CPS-20253736</t>
  </si>
  <si>
    <t>EVAL ANDRES HUERTASS MORA</t>
  </si>
  <si>
    <t>https://community.secop.gov.co/Public/Tendering/OpportunityDetail/Index?noticeUID=CO1.NTC.7712662&amp;isFromPublicArea=True&amp;isModal=true&amp;asPopupView=true</t>
  </si>
  <si>
    <t>ANT-CPS-20253737</t>
  </si>
  <si>
    <t>ANGELICA PAOLA FUQUENE CUADRADO</t>
  </si>
  <si>
    <t>https://community.secop.gov.co/Public/Tendering/OpportunityDetail/Index?noticeUID=CO1.NTC.7714286&amp;isFromPublicArea=True&amp;isModal=true&amp;asPopupView=true</t>
  </si>
  <si>
    <t>ANT-CPS-20253738</t>
  </si>
  <si>
    <t>JUAN PABLO GARCIA ARDILA</t>
  </si>
  <si>
    <t>https://community.secop.gov.co/Public/Tendering/OpportunityDetail/Index?noticeUID=CO1.NTC.7711709&amp;isFromPublicArea=True&amp;isModal=true&amp;asPopupView=true</t>
  </si>
  <si>
    <t>ANT-CPS-20253739</t>
  </si>
  <si>
    <t>JEAN PAULL GREGORY THOMAS BORNACHERA</t>
  </si>
  <si>
    <t>https://community.secop.gov.co/Public/Tendering/OpportunityDetail/Index?noticeUID=CO1.NTC.7714580&amp;isFromPublicArea=True&amp;isModal=true&amp;asPopupView=true</t>
  </si>
  <si>
    <t>ANT-CPS-20253740</t>
  </si>
  <si>
    <t xml:space="preserve"> RAFAEL DARIO GARCIA CARRILLO</t>
  </si>
  <si>
    <t>Prestar servicios profesionales a la Subdirección de Planeación Operativa de la Agencia Nacional de Tierras, en el desarrollo de las actividades relacionadas con las distintas etapas de elaboración y ejecución de los planes de ordenamiento social de la propiedad rural y/o demás actividades relacionadas que sean de su competencia.</t>
  </si>
  <si>
    <t>https://community.secop.gov.co/Public/Tendering/OpportunityDetail/Index?noticeUID=CO1.NTC.7711717&amp;isFromPublicArea=True&amp;isModal=true&amp;asPopupView=true</t>
  </si>
  <si>
    <t>ANT-CPS-20253741</t>
  </si>
  <si>
    <t>DIANA MARCELA OSPINA CAMPOS</t>
  </si>
  <si>
    <t>https://community.secop.gov.co/Public/Tendering/OpportunityDetail/Index?noticeUID=CO1.NTC.7721448&amp;isFromPublicArea=True&amp;isModal=true&amp;asPopupView=true</t>
  </si>
  <si>
    <t>ANT-CPS-20253742</t>
  </si>
  <si>
    <t>JAZBLEIDY MAYCLAY ENCINOZA</t>
  </si>
  <si>
    <t>https://community.secop.gov.co/Public/Tendering/OpportunityDetail/Index?noticeUID=CO1.NTC.7721517&amp;isFromPublicArea=True&amp;isModal=true&amp;asPopupView=true</t>
  </si>
  <si>
    <t>ANT-CPS-20253744</t>
  </si>
  <si>
    <t>RAFAEL ROGELIO HOYOS MERCADO</t>
  </si>
  <si>
    <t>https://community.secop.gov.co/Public/Tendering/OpportunityDetail/Index?noticeUID=CO1.NTC.7714093&amp;isFromPublicArea=True&amp;isModal=true&amp;asPopupView=true</t>
  </si>
  <si>
    <t>ANT-CPS-20253745</t>
  </si>
  <si>
    <t>HUGO CARDOZO FLOREZ</t>
  </si>
  <si>
    <t>https://community.secop.gov.co/Public/Tendering/OpportunityDetail/Index?noticeUID=CO1.NTC.7715235&amp;isFromPublicArea=True&amp;isModal=true&amp;asPopupView=true</t>
  </si>
  <si>
    <t>ANT-CPS-20253746</t>
  </si>
  <si>
    <t>DIEGO ANDRES FINO FINO</t>
  </si>
  <si>
    <t>Prestar servicios profesionales a la Subdirección de Planeación Operativa de la Agencia Nacional de Tierras, en el desarrollo de las actividades relacionadas con las distintas etapas de elaboración y ejecución de los planes de ordenamiento social de la propiedad rural y/o demás actividades relacionadas que sean de su competencia</t>
  </si>
  <si>
    <t>https://community.secop.gov.co/Public/Tendering/OpportunityDetail/Index?noticeUID=CO1.NTC.7714340&amp;isFromPublicArea=True&amp;isModal=true&amp;asPopupView=true</t>
  </si>
  <si>
    <t>ANT-CPS-20253747</t>
  </si>
  <si>
    <t>JOSE JULIAN GUERRA RAMOS</t>
  </si>
  <si>
    <t>https://community.secop.gov.co/Public/Tendering/OpportunityDetail/Index?noticeUID=CO1.NTC.7714297&amp;isFromPublicArea=True&amp;isModal=true&amp;asPopupView=true</t>
  </si>
  <si>
    <t>MARINO MARIN VANEGAS VILLACOB</t>
  </si>
  <si>
    <t>ANT-CPS-20253748</t>
  </si>
  <si>
    <t>JHON ERIK BATISTA ALFARO</t>
  </si>
  <si>
    <t>https://community.secop.gov.co/Public/Tendering/OpportunityDetail/Index?noticeUID=CO1.NTC.7714244&amp;isFromPublicArea=True&amp;isModal=true&amp;asPopupView=true</t>
  </si>
  <si>
    <t>ANT-CPS-20253749</t>
  </si>
  <si>
    <t>JULIANA LEITON VALLEJO</t>
  </si>
  <si>
    <t>https://community.secop.gov.co/Public/Tendering/OpportunityDetail/Index?noticeUID=CO1.NTC.7715691&amp;isFromPublicArea=True&amp;isModal=true&amp;asPopupView=true</t>
  </si>
  <si>
    <t>ANT-CPS-20253750</t>
  </si>
  <si>
    <t>WILSON ARMANDO CALDERON MACETO</t>
  </si>
  <si>
    <t>https://community.secop.gov.co/Public/Tendering/OpportunityDetail/Index?noticeUID=CO1.NTC.7716820&amp;isFromPublicArea=True&amp;isModal=true&amp;asPopupView=true</t>
  </si>
  <si>
    <t>ANT-CPS-20253751</t>
  </si>
  <si>
    <t>MIGUEL ANGEL BARRETO CALDERON</t>
  </si>
  <si>
    <t>https://community.secop.gov.co/Public/Tendering/OpportunityDetail/Index?noticeUID=CO1.NTC.7717055&amp;isFromPublicArea=True&amp;isModal=true&amp;asPopupView=true</t>
  </si>
  <si>
    <t>ANT-CPS-20253752</t>
  </si>
  <si>
    <t>CARMELO RAMIRO RIVERA SANCHEZ</t>
  </si>
  <si>
    <t>https://community.secop.gov.co/Public/Tendering/OpportunityDetail/Index?noticeUID=CO1.NTC.7717530&amp;isFromPublicArea=True&amp;isModal=true&amp;asPopupView=true</t>
  </si>
  <si>
    <t>ANT-CPS-20253753</t>
  </si>
  <si>
    <t>EDILSON EDUARDO MORENO MEDINA</t>
  </si>
  <si>
    <t>https://community.secop.gov.co/Public/Tendering/OpportunityDetail/Index?noticeUID=CO1.NTC.7717483&amp;isFromPublicArea=True&amp;isModal=true&amp;asPopupView=true</t>
  </si>
  <si>
    <t>ANT-CPS-20253754</t>
  </si>
  <si>
    <t>YERSSY VIVIANA BELLO BAQUERO</t>
  </si>
  <si>
    <t>https://community.secop.gov.co/Public/Tendering/OpportunityDetail/Index?noticeUID=CO1.NTC.7718156&amp;isFromPublicArea=True&amp;isModal=true&amp;asPopupView=true</t>
  </si>
  <si>
    <t>ANT-CPS-20253755</t>
  </si>
  <si>
    <t>DIANA CAROLINA CONTRERAS RIAÑO</t>
  </si>
  <si>
    <t>https://community.secop.gov.co/Public/Tendering/OpportunityDetail/Index?noticeUID=CO1.NTC.7715787&amp;isFromPublicArea=True&amp;isModal=true&amp;asPopupView=true</t>
  </si>
  <si>
    <t>ANT-CPS-20253756</t>
  </si>
  <si>
    <t>CARLOS ALBERTO MONTES CORREA</t>
  </si>
  <si>
    <t>https://community.secop.gov.co/Public/Tendering/OpportunityDetail/Index?noticeUID=CO1.NTC.7716321&amp;isFromPublicArea=True&amp;isModal=true&amp;asPopupView=true</t>
  </si>
  <si>
    <t>ANT-CPS-20253757</t>
  </si>
  <si>
    <t>EDGAR MAURICIO HERNANDEZ CAMARGO</t>
  </si>
  <si>
    <t>https://community.secop.gov.co/Public/Tendering/OpportunityDetail/Index?noticeUID=CO1.NTC.7715436&amp;isFromPublicArea=True&amp;isModal=true&amp;asPopupView=true</t>
  </si>
  <si>
    <t>ANT-CPS-20253758</t>
  </si>
  <si>
    <t>ANDRES SEBASTIAN IBARRA ROSERO</t>
  </si>
  <si>
    <t>https://community.secop.gov.co/Public/Tendering/OpportunityDetail/Index?noticeUID=CO1.NTC.7714671&amp;isFromPublicArea=True&amp;isModal=true&amp;asPopupView=true</t>
  </si>
  <si>
    <t>ANT-CPS-20253759</t>
  </si>
  <si>
    <t>LUZ DENYS ARTEAGA BENAVIDES</t>
  </si>
  <si>
    <t>https://community.secop.gov.co/Public/Tendering/OpportunityDetail/Index?noticeUID=CO1.NTC.7716122&amp;isFromPublicArea=True&amp;isModal=true&amp;asPopupView=true</t>
  </si>
  <si>
    <t>ANT-CPS-20253760</t>
  </si>
  <si>
    <t>GENNY PAOLA AVILA PINZON</t>
  </si>
  <si>
    <t>https://community.secop.gov.co/Public/Tendering/OpportunityDetail/Index?noticeUID=CO1.NTC.7716254&amp;isFromPublicArea=True&amp;isModal=true&amp;asPopupView=true</t>
  </si>
  <si>
    <t>ANT-CPS-20253761</t>
  </si>
  <si>
    <t>ANTONIO CESAR BOLAÑO ORTEGA</t>
  </si>
  <si>
    <t>https://community.secop.gov.co/Public/Tendering/OpportunityDetail/Index?noticeUID=CO1.NTC.7715515&amp;isFromPublicArea=True&amp;isModal=true&amp;asPopupView=true</t>
  </si>
  <si>
    <t>ANT-CPS-20253762</t>
  </si>
  <si>
    <t>JAIR PEREZ CASTILLEJO</t>
  </si>
  <si>
    <t>https://community.secop.gov.co/Public/Tendering/OpportunityDetail/Index?noticeUID=CO1.NTC.7715291&amp;isFromPublicArea=True&amp;isModal=true&amp;asPopupView=true</t>
  </si>
  <si>
    <t>ANT-CPS-20253763</t>
  </si>
  <si>
    <t>EDWIN DANILO ROMERO RODRIGUEZ</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</si>
  <si>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</si>
  <si>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https://community.secop.gov.co/Public/Tendering/OpportunityDetail/Index?noticeUID=CO1.NTC.7716133&amp;isFromPublicArea=True&amp;isModal=true&amp;asPopupView=true</t>
  </si>
  <si>
    <t>ANT-CPS-20253764</t>
  </si>
  <si>
    <t>ALEJANDRO FIGEROA GALLEGO</t>
  </si>
  <si>
    <t>https://community.secop.gov.co/Public/Tendering/OpportunityDetail/Index?noticeUID=CO1.NTC.7715181&amp;isFromPublicArea=True&amp;isModal=true&amp;asPopupView=true</t>
  </si>
  <si>
    <t>ANT-CPS-20253765</t>
  </si>
  <si>
    <t>DUNEYS PAOLA COGOLLO ALVAREZ</t>
  </si>
  <si>
    <t>https://community.secop.gov.co/Public/Tendering/OpportunityDetail/Index?noticeUID=CO1.NTC.7714396&amp;isFromPublicArea=True&amp;isModal=true&amp;asPopupView=true</t>
  </si>
  <si>
    <t>ANT-CPS-20253767</t>
  </si>
  <si>
    <t>PEDRO ANTONIO RAMIREZ SOCHA</t>
  </si>
  <si>
    <t>https://community.secop.gov.co/Public/Tendering/OpportunityDetail/Index?noticeUID=CO1.NTC.7716682&amp;isFromPublicArea=True&amp;isModal=true&amp;asPopupView=true</t>
  </si>
  <si>
    <t>ANT-CPS-20253768</t>
  </si>
  <si>
    <t>PAULA ANDREA CORTES ZARATE</t>
  </si>
  <si>
    <t>https://community.secop.gov.co/Public/Tendering/OpportunityDetail/Index?noticeUID=CO1.NTC.7715011&amp;isFromPublicArea=True&amp;isModal=true&amp;asPopupView=true</t>
  </si>
  <si>
    <t>ANT-CPS-20253769</t>
  </si>
  <si>
    <t>YIMER ANDRES MURIEL SERNA</t>
  </si>
  <si>
    <t>https://community.secop.gov.co/Public/Tendering/OpportunityDetail/Index?noticeUID=CO1.NTC.7719439&amp;isFromPublicArea=True&amp;isModal=true&amp;asPopupView=true</t>
  </si>
  <si>
    <t>ANT-CPS-20253770</t>
  </si>
  <si>
    <t>INGRID JULIETH MORENO VERA</t>
  </si>
  <si>
    <t>https://community.secop.gov.co/Public/Tendering/OpportunityDetail/Index?noticeUID=CO1.NTC.7719978&amp;isFromPublicArea=True&amp;isModal=true&amp;asPopupView=true</t>
  </si>
  <si>
    <t>ANT-CPS-20253771</t>
  </si>
  <si>
    <t>JENNY PAOLA CASTELLANOS LEGUIZAMO</t>
  </si>
  <si>
    <t>https://community.secop.gov.co/Public/Tendering/OpportunityDetail/Index?noticeUID=CO1.NTC.7714852&amp;isFromPublicArea=True&amp;isModal=true&amp;asPopupView=true</t>
  </si>
  <si>
    <t>ANT-CPS-20253772</t>
  </si>
  <si>
    <t>MARIA GONZALEZ MENDOZA</t>
  </si>
  <si>
    <t>https://community.secop.gov.co/Public/Tendering/OpportunityDetail/Index?noticeUID=CO1.NTC.7717166&amp;isFromPublicArea=True&amp;isModal=true&amp;asPopupView=true</t>
  </si>
  <si>
    <t>ANT-CPS-20253773</t>
  </si>
  <si>
    <t>DANIEL ESTEBAN URREGO FORERO</t>
  </si>
  <si>
    <t>https://community.secop.gov.co/Public/Tendering/OpportunityDetail/Index?noticeUID=CO1.NTC.7717992&amp;isFromPublicArea=True&amp;isModal=true&amp;asPopupView=true</t>
  </si>
  <si>
    <t>ANT-CPS-20253775</t>
  </si>
  <si>
    <t>ROBIN ENRIQUE RIVERA ACEVEDO</t>
  </si>
  <si>
    <t>https://community.secop.gov.co/Public/Tendering/OpportunityDetail/Index?noticeUID=CO1.NTC.7716179&amp;isFromPublicArea=True&amp;isModal=true&amp;asPopupView=true</t>
  </si>
  <si>
    <t>ANT-CPS-20253776</t>
  </si>
  <si>
    <t>NOHORA CONSTANZA AREVALO GALINDO</t>
  </si>
  <si>
    <t>Prestación de servicios de apoyo a la gestión a la Subdirección Administrativa y Financiera de la Agencia Nacional de Tierras</t>
  </si>
  <si>
    <t>https://community.secop.gov.co/Public/Tendering/OpportunityDetail/Index?noticeUID=CO1.NTC.7715760&amp;isFromPublicArea=True&amp;isModal=true&amp;asPopupView=true</t>
  </si>
  <si>
    <t>ANT-CPS-20253777</t>
  </si>
  <si>
    <t>LILIE JIMENA RAMIREZ RIVERO</t>
  </si>
  <si>
    <t xml:space="preserve">Prestación de servicios de apoyo a la gestión a la Subdirección Administrativa y Financiera de la Agencia Nacional de Tierras </t>
  </si>
  <si>
    <t>https://community.secop.gov.co/Public/Tendering/OpportunityDetail/Index?noticeUID=CO1.NTC.7715292&amp;isFromPublicArea=True&amp;isModal=true&amp;asPopupView=true</t>
  </si>
  <si>
    <t>ANT-CPS-20253778</t>
  </si>
  <si>
    <t>LUZ LILIANA BEDOYA</t>
  </si>
  <si>
    <t>https://community.secop.gov.co/Public/Tendering/OpportunityDetail/Index?noticeUID=CO1.NTC.7714582&amp;isFromPublicArea=True&amp;isModal=true&amp;asPopupView=true</t>
  </si>
  <si>
    <t>ANT-CPS-20253779</t>
  </si>
  <si>
    <t>MICHAEL STEVEN MISSE SALAZAR</t>
  </si>
  <si>
    <t>https://community.secop.gov.co/Public/Tendering/OpportunityDetail/Index?noticeUID=CO1.NTC.7715010&amp;isFromPublicArea=True&amp;isModal=true&amp;asPopupView=true</t>
  </si>
  <si>
    <t>ANT-CPS-20253780</t>
  </si>
  <si>
    <t>JESENIA ISABEL ARRIETA MENDOZA</t>
  </si>
  <si>
    <t>https://community.secop.gov.co/Public/Tendering/OpportunityDetail/Index?noticeUID=CO1.NTC.7718938&amp;isFromPublicArea=True&amp;isModal=true&amp;asPopupView=true</t>
  </si>
  <si>
    <t>ANT-CPS-20253781</t>
  </si>
  <si>
    <t>JOSE CARLOS AVILA OCHOA</t>
  </si>
  <si>
    <t>https://community.secop.gov.co/Public/Tendering/OpportunityDetail/Index?noticeUID=CO1.NTC.7716228&amp;isFromPublicArea=True&amp;isModal=true&amp;asPopupView=true</t>
  </si>
  <si>
    <t>ANT-CPS-20253782</t>
  </si>
  <si>
    <t>JUAN CARLOS CORDOBA MESA</t>
  </si>
  <si>
    <t>https://community.secop.gov.co/Public/Tendering/OpportunityDetail/Index?noticeUID=CO1.NTC.7715001&amp;isFromPublicArea=True&amp;isModal=true&amp;asPopupView=true</t>
  </si>
  <si>
    <t>ANT-CPS-20253783</t>
  </si>
  <si>
    <t>EDDY JOHANA GAFARO</t>
  </si>
  <si>
    <t>https://community.secop.gov.co/Public/Tendering/OpportunityDetail/Index?noticeUID=CO1.NTC.7717536&amp;isFromPublicArea=True&amp;isModal=true&amp;asPopupView=true</t>
  </si>
  <si>
    <t>ANT-CPS-20253784</t>
  </si>
  <si>
    <t>ANDERSON VELEZ HERNANDEZ</t>
  </si>
  <si>
    <t>https://community.secop.gov.co/Public/Tendering/OpportunityDetail/Index?noticeUID=CO1.NTC.7715546&amp;isFromPublicArea=True&amp;isModal=true&amp;asPopupView=true</t>
  </si>
  <si>
    <t>ANT-CPS-20253785</t>
  </si>
  <si>
    <t>DUVAN STEEVEN MESA SAENZ</t>
  </si>
  <si>
    <t>https://community.secop.gov.co/Public/Tendering/OpportunityDetail/Index?noticeUID=CO1.NTC.7716311&amp;isFromPublicArea=True&amp;isModal=true&amp;asPopupView=true</t>
  </si>
  <si>
    <t>ANT-CPS-20253786</t>
  </si>
  <si>
    <t>DIANA CAROLINA NAVARRETE ZAMORA</t>
  </si>
  <si>
    <t>https://community.secop.gov.co/Public/Tendering/OpportunityDetail/Index?noticeUID=CO1.NTC.7715612&amp;isFromPublicArea=True&amp;isModal=true&amp;asPopupView=true</t>
  </si>
  <si>
    <t>ANT-CPS-20253787</t>
  </si>
  <si>
    <t>DIANA MILENA ALVAREZ SIERRA</t>
  </si>
  <si>
    <t>https://community.secop.gov.co/Public/Tendering/OpportunityDetail/Index?noticeUID=CO1.NTC.7716010&amp;isFromPublicArea=True&amp;isModal=true&amp;asPopupView=true</t>
  </si>
  <si>
    <t>ANT-CPS-20253788</t>
  </si>
  <si>
    <t>JUAN PABLO ROMAN ROSERO</t>
  </si>
  <si>
    <t>https://community.secop.gov.co/Public/Tendering/OpportunityDetail/Index?noticeUID=CO1.NTC.7718483&amp;isFromPublicArea=True&amp;isModal=true&amp;asPopupView=true</t>
  </si>
  <si>
    <t>ANT-CPS-20253789</t>
  </si>
  <si>
    <t>DANIELA MARRIAGA GENES</t>
  </si>
  <si>
    <t>https://community.secop.gov.co/Public/Tendering/OpportunityDetail/Index?noticeUID=CO1.NTC.7719105&amp;isFromPublicArea=True&amp;isModal=true&amp;asPopupView=true</t>
  </si>
  <si>
    <t>ANT-CPS-20253790</t>
  </si>
  <si>
    <t>LOREYS DE JESUS PEÑA MORA</t>
  </si>
  <si>
    <t>https://community.secop.gov.co/Public/Tendering/OpportunityDetail/Index?noticeUID=CO1.NTC.7716523&amp;isFromPublicArea=True&amp;isModal=true&amp;asPopupView=true</t>
  </si>
  <si>
    <t>ANT-CPS-20253791</t>
  </si>
  <si>
    <t>MARIA ALEJANDRA QUIROGA POVEDA</t>
  </si>
  <si>
    <t>https://community.secop.gov.co/Public/Tendering/OpportunityDetail/Index?noticeUID=CO1.NTC.7715803&amp;isFromPublicArea=True&amp;isModal=true&amp;asPopupView=true</t>
  </si>
  <si>
    <t>ANT-CPS-20253792</t>
  </si>
  <si>
    <t>FELIPE ANGULO SALGADO</t>
  </si>
  <si>
    <t>https://community.secop.gov.co/Public/Tendering/OpportunityDetail/Index?noticeUID=CO1.NTC.7718940&amp;isFromPublicArea=True&amp;isModal=true&amp;asPopupView=true</t>
  </si>
  <si>
    <t>ANT-CPS-20253793</t>
  </si>
  <si>
    <t>EMILIO LUNA RAMIREZ</t>
  </si>
  <si>
    <t>https://community.secop.gov.co/Public/Tendering/OpportunityDetail/Index?noticeUID=CO1.NTC.7716185&amp;isFromPublicArea=True&amp;isModal=true&amp;asPopupView=true</t>
  </si>
  <si>
    <t>ANT-CPS-20253794</t>
  </si>
  <si>
    <t>YULAY PAOLA IBARGUEN MOSQUERA</t>
  </si>
  <si>
    <t>https://community.secop.gov.co/Public/Tendering/OpportunityDetail/Index?noticeUID=CO1.NTC.7717079&amp;isFromPublicArea=True&amp;isModal=true&amp;asPopupView=true</t>
  </si>
  <si>
    <t>ANT-CPS-20253795</t>
  </si>
  <si>
    <t>EMMANUEL MARIN TARAZONA</t>
  </si>
  <si>
    <t>https://community.secop.gov.co/Public/Tendering/OpportunityDetail/Index?noticeUID=CO1.NTC.7716149&amp;isFromPublicArea=True&amp;isModal=true&amp;asPopupView=true</t>
  </si>
  <si>
    <t>ANT-CPS-20253796</t>
  </si>
  <si>
    <t>ALIX NATALIA LOPEZ CUADROS</t>
  </si>
  <si>
    <t>https://community.secop.gov.co/Public/Tendering/OpportunityDetail/Index?noticeUID=CO1.NTC.7716615&amp;isFromPublicArea=True&amp;isModal=true&amp;asPopupView=true</t>
  </si>
  <si>
    <t>ANT-CPS-20253797</t>
  </si>
  <si>
    <t>DANIEL SEBASTIAN SALAZAR CARVAJAL</t>
  </si>
  <si>
    <t>https://community.secop.gov.co/Public/Tendering/OpportunityDetail/Index?noticeUID=CO1.NTC.7716719&amp;isFromPublicArea=True&amp;isModal=true&amp;asPopupView=true</t>
  </si>
  <si>
    <t>ANT-CPS-20253798</t>
  </si>
  <si>
    <t>CARLOS MAURICIO MOSQUERA PEREZ</t>
  </si>
  <si>
    <t>https://community.secop.gov.co/Public/Tendering/OpportunityDetail/Index?noticeUID=CO1.NTC.7718827&amp;isFromPublicArea=True&amp;isModal=true&amp;asPopupView=true</t>
  </si>
  <si>
    <t>ANT-CPS-20253799</t>
  </si>
  <si>
    <t>JOHAO ANDERSON TORRES ALMARIO</t>
  </si>
  <si>
    <t>https://community.secop.gov.co/Public/Tendering/OpportunityDetail/Index?noticeUID=CO1.NTC.7719934&amp;isFromPublicArea=True&amp;isModal=true&amp;asPopupView=true</t>
  </si>
  <si>
    <t>ANT-CPS-20253800</t>
  </si>
  <si>
    <t>ERICK SEBASTIÁN FACUNDO QUINTERO</t>
  </si>
  <si>
    <t>https://community.secop.gov.co/Public/Tendering/OpportunityDetail/Index?noticeUID=CO1.NTC.7718717&amp;isFromPublicArea=True&amp;isModal=true&amp;asPopupView=true</t>
  </si>
  <si>
    <t>ANT-CPS-20253801</t>
  </si>
  <si>
    <t>SEBASTIAN DAVID HERRERA LOPEZ</t>
  </si>
  <si>
    <t>https://community.secop.gov.co/Public/Tendering/OpportunityDetail/Index?noticeUID=CO1.NTC.7721022&amp;isFromPublicArea=True&amp;isModal=true&amp;asPopupView=true</t>
  </si>
  <si>
    <t>ANT-CPS-20253802</t>
  </si>
  <si>
    <t>JAIR ESMITH OSORIO LEON</t>
  </si>
  <si>
    <t>https://community.secop.gov.co/Public/Tendering/OpportunityDetail/Index?noticeUID=CO1.NTC.7718619&amp;isFromPublicArea=True&amp;isModal=true&amp;asPopupView=true</t>
  </si>
  <si>
    <t>ANT-CPS-20253803</t>
  </si>
  <si>
    <t>WILSON ANDRES JIMENEZ GALINDO</t>
  </si>
  <si>
    <t>https://community.secop.gov.co/Public/Tendering/OpportunityDetail/Index?noticeUID=CO1.NTC.7718971&amp;isFromPublicArea=True&amp;isModal=true&amp;asPopupView=true</t>
  </si>
  <si>
    <t>ANT-CPS-20253804</t>
  </si>
  <si>
    <t>YERYE RAFAEL CHAJIN SALCEDO</t>
  </si>
  <si>
    <t>https://community.secop.gov.co/Public/Tendering/OpportunityDetail/Index?noticeUID=CO1.NTC.7718056&amp;isFromPublicArea=True&amp;isModal=true&amp;asPopupView=true</t>
  </si>
  <si>
    <t>ANT-CPS-20253806</t>
  </si>
  <si>
    <t>YEISON ALEJANDRO SANCHEZ GONZALEZ</t>
  </si>
  <si>
    <t>https://community.secop.gov.co/Public/Tendering/OpportunityDetail/Index?noticeUID=CO1.NTC.7719958&amp;isFromPublicArea=True&amp;isModal=true&amp;asPopupView=true</t>
  </si>
  <si>
    <t>ANT-CPS-20253807</t>
  </si>
  <si>
    <t>LUZ ADRIANA BAUTISTA NIÑO</t>
  </si>
  <si>
    <t>https://community.secop.gov.co/Public/Tendering/OpportunityDetail/Index?noticeUID=CO1.NTC.7719261&amp;isFromPublicArea=True&amp;isModal=true&amp;asPopupView=true</t>
  </si>
  <si>
    <t>ANT-CPS-20253808</t>
  </si>
  <si>
    <t>IBER MIGUEL BANDA GUERRA</t>
  </si>
  <si>
    <t>https://community.secop.gov.co/Public/Tendering/OpportunityDetail/Index?noticeUID=CO1.NTC.7719178&amp;isFromPublicArea=True&amp;isModal=true&amp;asPopupView=true</t>
  </si>
  <si>
    <t>ANT-CPS-20253809</t>
  </si>
  <si>
    <t>DIEGO ALEJANDRO BALLESTEROS SEPULVEDA</t>
  </si>
  <si>
    <t>https://community.secop.gov.co/Public/Tendering/OpportunityDetail/Index?noticeUID=CO1.NTC.7718597&amp;isFromPublicArea=True&amp;isModal=true&amp;asPopupView=true</t>
  </si>
  <si>
    <t>ANT-CPS-20253810</t>
  </si>
  <si>
    <t>YAINER DE JESUS GONZALEZ RODRIGUEZ</t>
  </si>
  <si>
    <t>https://community.secop.gov.co/Public/Tendering/OpportunityDetail/Index?noticeUID=CO1.NTC.7720348&amp;isFromPublicArea=True&amp;isModal=true&amp;asPopupView=true</t>
  </si>
  <si>
    <t>ANT-CPS-20253811</t>
  </si>
  <si>
    <t>HAROLD ANDRES CHACON HERRERA</t>
  </si>
  <si>
    <t>https://community.secop.gov.co/Public/Tendering/OpportunityDetail/Index?noticeUID=CO1.NTC.7720564&amp;isFromPublicArea=True&amp;isModal=true&amp;asPopupView=true</t>
  </si>
  <si>
    <t>ANT-CPS-20253812</t>
  </si>
  <si>
    <t>SANDRA JANETH SEGURA</t>
  </si>
  <si>
    <t>https://community.secop.gov.co/Public/Tendering/OpportunityDetail/Index?noticeUID=CO1.NTC.7718864&amp;isFromPublicArea=True&amp;isModal=true&amp;asPopupView=true</t>
  </si>
  <si>
    <t>ANT-CPS-20253813</t>
  </si>
  <si>
    <t>JUAN ESTEBAN VALENCIA OVIEDO</t>
  </si>
  <si>
    <t>https://community.secop.gov.co/Public/Tendering/OpportunityDetail/Index?noticeUID=CO1.NTC.7719857&amp;isFromPublicArea=True&amp;isModal=true&amp;asPopupView=true</t>
  </si>
  <si>
    <t>ANT-CPS-20253814</t>
  </si>
  <si>
    <t>SEBASTIAN VALENCIA MEJIA</t>
  </si>
  <si>
    <t>https://community.secop.gov.co/Public/Tendering/OpportunityDetail/Index?noticeUID=CO1.NTC.7721862&amp;isFromPublicArea=True&amp;isModal=False</t>
  </si>
  <si>
    <t>ANT-CPS-20253815</t>
  </si>
  <si>
    <t>NURY ALEJANDRA VARON TRUJILLO</t>
  </si>
  <si>
    <t>https://community.secop.gov.co/Public/Tendering/OpportunityDetail/Index?noticeUID=CO1.NTC.7719013&amp;isFromPublicArea=True&amp;isModal=true&amp;asPopupView=true</t>
  </si>
  <si>
    <t>ANT-CPS-20253816</t>
  </si>
  <si>
    <t>WILLIAM ARBEY LOPEZ RODRIGUEZ</t>
  </si>
  <si>
    <t>https://community.secop.gov.co/Public/Tendering/OpportunityDetail/Index?noticeUID=CO1.NTC.7734319&amp;isFromPublicArea=True&amp;isModal=true&amp;asPopupView=true</t>
  </si>
  <si>
    <t>ANT-CPS-20253817</t>
  </si>
  <si>
    <t>NATALIA PINILLA HERRERA</t>
  </si>
  <si>
    <t>PRESTAR LOS SERVICIOS DE APOYO A LA GESTIÓN, PARA LA EJECUCIÓN DE ACTIVIDADES ADMINISTRATIVAS Y ASISTENCIALES EN LA OFICINA DE CONTROL INTERNO EN ATENCIÓN AL DEL PLAN ANUAL DE AUDITORÍAS 2025</t>
  </si>
  <si>
    <t>https://community.secop.gov.co/Public/Tendering/OpportunityDetail/Index?noticeUID=CO1.NTC.7721042&amp;isFromPublicArea=True&amp;isModal=true&amp;asPopupView=true</t>
  </si>
  <si>
    <t>ANT-CPS-20253818</t>
  </si>
  <si>
    <t>YENNY PAOLA DURÁN PÉREZ</t>
  </si>
  <si>
    <t>https://community.secop.gov.co/Public/Tendering/OpportunityDetail/Index?noticeUID=CO1.NTC.7719106&amp;isFromPublicArea=True&amp;isModal=true&amp;asPopupView=true</t>
  </si>
  <si>
    <t>ANT-CPS-20253819</t>
  </si>
  <si>
    <t>LUISA FERNANDA HERNANDEZ CORREALE</t>
  </si>
  <si>
    <t>https://community.secop.gov.co/Public/Tendering/OpportunityDetail/Index?noticeUID=CO1.NTC.7719270&amp;isFromPublicArea=True&amp;isModal=true&amp;asPopupView=true</t>
  </si>
  <si>
    <t>ANT-CPS-20253820</t>
  </si>
  <si>
    <t>MARIA JULIANA MOJICA SANABRIA</t>
  </si>
  <si>
    <t xml:space="preserve">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t>
  </si>
  <si>
    <t>https://community.secop.gov.co/Public/Tendering/OpportunityDetail/Index?noticeUID=CO1.NTC.7719432&amp;isFromPublicArea=True&amp;isModal=true&amp;asPopupView=true</t>
  </si>
  <si>
    <t>ANT-CPS-20253821</t>
  </si>
  <si>
    <t>MARIA JUDITH BARBOSA RODRIGUEZ</t>
  </si>
  <si>
    <t>https://community.secop.gov.co/Public/Tendering/OpportunityDetail/Index?noticeUID=CO1.NTC.7718653&amp;isFromPublicArea=True&amp;isModal=true&amp;asPopupView=true</t>
  </si>
  <si>
    <t>ANT-CPS-20253823</t>
  </si>
  <si>
    <t>GINA ALEXANDRA MARTINEZ TELLEZ</t>
  </si>
  <si>
    <t>https://community.secop.gov.co/Public/Tendering/OpportunityDetail/Index?noticeUID=CO1.NTC.7718995&amp;isFromPublicArea=True&amp;isModal=true&amp;asPopupView=true</t>
  </si>
  <si>
    <t>ANT-CPS-20253824</t>
  </si>
  <si>
    <t>ANGELA JIMENA CAPERA RODRIGUEZ</t>
  </si>
  <si>
    <t>https://community.secop.gov.co/Public/Tendering/OpportunityDetail/Index?noticeUID=CO1.NTC.7719706&amp;isFromPublicArea=True&amp;isModal=true&amp;asPopupView=true</t>
  </si>
  <si>
    <t>ANT-CPS-20253825</t>
  </si>
  <si>
    <t>CAMPO ELIAS APONTE MEJIA</t>
  </si>
  <si>
    <t>https://community.secop.gov.co/Public/Tendering/OpportunityDetail/Index?noticeUID=CO1.NTC.7719758&amp;isFromPublicArea=True&amp;isModal=true&amp;asPopupView=true</t>
  </si>
  <si>
    <t>ANT-CPS-20253826</t>
  </si>
  <si>
    <t>DEISY TATIANA PARDO SUAREZ</t>
  </si>
  <si>
    <t>https://community.secop.gov.co/Public/Tendering/OpportunityDetail/Index?noticeUID=CO1.NTC.7719871&amp;isFromPublicArea=True&amp;isModal=true&amp;asPopupView=true</t>
  </si>
  <si>
    <t>ANT-CPS-20253827</t>
  </si>
  <si>
    <t>CARLOS ANDRES GARZON OSPINA</t>
  </si>
  <si>
    <t>https://community.secop.gov.co/Public/Tendering/OpportunityDetail/Index?noticeUID=CO1.NTC.7719688&amp;isFromPublicArea=True&amp;isModal=true&amp;asPopupView=true</t>
  </si>
  <si>
    <t>ANT-CPS-20253828</t>
  </si>
  <si>
    <t>JESSICA ALEJANDRA VANEGAS BARRERO</t>
  </si>
  <si>
    <t>https://community.secop.gov.co/Public/Tendering/OpportunityDetail/Index?noticeUID=CO1.NTC.7719079&amp;isFromPublicArea=True&amp;isModal=true&amp;asPopupView=true</t>
  </si>
  <si>
    <t>ANT-CPS-20253829</t>
  </si>
  <si>
    <t>FABIO NELSON YUJO TUMBO</t>
  </si>
  <si>
    <t>https://community.secop.gov.co/Public/Tendering/OpportunityDetail/Index?noticeUID=CO1.NTC.7721081&amp;isFromPublicArea=True&amp;isModal=true&amp;asPopupView=true</t>
  </si>
  <si>
    <t>ANT-CPS-20253830</t>
  </si>
  <si>
    <t>LUISA FERNANDA ORJUELA MURCIA</t>
  </si>
  <si>
    <t>https://community.secop.gov.co/Public/Tendering/OpportunityDetail/Index?noticeUID=CO1.NTC.7719690&amp;isFromPublicArea=True&amp;isModal=true&amp;asPopupView=true</t>
  </si>
  <si>
    <t>ANT-CPS-20253831</t>
  </si>
  <si>
    <t>LEIDY JOHANA VELASCO BEJARANO</t>
  </si>
  <si>
    <t>https://community.secop.gov.co/Public/Tendering/OpportunityDetail/Index?noticeUID=CO1.NTC.7720539&amp;isFromPublicArea=True&amp;isModal=true&amp;asPopupView=true</t>
  </si>
  <si>
    <t>ANT-CPS-20253832</t>
  </si>
  <si>
    <t>MIGUEL ANGEL YANES CAUSIL</t>
  </si>
  <si>
    <t>https://community.secop.gov.co/Public/Tendering/OpportunityDetail/Index?noticeUID=CO1.NTC.7721507&amp;isFromPublicArea=True&amp;isModal=true&amp;asPopupView=true</t>
  </si>
  <si>
    <t>ANT-CPS-20253833</t>
  </si>
  <si>
    <t>JUAN CARLOS CURBELO NIÑO</t>
  </si>
  <si>
    <t>https://community.secop.gov.co/Public/Tendering/OpportunityDetail/Index?noticeUID=CO1.NTC.7723093&amp;isFromPublicArea=True&amp;isModal=False</t>
  </si>
  <si>
    <t>ANT-CPS-20253834</t>
  </si>
  <si>
    <t>JHON SEBASTIAN GOMEZ SANDOVAL</t>
  </si>
  <si>
    <t>https://community.secop.gov.co/Public/Tendering/OpportunityDetail/Index?noticeUID=CO1.NTC.7722251&amp;isFromPublicArea=True&amp;isModal=False</t>
  </si>
  <si>
    <t>ANT-CPS-20253835</t>
  </si>
  <si>
    <t>JOHN FREDY COMESAQUIRA RINCON</t>
  </si>
  <si>
    <t>https://community.secop.gov.co/Public/Tendering/OpportunityDetail/Index?noticeUID=CO1.NTC.7723002&amp;isFromPublicArea=True&amp;isModal=False</t>
  </si>
  <si>
    <t>ANT-CPS-20253836</t>
  </si>
  <si>
    <t>CRISTIAN LIBARDO MUÑOZ MARTOS</t>
  </si>
  <si>
    <t>https://community.secop.gov.co/Public/Tendering/OpportunityDetail/Index?noticeUID=CO1.NTC.7724992&amp;isFromPublicArea=True&amp;isModal=False</t>
  </si>
  <si>
    <t>ANT-CPS-20253837</t>
  </si>
  <si>
    <t>PAOLA MARGARITA PEREZ GARRETA</t>
  </si>
  <si>
    <t>Prestar sus servicios profesionales a la Subdirección de Administración de Tierras de la Nación como Profesional de Apoyo en la ejecución de las actividades relacionadas con el componente 3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</si>
  <si>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https://community.secop.gov.co/Public/Tendering/OpportunityDetail/Index?noticeUID=CO1.NTC.7728878&amp;isFromPublicArea=True&amp;isModal=False</t>
  </si>
  <si>
    <t>ANT-CPS-20253838</t>
  </si>
  <si>
    <t>CARLOS MAURICIO MANCHOLA NARVÁEZ</t>
  </si>
  <si>
    <t>Prestar servicios profesionales en derecho para apoyar a la Subdirección de Seguridad Jurídica en  los trámites jurídicos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</si>
  <si>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https://community.secop.gov.co/Public/Tendering/OpportunityDetail/Index?noticeUID=CO1.NTC.7741645&amp;isFromPublicArea=True&amp;isModal=true&amp;asPopupView=true</t>
  </si>
  <si>
    <t>ANT-CPS-20253839</t>
  </si>
  <si>
    <t>SAMUEL ALEJANDRO AGUILAR RAQUIRA</t>
  </si>
  <si>
    <t>Prestar servicios profesionales en topografía y afines a la Subdirección de Seguridad Jurídica en el trámite de los insumos cartográficos, geográficos, espaciales y ecosistémicos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</si>
  <si>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https://community.secop.gov.co/Public/Tendering/OpportunityDetail/Index?noticeUID=CO1.NTC.7742053&amp;isFromPublicArea=True&amp;isModal=true&amp;asPopupView=true</t>
  </si>
  <si>
    <t>ANT-CPS-20253840</t>
  </si>
  <si>
    <t>DIEGO ARMANDO CHAVEZ CHAMORRO</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</si>
  <si>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t>
  </si>
  <si>
    <t>https://community.secop.gov.co/Public/Tendering/OpportunityDetail/Index?noticeUID=CO1.NTC.7740794&amp;isFromPublicArea=True&amp;isModal=true&amp;asPopupView=true</t>
  </si>
  <si>
    <t>ANT-CPS-20253841</t>
  </si>
  <si>
    <t>JUAN DAVID DE LA CRUZ MORILLO</t>
  </si>
  <si>
    <t>Prestar servicios profesionales en derecho para apoyar a la Subdirección de Seguridad Jurídica en los trámites jurídicos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</si>
  <si>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https://community.secop.gov.co/Public/Tendering/OpportunityDetail/Index?noticeUID=CO1.NTC.7741117&amp;isFromPublicArea=True&amp;isModal=true&amp;asPopupView=true</t>
  </si>
  <si>
    <t>ANT-CPS-20253842</t>
  </si>
  <si>
    <t>RICARDO ANDRES JIMENEZ AVILA</t>
  </si>
  <si>
    <t>https://community.secop.gov.co/Public/Tendering/OpportunityDetail/Index?noticeUID=CO1.NTC.7741187&amp;isFromPublicArea=True&amp;isModal=true&amp;asPopupView=true</t>
  </si>
  <si>
    <t>ANT-CPS-20253843</t>
  </si>
  <si>
    <t>NATALIA RODRIGUEZ GARAY</t>
  </si>
  <si>
    <t>Prestar servicios profesionales en derecho para apoyar a la Subdirección de Seguridad Jurídica en los trámites jurídicos de competencia de la dependencia, para garantizar el cumplimiento de las actividades previstas en los componentes y subcomponentes del “Programa para la adopción e implementación de unCatastro Multipropósito Rural – Urbano”, en el marco del Contrato de Préstamo No.4856/OC-CO (BID).</t>
  </si>
  <si>
    <t>https://community.secop.gov.co/Public/Tendering/OpportunityDetail/Index?noticeUID=CO1.NTC.7742563&amp;isFromPublicArea=True&amp;isModal=true&amp;asPopupView=true</t>
  </si>
  <si>
    <t>ANT-CPS-20253844</t>
  </si>
  <si>
    <t>ANGELA ADRIANA GONZALEZ ARIAS</t>
  </si>
  <si>
    <t>https://community.secop.gov.co/Public/Tendering/OpportunityDetail/Index?noticeUID=CO1.NTC.7751321&amp;isFromPublicArea=True&amp;isModal=False</t>
  </si>
  <si>
    <t>ANT-CPS-20253845</t>
  </si>
  <si>
    <t>MARIA CAMILA ORTIZ AVILA</t>
  </si>
  <si>
    <t>https://community.secop.gov.co/Public/Tendering/OpportunityDetail/Index?noticeUID=CO1.NTC.7751354&amp;isFromPublicArea=True&amp;isModal=False</t>
  </si>
  <si>
    <t>ANT-CPS-20253846</t>
  </si>
  <si>
    <t>ROBINSON DAVID PINEDA QUIROGA</t>
  </si>
  <si>
    <t>https://community.secop.gov.co/Public/Tendering/OpportunityDetail/Index?noticeUID=CO1.NTC.7751429&amp;isFromPublicArea=True&amp;isModal=False</t>
  </si>
  <si>
    <t>ANT-CPS-20253847</t>
  </si>
  <si>
    <t>VIVIANA KATERINE MONCADA CASAS</t>
  </si>
  <si>
    <t>https://community.secop.gov.co/Public/Tendering/OpportunityDetail/Index?noticeUID=CO1.NTC.7725150&amp;isFromPublicArea=True&amp;isModal=False</t>
  </si>
  <si>
    <t>ANT-CPS-20253849</t>
  </si>
  <si>
    <t>ANGIE STEFANY CASTELLANOS SEGURA</t>
  </si>
  <si>
    <t>https://community.secop.gov.co/Public/Tendering/OpportunityDetail/Index?noticeUID=CO1.NTC.7725304&amp;isFromPublicArea=True&amp;isModal=False</t>
  </si>
  <si>
    <t>ANT-CPS-20253850</t>
  </si>
  <si>
    <t>HEIDY LILIANA BARAHONA GRAIN</t>
  </si>
  <si>
    <t>https://community.secop.gov.co/Public/Tendering/OpportunityDetail/Index?noticeUID=CO1.NTC.7725326&amp;isFromPublicArea=True&amp;isModal=False</t>
  </si>
  <si>
    <t>ANT-CPS-20253851</t>
  </si>
  <si>
    <t>ANGEL CAMILO OCAMPO RUIZ</t>
  </si>
  <si>
    <t>https://community.secop.gov.co/Public/Tendering/OpportunityDetail/Index?noticeUID=CO1.NTC.7725568&amp;isFromPublicArea=True&amp;isModal=False</t>
  </si>
  <si>
    <t>ANT-CPS-20253852</t>
  </si>
  <si>
    <t>MAGDA ZULIMA FERNANDEZ VARGAS</t>
  </si>
  <si>
    <t>https://community.secop.gov.co/Public/Tendering/OpportunityDetail/Index?noticeUID=CO1.NTC.7725918&amp;isFromPublicArea=True&amp;isModal=False</t>
  </si>
  <si>
    <t>ANT-CPS-20253854</t>
  </si>
  <si>
    <t>MARCO ANTONIO OVIEDO MERIÑO</t>
  </si>
  <si>
    <t>https://community.secop.gov.co/Public/Tendering/OpportunityDetail/Index?noticeUID=CO1.NTC.7726512&amp;isFromPublicArea=True&amp;isModal=False</t>
  </si>
  <si>
    <t>ANT-CPS-20253855</t>
  </si>
  <si>
    <t>JERALDYNE SANABRIA BENAVIDES</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</si>
  <si>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</si>
  <si>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https://community.secop.gov.co/Public/Tendering/OpportunityDetail/Index?noticeUID=CO1.NTC.7728498&amp;isFromPublicArea=True&amp;isModal=False</t>
  </si>
  <si>
    <t>ANT-CPS-20253856</t>
  </si>
  <si>
    <t>JHON ALEXIS ARCE NEMBAREGAMA</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</si>
  <si>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</si>
  <si>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https://community.secop.gov.co/Public/Tendering/OpportunityDetail/Index?noticeUID=CO1.NTC.7728938&amp;isFromPublicArea=True&amp;isModal=False</t>
  </si>
  <si>
    <t>ANT-CPS-20253858</t>
  </si>
  <si>
    <t>ELKIN ANDRES ANTOLINEZ JIMENEZ</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</si>
  <si>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</si>
  <si>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https://community.secop.gov.co/Public/Tendering/OpportunityDetail/Index?noticeUID=CO1.NTC.7729720&amp;isFromPublicArea=True&amp;isModal=False</t>
  </si>
  <si>
    <t>ANT-CPS-20253860</t>
  </si>
  <si>
    <t>KAROL VANESSA UREÑA OSTOS</t>
  </si>
  <si>
    <t>https://community.secop.gov.co/Public/Tendering/OpportunityDetail/Index?noticeUID=CO1.NTC.7728828&amp;isFromPublicArea=True&amp;isModal=False</t>
  </si>
  <si>
    <t>ANT-CPS-20253861</t>
  </si>
  <si>
    <t>CARLOS ANDRES MONZON PORTELA</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</si>
  <si>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</si>
  <si>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https://community.secop.gov.co/Public/Tendering/OpportunityDetail/Index?noticeUID=CO1.NTC.7746634&amp;isFromPublicArea=True&amp;isModal=true&amp;asPopupView=true</t>
  </si>
  <si>
    <t>ANT-CPS-20253862</t>
  </si>
  <si>
    <t>JULIAN ECHEVERRY RINCON</t>
  </si>
  <si>
    <t>https://community.secop.gov.co/Public/Tendering/OpportunityDetail/Index?noticeUID=CO1.NTC.7727764&amp;isFromPublicArea=True&amp;isModal=False</t>
  </si>
  <si>
    <t>ANT-CPS-20253863</t>
  </si>
  <si>
    <t>JAIR LEONARDO MONTES GARCÍA</t>
  </si>
  <si>
    <t>https://community.secop.gov.co/Public/Tendering/OpportunityDetail/Index?noticeUID=CO1.NTC.7729231&amp;isFromPublicArea=True&amp;isModal=False</t>
  </si>
  <si>
    <t>ANT-CPS-20253865</t>
  </si>
  <si>
    <t>PABLO MAURICIO CASTILLO CALVACHE</t>
  </si>
  <si>
    <t>https://community.secop.gov.co/Public/Tendering/OpportunityDetail/Index?noticeUID=CO1.NTC.7728584&amp;isFromPublicArea=True&amp;isModal=False</t>
  </si>
  <si>
    <t>ANT-CPS-20253866</t>
  </si>
  <si>
    <t>MARIA CLAUDIA ORTEGA MEZA</t>
  </si>
  <si>
    <t>https://community.secop.gov.co/Public/Tendering/OpportunityDetail/Index?noticeUID=CO1.NTC.7729234&amp;isFromPublicArea=True&amp;isModal=False</t>
  </si>
  <si>
    <t>ANT-CPS-20253867</t>
  </si>
  <si>
    <t>NANCY YINED CHAVARRO MOLINA</t>
  </si>
  <si>
    <t>https://community.secop.gov.co/Public/Tendering/OpportunityDetail/Index?noticeUID=CO1.NTC.7728018&amp;isFromPublicArea=True&amp;isModal=False</t>
  </si>
  <si>
    <t>ANT-CPS-20253868</t>
  </si>
  <si>
    <t>JULIANA FORERO CARVAJAL</t>
  </si>
  <si>
    <t>https://community.secop.gov.co/Public/Tendering/OpportunityDetail/Index?noticeUID=CO1.NTC.7729783&amp;isFromPublicArea=True&amp;isModal=False</t>
  </si>
  <si>
    <t>ANT-CPS-20253869</t>
  </si>
  <si>
    <t>ERMENCIA GRANADOS</t>
  </si>
  <si>
    <t>https://community.secop.gov.co/Public/Tendering/OpportunityDetail/Index?noticeUID=CO1.NTC.7729424&amp;isFromPublicArea=True&amp;isModal=False</t>
  </si>
  <si>
    <t>ANT-CPS-20253870</t>
  </si>
  <si>
    <t>WILLIAM REYES ACEVEDO</t>
  </si>
  <si>
    <t>https://community.secop.gov.co/Public/Tendering/OpportunityDetail/Index?noticeUID=CO1.NTC.7729441&amp;isFromPublicArea=True&amp;isModal=False</t>
  </si>
  <si>
    <t>ANT-CPS-20253871</t>
  </si>
  <si>
    <t>SULMA ESPERANZA MEJIA ALFONSO</t>
  </si>
  <si>
    <t>https://community.secop.gov.co/Public/Tendering/OpportunityDetail/Index?noticeUID=CO1.NTC.7730268&amp;isFromPublicArea=True&amp;isModal=False</t>
  </si>
  <si>
    <t>ANT-CPS-20253872</t>
  </si>
  <si>
    <t>YENIFER CONEO MARTINEZ</t>
  </si>
  <si>
    <t>https://community.secop.gov.co/Public/Tendering/OpportunityDetail/Index?noticeUID=CO1.NTC.7729491&amp;isFromPublicArea=True&amp;isModal=False</t>
  </si>
  <si>
    <t>ANT-CPS-20253873</t>
  </si>
  <si>
    <t>DIANA MARCELA GALINDO ALAVA</t>
  </si>
  <si>
    <t>https://community.secop.gov.co/Public/Tendering/OpportunityDetail/Index?noticeUID=CO1.NTC.7729366&amp;isFromPublicArea=True&amp;isModal=False</t>
  </si>
  <si>
    <t>ANT-CPS-20253874</t>
  </si>
  <si>
    <t>CHRISTIAN JAVIER PINZA JIMENEZ</t>
  </si>
  <si>
    <t>https://community.secop.gov.co/Public/Tendering/OpportunityDetail/Index?noticeUID=CO1.NTC.7729737&amp;isFromPublicArea=True&amp;isModal=False</t>
  </si>
  <si>
    <t>ANT-CPS-20253875</t>
  </si>
  <si>
    <t>CARLOS ANDRES ARTUNDUAGA RUDA</t>
  </si>
  <si>
    <t>https://community.secop.gov.co/Public/Tendering/OpportunityDetail/Index?noticeUID=CO1.NTC.7732340&amp;isFromPublicArea=True&amp;isModal=true&amp;asPopupView=true</t>
  </si>
  <si>
    <t>ANT-CPS-20253876</t>
  </si>
  <si>
    <t>EDUARD GAMBOA CORTES</t>
  </si>
  <si>
    <t>https://community.secop.gov.co/Public/Tendering/OpportunityDetail/Index?noticeUID=CO1.NTC.7732592&amp;isFromPublicArea=True&amp;isModal=true&amp;asPopupView=true</t>
  </si>
  <si>
    <t>ANT-CPS-20253877</t>
  </si>
  <si>
    <t>LUZ KARIME HERRERA RUALES</t>
  </si>
  <si>
    <t>https://community.secop.gov.co/Public/Tendering/OpportunityDetail/Index?noticeUID=CO1.NTC.7732775&amp;isFromPublicArea=True&amp;isModal=true&amp;asPopupView=true</t>
  </si>
  <si>
    <t>ANT-CPS-20253878</t>
  </si>
  <si>
    <t>SAMMY JHONATAN CANDELO GARCES</t>
  </si>
  <si>
    <t>https://community.secop.gov.co/Public/Tendering/OpportunityDetail/Index?noticeUID=CO1.NTC.7749822&amp;isFromPublicArea=True&amp;isModal=False</t>
  </si>
  <si>
    <t>ANT-CPS-20253879</t>
  </si>
  <si>
    <t>ALEJANDRA MOJICA FIGUEREDO</t>
  </si>
  <si>
    <t>https://community.secop.gov.co/Public/Tendering/OpportunityDetail/Index?noticeUID=CO1.NTC.7755012&amp;isFromPublicArea=True&amp;isModal=False</t>
  </si>
  <si>
    <t>ANT-CPS-20253880</t>
  </si>
  <si>
    <t>JULIAN HERNANDO OCAMPO OSPINA</t>
  </si>
  <si>
    <t>https://community.secop.gov.co/Public/Tendering/OpportunityDetail/Index?noticeUID=CO1.NTC.7742712&amp;isFromPublicArea=True&amp;isModal=true&amp;asPopupView=true</t>
  </si>
  <si>
    <t>ANT-CPS-20253881</t>
  </si>
  <si>
    <t>HENRY DAVID ZAMBRANO ESPITIA</t>
  </si>
  <si>
    <t>https://community.secop.gov.co/Public/Tendering/OpportunityDetail/Index?noticeUID=CO1.NTC.7730014&amp;isFromPublicArea=True&amp;isModal=False</t>
  </si>
  <si>
    <t>ANT-CPS-20253882</t>
  </si>
  <si>
    <t>ANGELA PATRICIA MONCALEANO SUAREZ</t>
  </si>
  <si>
    <t>https://community.secop.gov.co/Public/Tendering/OpportunityDetail/Index?noticeUID=CO1.NTC.7731371&amp;isFromPublicArea=True&amp;isModal=true&amp;asPopupView=true</t>
  </si>
  <si>
    <t>ANT-CPS-20253883</t>
  </si>
  <si>
    <t>ZORILEN GONZALEZ GUTIERREZ</t>
  </si>
  <si>
    <t>PRESTAR SERVICIOS PROFESIONALES PARA LA IMPLEMENTACIÓN Y FUNCIONAMIENTO DE COMITÉS DE SELECCIÓN, COMITÉS MUNICIPALES DE REFORMA AGRARIA, ASÍ COMO EL APOYO A LA IMPLEMENTACIÓN DE ESTRATEGIAS PARA GESTIÓN Y TRATAMIENTO A CONFLICTOS ENTRE COMUNIDADES RURALES, DESDE EL ENFOQUE SOCIAL A NIVEL NACIONAL</t>
  </si>
  <si>
    <t>https://community.secop.gov.co/Public/Tendering/OpportunityDetail/Index?noticeUID=CO1.NTC.7750214&amp;isFromPublicArea=True&amp;isModal=False</t>
  </si>
  <si>
    <t>ANT-CPS-20253884</t>
  </si>
  <si>
    <t>MARIA JOSE TOBAR LASSO</t>
  </si>
  <si>
    <t>https://community.secop.gov.co/Public/Tendering/OpportunityDetail/Index?noticeUID=CO1.NTC.7749955&amp;isFromPublicArea=True&amp;isModal=False</t>
  </si>
  <si>
    <t>ANT-CPS-20253885</t>
  </si>
  <si>
    <t>LILIANA MARCELA FUENTES JULIO</t>
  </si>
  <si>
    <t>https://community.secop.gov.co/Public/Tendering/OpportunityDetail/Index?noticeUID=CO1.NTC.7736284&amp;isFromPublicArea=True&amp;isModal=true&amp;asPopupView=true</t>
  </si>
  <si>
    <t>ANT-CPS-20253886</t>
  </si>
  <si>
    <t>LEIDY JOHANNA FERNANDEZ PEREZ</t>
  </si>
  <si>
    <t>https://community.secop.gov.co/Public/Tendering/OpportunityDetail/Index?noticeUID=CO1.NTC.7746893&amp;isFromPublicArea=True&amp;isModal=true&amp;asPopupView=true</t>
  </si>
  <si>
    <t>ANT-CPS-20253887</t>
  </si>
  <si>
    <t>LEYDI YOJANA ERAZO CAMACHO</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</si>
  <si>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</si>
  <si>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https://community.secop.gov.co/Public/Tendering/OpportunityDetail/Index?noticeUID=CO1.NTC.7731939&amp;isFromPublicArea=True&amp;isModal=true&amp;asPopupView=true</t>
  </si>
  <si>
    <t>ANT-CPS-20253888</t>
  </si>
  <si>
    <t>RUBBY ESPERANZA VASQUEZ HERRERA</t>
  </si>
  <si>
    <t>https://community.secop.gov.co/Public/Tendering/OpportunityDetail/Index?noticeUID=CO1.NTC.7747314&amp;isFromPublicArea=True&amp;isModal=true&amp;asPopupView=true</t>
  </si>
  <si>
    <t>ANT-CPS-20253889</t>
  </si>
  <si>
    <t>ANGIE CAMILA FONSECA BELTRAN</t>
  </si>
  <si>
    <t>Prestar servicios de apoyo a la gestión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</si>
  <si>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https://community.secop.gov.co/Public/Tendering/OpportunityDetail/Index?noticeUID=CO1.NTC.7732204&amp;isFromPublicArea=True&amp;isModal=true&amp;asPopupView=true</t>
  </si>
  <si>
    <t>ANT-CPS-20253890</t>
  </si>
  <si>
    <t>LILIANA SALINAS ROVIRA</t>
  </si>
  <si>
    <t>https://community.secop.gov.co/Public/Tendering/OpportunityDetail/Index?noticeUID=CO1.NTC.7732098&amp;isFromPublicArea=True&amp;isModal=true&amp;asPopupView=true</t>
  </si>
  <si>
    <t>ANT-CPS-20253891</t>
  </si>
  <si>
    <t>ALEXIS LOPEZ RODRIGUEZ</t>
  </si>
  <si>
    <t>https://community.secop.gov.co/Public/Tendering/OpportunityDetail/Index?noticeUID=CO1.NTC.7732086&amp;isFromPublicArea=True&amp;isModal=true&amp;asPopupView=true</t>
  </si>
  <si>
    <t>ANT-CPS-20253892</t>
  </si>
  <si>
    <t>JINA PAOLA PEÑALOZA CASTRO</t>
  </si>
  <si>
    <t>https://community.secop.gov.co/Public/Tendering/OpportunityDetail/Index?noticeUID=CO1.NTC.7732317&amp;isFromPublicArea=True&amp;isModal=true&amp;asPopupView=true</t>
  </si>
  <si>
    <t>ANT-CPS-20253893</t>
  </si>
  <si>
    <t>KATIA MARGARITA SALCEDO DE LA CRUZ</t>
  </si>
  <si>
    <t>https://community.secop.gov.co/Public/Tendering/OpportunityDetail/Index?noticeUID=CO1.NTC.7732547&amp;isFromPublicArea=True&amp;isModal=true&amp;asPopupView=true</t>
  </si>
  <si>
    <t>ANT-CPS-20253894</t>
  </si>
  <si>
    <t>GINA PAOLA BUSTOS PIRAGUA</t>
  </si>
  <si>
    <t>https://community.secop.gov.co/Public/Tendering/OpportunityDetail/Index?noticeUID=CO1.NTC.7742523&amp;isFromPublicArea=True&amp;isModal=true&amp;asPopupView=true</t>
  </si>
  <si>
    <t>ANT-CPS-20253895</t>
  </si>
  <si>
    <t>DOLLY FORERO GRACIA</t>
  </si>
  <si>
    <t xml:space="preserve">PRESTAR SERVICIOS PROFESIONALES PARA EL DESARROLLO DE LAS 
ACTIVIDADES DESIGNADAS DENTRO DE LA MISIONALIDAD DE LA 
DIRECCIÓN DE ACCESO A TIERRAS DE LA AGENCIA NACIONAL DE TIERRAS 
EN EL MARCO DE LA REFORMA RURAL INTEGRAL </t>
  </si>
  <si>
    <t>https://community.secop.gov.co/Public/Tendering/OpportunityDetail/Index?noticeUID=CO1.NTC.7733076&amp;isFromPublicArea=True&amp;isModal=true&amp;asPopupView=true</t>
  </si>
  <si>
    <t>ANT-CPS-20253896</t>
  </si>
  <si>
    <t xml:space="preserve">YEYSSON JAVIER GIL VASQUEZ </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</si>
  <si>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</si>
  <si>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https://community.secop.gov.co/Public/Tendering/OpportunityDetail/Index?noticeUID=CO1.NTC.7733301&amp;isFromPublicArea=True&amp;isModal=true&amp;asPopupView=true</t>
  </si>
  <si>
    <t>ANT-CPS-20253897</t>
  </si>
  <si>
    <t xml:space="preserve">DORIS LILIANA VEGA ZULUAGA </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</si>
  <si>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</si>
  <si>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https://community.secop.gov.co/Public/Tendering/OpportunityDetail/Index?noticeUID=CO1.NTC.7732890&amp;isFromPublicArea=True&amp;isModal=true&amp;asPopupView=true</t>
  </si>
  <si>
    <t>ANT-CPS-20253898</t>
  </si>
  <si>
    <t>CARLOS ALBERTO CAICEDO ENRIQUEZ</t>
  </si>
  <si>
    <t>https://community.secop.gov.co/Public/Tendering/OpportunityDetail/Index?noticeUID=CO1.NTC.7733277&amp;isFromPublicArea=True&amp;isModal=true&amp;asPopupView=true</t>
  </si>
  <si>
    <t>ANT-CPS-20253899</t>
  </si>
  <si>
    <t>CLAUDIA ANDREA RINCON RUBIO</t>
  </si>
  <si>
    <t>PRESTAR SERVICIOS DE APOYO A LA GESTION A LA AGENCIA NACIONAL DE TIERRAS, EN LA IMPLEMENTACIÓN Y DESARROLLO DE LOS PROCESOS, PROCEDIMIENTOS MISIONALES Y LAS DIFERENTES ACTUACIONES ADMINISTRATIVAS, QUE SE ADELANTEN EN LA SUBDIRECCIÓN DE ADMINISTRACIÓN DE TIERRAS DE LA NACIÓN</t>
  </si>
  <si>
    <t>https://community.secop.gov.co/Public/Tendering/OpportunityDetail/Index?noticeUID=CO1.NTC.7733198&amp;isFromPublicArea=True&amp;isModal=true&amp;asPopupView=true</t>
  </si>
  <si>
    <t>ANT-CPS-20253900</t>
  </si>
  <si>
    <t>DIANA PATRICIA MIRAMAG</t>
  </si>
  <si>
    <t>https://community.secop.gov.co/Public/Tendering/OpportunityDetail/Index?noticeUID=CO1.NTC.7734110&amp;isFromPublicArea=True&amp;isModal=true&amp;asPopupView=true</t>
  </si>
  <si>
    <t>ANT-CPS-20253901</t>
  </si>
  <si>
    <t>AURA PATRICIA RUIDIAZ GUTIERREZ</t>
  </si>
  <si>
    <t>https://community.secop.gov.co/Public/Tendering/OpportunityDetail/Index?noticeUID=CO1.NTC.7733270&amp;isFromPublicArea=True&amp;isModal=true&amp;asPopupView=true</t>
  </si>
  <si>
    <t>ANT-CPS-20253902</t>
  </si>
  <si>
    <t>OSCAR MAURICIO NAVARRO BARRERA</t>
  </si>
  <si>
    <t>https://community.secop.gov.co/Public/Tendering/OpportunityDetail/Index?noticeUID=CO1.NTC.7741190&amp;isFromPublicArea=True&amp;isModal=true&amp;asPopupView=true</t>
  </si>
  <si>
    <t>ANT-CPS-20253903</t>
  </si>
  <si>
    <t xml:space="preserve">ERIKA MARCELA ROJAS </t>
  </si>
  <si>
    <t>https://community.secop.gov.co/Public/Tendering/OpportunityDetail/Index?noticeUID=CO1.NTC.7741572&amp;isFromPublicArea=True&amp;isModal=true&amp;asPopupView=true</t>
  </si>
  <si>
    <t>ANT-CPS-20253904</t>
  </si>
  <si>
    <t>JOAQUÍN ALBERTO CAMARGO MARTÍNEZ</t>
  </si>
  <si>
    <t>https://community.secop.gov.co/Public/Tendering/OpportunityDetail/Index?noticeUID=CO1.NTC.7742121&amp;isFromPublicArea=True&amp;isModal=true&amp;asPopupView=true</t>
  </si>
  <si>
    <t>ANT-CPS-20253905</t>
  </si>
  <si>
    <t>MONICA TATIANA AGUIRRE TONCEL</t>
  </si>
  <si>
    <t>https://community.secop.gov.co/Public/Tendering/OpportunityDetail/Index?noticeUID=CO1.NTC.7742157&amp;isFromPublicArea=True&amp;isModal=true&amp;asPopupView=true</t>
  </si>
  <si>
    <t>ANT-CPS-20253906</t>
  </si>
  <si>
    <t>MARILUZ RODRIGUEZ VARGAS</t>
  </si>
  <si>
    <t>https://community.secop.gov.co/Public/Tendering/OpportunityDetail/Index?noticeUID=CO1.NTC.7743317&amp;isFromPublicArea=True&amp;isModal=true&amp;asPopupView=true</t>
  </si>
  <si>
    <t>ANT-CPS-20253907</t>
  </si>
  <si>
    <t>PABLO JOSE ALCAZAR OROZCO</t>
  </si>
  <si>
    <t>https://community.secop.gov.co/Public/Tendering/OpportunityDetail/Index?noticeUID=CO1.NTC.7742997&amp;isFromPublicArea=True&amp;isModal=true&amp;asPopupView=true</t>
  </si>
  <si>
    <t>ANT-CPS-20253908</t>
  </si>
  <si>
    <t>GUSTAVO ADOLFO REYES TORRES</t>
  </si>
  <si>
    <t>https://community.secop.gov.co/Public/Tendering/OpportunityDetail/Index?noticeUID=CO1.NTC.7736637&amp;isFromPublicArea=True&amp;isModal=true&amp;asPopupView=true</t>
  </si>
  <si>
    <t>ANT-CPS-20253909</t>
  </si>
  <si>
    <t>DANIEL MAURICIO DÍAZ RAMOS</t>
  </si>
  <si>
    <t>https://community.secop.gov.co/Public/Tendering/OpportunityDetail/Index?noticeUID=CO1.NTC.7735020&amp;isFromPublicArea=True&amp;isModal=true&amp;asPopupView=true</t>
  </si>
  <si>
    <t>ANT-CPS-20253910</t>
  </si>
  <si>
    <t>ALICIA GUASCA VELASQUEZ</t>
  </si>
  <si>
    <t>PRESTAR SERVICIOS PROFESIONALES PARA EL DESARROLLO DE LAS
ACTIVIDADES DESIGNADAS DENTRO DE LA MISIONALIDAD DE LA
DIRECCIÓN DE ACCESO A TIERRAS DE LA AGENCIA NACIONA</t>
  </si>
  <si>
    <t>https://community.secop.gov.co/Public/Tendering/OpportunityDetail/Index?noticeUID=CO1.NTC.7733656&amp;isFromPublicArea=True&amp;isModal=true&amp;asPopupView=true</t>
  </si>
  <si>
    <t>ANT-CPS-20253911</t>
  </si>
  <si>
    <t>JOSE RAFAEL ENRIQUE PARADA HERNANDEZ</t>
  </si>
  <si>
    <t>https://community.secop.gov.co/Public/Tendering/OpportunityDetail/Index?noticeUID=CO1.NTC.7733903&amp;isFromPublicArea=True&amp;isModal=true&amp;asPopupView=true</t>
  </si>
  <si>
    <t>ANT-CPS-20253912</t>
  </si>
  <si>
    <t>MAURICIO MARIN MONROY</t>
  </si>
  <si>
    <t>https://community.secop.gov.co/Public/Tendering/OpportunityDetail/Index?noticeUID=CO1.NTC.7743307&amp;isFromPublicArea=True&amp;isModal=true&amp;asPopupView=true</t>
  </si>
  <si>
    <t>ANT-CPS-20253913</t>
  </si>
  <si>
    <t>GUILLERMO ANDRES GARCIA MORENO</t>
  </si>
  <si>
    <t>https://community.secop.gov.co/Public/Tendering/OpportunityDetail/Index?noticeUID=CO1.NTC.7743810&amp;isFromPublicArea=True&amp;isModal=true&amp;asPopupView=true</t>
  </si>
  <si>
    <t>ANT-CPS-20253914</t>
  </si>
  <si>
    <t>GUICELLY TOMBE TROCHEZ</t>
  </si>
  <si>
    <t>https://community.secop.gov.co/Public/Tendering/OpportunityDetail/Index?noticeUID=CO1.NTC.7733946&amp;isFromPublicArea=True&amp;isModal=true&amp;asPopupView=true</t>
  </si>
  <si>
    <t>ANT-CPS-20253915</t>
  </si>
  <si>
    <t>LUISA FERNANDA AGUDELO DUQUE</t>
  </si>
  <si>
    <t>https://community.secop.gov.co/Public/Tendering/OpportunityDetail/Index?noticeUID=CO1.NTC.7751971&amp;isFromPublicArea=True&amp;isModal=False</t>
  </si>
  <si>
    <t>ANT-CPS-20253916</t>
  </si>
  <si>
    <t>WALTER EPIFANIO APRILLA CACERES</t>
  </si>
  <si>
    <t>https://community.secop.gov.co/Public/Tendering/OpportunityDetail/Index?noticeUID=CO1.NTC.7752717&amp;isFromPublicArea=True&amp;isModal=False</t>
  </si>
  <si>
    <t>ANT-CPS-20253917</t>
  </si>
  <si>
    <t>WILSON CAMILO SANCHEZ FORERO</t>
  </si>
  <si>
    <t>https://community.secop.gov.co/Public/Tendering/OpportunityDetail/Index?noticeUID=CO1.NTC.7755820&amp;isFromPublicArea=True&amp;isModal=False</t>
  </si>
  <si>
    <t>ANT-CPS-20253918</t>
  </si>
  <si>
    <t>HERNAN DARIO FAJARDO REVELO</t>
  </si>
  <si>
    <t>https://community.secop.gov.co/Public/Tendering/OpportunityDetail/Index?noticeUID=CO1.NTC.7753464&amp;isFromPublicArea=True&amp;isModal=False</t>
  </si>
  <si>
    <t>ANT-CPS-20253919</t>
  </si>
  <si>
    <t>EDER LUIS ARGEL PEREZ</t>
  </si>
  <si>
    <t>https://community.secop.gov.co/Public/Tendering/OpportunityDetail/Index?noticeUID=CO1.NTC.7753806&amp;isFromPublicArea=True&amp;isModal=False</t>
  </si>
  <si>
    <t>ANT-CPS-20253920</t>
  </si>
  <si>
    <t>TARY LUZ MARTINEZ MARTINEZ</t>
  </si>
  <si>
    <t>https://community.secop.gov.co/Public/Tendering/OpportunityDetail/Index?noticeUID=CO1.NTC.7753554&amp;isFromPublicArea=True&amp;isModal=False</t>
  </si>
  <si>
    <t>ANT-CPS-20253921</t>
  </si>
  <si>
    <t>INGRID KARINA RIVERA QUIROGA</t>
  </si>
  <si>
    <t>https://community.secop.gov.co/Public/Tendering/OpportunityDetail/Index?noticeUID=CO1.NTC.7758607&amp;isFromPublicArea=True&amp;isModal=False</t>
  </si>
  <si>
    <t>ANT-CPS-20253922</t>
  </si>
  <si>
    <t xml:space="preserve">CRISTHIAN RODOLFO PALMA ESPINOSA </t>
  </si>
  <si>
    <t>https://community.secop.gov.co/Public/Tendering/OpportunityDetail/Index?noticeUID=CO1.NTC.7758817&amp;isFromPublicArea=True&amp;isModal=False</t>
  </si>
  <si>
    <t>ANT-CPS-20253923</t>
  </si>
  <si>
    <t>LILIANA MORENO</t>
  </si>
  <si>
    <t>https://community.secop.gov.co/Public/Tendering/OpportunityDetail/Index?noticeUID=CO1.NTC.7758783&amp;isFromPublicArea=True&amp;isModal=False</t>
  </si>
  <si>
    <t>ANT-CPS-20253924</t>
  </si>
  <si>
    <t>JUAN CARLOS BUITRAGO ROA</t>
  </si>
  <si>
    <t>https://community.secop.gov.co/Public/Tendering/OpportunityDetail/Index?noticeUID=CO1.NTC.7738134&amp;isFromPublicArea=True&amp;isModal=true&amp;asPopupView=true</t>
  </si>
  <si>
    <t>ANT-CPS-20253925</t>
  </si>
  <si>
    <t>DIEGO FERNANDO OBREGON GUZMAN</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</si>
  <si>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</si>
  <si>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https://community.secop.gov.co/Public/Tendering/OpportunityDetail/Index?noticeUID=CO1.NTC.7736471&amp;isFromPublicArea=True&amp;isModal=true&amp;asPopupView=true</t>
  </si>
  <si>
    <t>ANT-CPS-20253926</t>
  </si>
  <si>
    <t>DIANA MARITHZA PULGARIN OSORIO</t>
  </si>
  <si>
    <t>https://community.secop.gov.co/Public/Tendering/OpportunityDetail/Index?noticeUID=CO1.NTC.7742863&amp;isFromPublicArea=True&amp;isModal=true&amp;asPopupView=true</t>
  </si>
  <si>
    <t>ANT-CPS-20253927</t>
  </si>
  <si>
    <t>BELKY AMPARO ALVAREZ ALVAREZ</t>
  </si>
  <si>
    <t>https://community.secop.gov.co/Public/Tendering/OpportunityDetail/Index?noticeUID=CO1.NTC.7744771&amp;isFromPublicArea=True&amp;isModal=true&amp;asPopupView=true</t>
  </si>
  <si>
    <t>ANT-CPS-20253928</t>
  </si>
  <si>
    <t>VIRGILIO ROJAS GULUMA</t>
  </si>
  <si>
    <t>https://community.secop.gov.co/Public/Tendering/OpportunityDetail/Index?noticeUID=CO1.NTC.7737274&amp;isFromPublicArea=True&amp;isModal=true&amp;asPopupView=true</t>
  </si>
  <si>
    <t>ANT-CPS-20253929</t>
  </si>
  <si>
    <t>GHERALDINE LIZETH CADENA DE LA CRUZ</t>
  </si>
  <si>
    <t>https://community.secop.gov.co/Public/Tendering/OpportunityDetail/Index?noticeUID=CO1.NTC.7736183&amp;isFromPublicArea=True&amp;isModal=true&amp;asPopupView=true</t>
  </si>
  <si>
    <t>ANT-CPS-20253930</t>
  </si>
  <si>
    <t>PEDRO DAVID NAVARRO ARMENTA</t>
  </si>
  <si>
    <t>https://community.secop.gov.co/Public/Tendering/OpportunityDetail/Index?noticeUID=CO1.NTC.7742680&amp;isFromPublicArea=True&amp;isModal=true&amp;asPopupView=true</t>
  </si>
  <si>
    <t>ANT-CPS-20253931</t>
  </si>
  <si>
    <t xml:space="preserve"> IVONNE YAMILE BELTRAN BELTRAN</t>
  </si>
  <si>
    <t>Prestar servicios de apoyo a la gestión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</si>
  <si>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https://community.secop.gov.co/Public/Tendering/OpportunityDetail/Index?noticeUID=CO1.NTC.7743073&amp;isFromPublicArea=True&amp;isModal=true&amp;asPopupView=true</t>
  </si>
  <si>
    <t>ANT-CPS-20253932</t>
  </si>
  <si>
    <t>CAMILO NICOLAS RAMOS ZARAMA</t>
  </si>
  <si>
    <t>https://community.secop.gov.co/Public/Tendering/OpportunityDetail/Index?noticeUID=CO1.NTC.7740784&amp;isFromPublicArea=True&amp;isModal=true&amp;asPopupView=true</t>
  </si>
  <si>
    <t>ANT-CPS-20253933</t>
  </si>
  <si>
    <t>DIANA ELIZABETH BASTIDAS ESPAÑA</t>
  </si>
  <si>
    <t>https://community.secop.gov.co/Public/Tendering/OpportunityDetail/Index?noticeUID=CO1.NTC.7740977&amp;isFromPublicArea=True&amp;isModal=true&amp;asPopupView=true</t>
  </si>
  <si>
    <t>ANT-CPS-20253934</t>
  </si>
  <si>
    <t>MARIA ANDREA VILLALBA YATE</t>
  </si>
  <si>
    <t>https://community.secop.gov.co/Public/Tendering/OpportunityDetail/Index?noticeUID=CO1.NTC.7741313&amp;isFromPublicArea=True&amp;isModal=true&amp;asPopupView=true</t>
  </si>
  <si>
    <t>ANT-CPS-20253935</t>
  </si>
  <si>
    <t>WENDY JOHANA SILVA JIMENEZ</t>
  </si>
  <si>
    <t>https://community.secop.gov.co/Public/Tendering/OpportunityDetail/Index?noticeUID=CO1.NTC.7741143&amp;isFromPublicArea=True&amp;isModal=true&amp;asPopupView=true</t>
  </si>
  <si>
    <t>ANT-CPS-20253936</t>
  </si>
  <si>
    <t>NELSSY HERNANDEZ ARDILA</t>
  </si>
  <si>
    <t>https://community.secop.gov.co/Public/Tendering/OpportunityDetail/Index?noticeUID=CO1.NTC.7741500&amp;isFromPublicArea=True&amp;isModal=true&amp;asPopupView=true</t>
  </si>
  <si>
    <t>ANT-CPS-20253937</t>
  </si>
  <si>
    <t>MARIA ANGELICA SIERRA MORALES</t>
  </si>
  <si>
    <t>https://community.secop.gov.co/Public/Tendering/OpportunityDetail/Index?noticeUID=CO1.NTC.7741616&amp;isFromPublicArea=True&amp;isModal=true&amp;asPopupView=true</t>
  </si>
  <si>
    <t>ANT-CPS-20253938</t>
  </si>
  <si>
    <t>MARTHA JANETH LÓPEZ SANTACRUZ</t>
  </si>
  <si>
    <t>https://community.secop.gov.co/Public/Tendering/OpportunityDetail/Index?noticeUID=CO1.NTC.7744556&amp;isFromPublicArea=True&amp;isModal=true&amp;asPopupView=true</t>
  </si>
  <si>
    <t>ANT-CPS-20253939</t>
  </si>
  <si>
    <t>JHON SEBASTIAN SINDICUE RODRIGUEZ</t>
  </si>
  <si>
    <t>https://community.secop.gov.co/Public/Tendering/OpportunityDetail/Index?noticeUID=CO1.NTC.7742072&amp;isFromPublicArea=True&amp;isModal=true&amp;asPopupView=true</t>
  </si>
  <si>
    <t>ANT-CPS-20253940</t>
  </si>
  <si>
    <t>PIEDAD NATALIA ARRIETA RODRÍGUEZ</t>
  </si>
  <si>
    <t>https://community.secop.gov.co/Public/Tendering/OpportunityDetail/Index?noticeUID=CO1.NTC.7748012&amp;isFromPublicArea=True&amp;isModal=true&amp;asPopupView=true</t>
  </si>
  <si>
    <t>ANT-CPS-20253941</t>
  </si>
  <si>
    <t>CAMILO ANDRES CHAVEZ VELASQUEZ</t>
  </si>
  <si>
    <t>https://community.secop.gov.co/Public/Tendering/OpportunityDetail/Index?noticeUID=CO1.NTC.7748301&amp;isFromPublicArea=True&amp;isModal=true&amp;asPopupView=true</t>
  </si>
  <si>
    <t>ANT-CPS-20253942</t>
  </si>
  <si>
    <t xml:space="preserve">FLERIDA INÉS MORAN CAICEDO </t>
  </si>
  <si>
    <t>https://community.secop.gov.co/Public/Tendering/OpportunityDetail/Index?noticeUID=CO1.NTC.7746708&amp;isFromPublicArea=True&amp;isModal=true&amp;asPopupView=true</t>
  </si>
  <si>
    <t>ANT-CPS-20253944</t>
  </si>
  <si>
    <t>JOSE ROVEIRO ACOSTA HERRERA</t>
  </si>
  <si>
    <t>https://community.secop.gov.co/Public/Tendering/OpportunityDetail/Index?noticeUID=CO1.NTC.7747037&amp;isFromPublicArea=True&amp;isModal=true&amp;asPopupView=true</t>
  </si>
  <si>
    <t>ANT-CPS-20253945</t>
  </si>
  <si>
    <t>LIZETH ALEXANDRA BURBANO GUEVARA</t>
  </si>
  <si>
    <t>https://community.secop.gov.co/Public/Tendering/OpportunityDetail/Index?noticeUID=CO1.NTC.7746474&amp;isFromPublicArea=True&amp;isModal=true&amp;asPopupView=true</t>
  </si>
  <si>
    <t>ANT-CPS-20253946</t>
  </si>
  <si>
    <t>JESUS ALEXY CAICEDO LANDAZABAL</t>
  </si>
  <si>
    <t>https://community.secop.gov.co/Public/Tendering/OpportunityDetail/Index?noticeUID=CO1.NTC.7740748&amp;isFromPublicArea=True&amp;isModal=true&amp;asPopupView=true</t>
  </si>
  <si>
    <t>ANT-CPS-20253947</t>
  </si>
  <si>
    <t>SANDRA PATRICIA SOSA MORENO</t>
  </si>
  <si>
    <t>https://community.secop.gov.co/Public/Tendering/OpportunityDetail/Index?noticeUID=CO1.NTC.7743255&amp;isFromPublicArea=True&amp;isModal=true&amp;asPopupView=true</t>
  </si>
  <si>
    <t>ANT-CPS-20253948</t>
  </si>
  <si>
    <t>DIANA KATHERIN AVELLANEDA GOMEZ</t>
  </si>
  <si>
    <t>Prestar servicios profesionales en topografía y afines a la Subdirección de Seguridad Jurídica en la revisión y validación del trámite de los insumos cartográficos, geográficos, espaciales y ecosistémicos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</si>
  <si>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https://community.secop.gov.co/Public/Tendering/OpportunityDetail/Index?noticeUID=CO1.NTC.7748172&amp;isFromPublicArea=True&amp;isModal=true&amp;asPopupView=true</t>
  </si>
  <si>
    <t>ANT-CPS-20253949</t>
  </si>
  <si>
    <t>ANGEL MIGUEL OCACIONES MONROY</t>
  </si>
  <si>
    <t>https://community.secop.gov.co/Public/Tendering/OpportunityDetail/Index?noticeUID=CO1.NTC.7754107&amp;isFromPublicArea=True&amp;isModal=False</t>
  </si>
  <si>
    <t>ANT-CPS-20253950</t>
  </si>
  <si>
    <t>ERNESTO CAMILO ARENAS BAÑOS</t>
  </si>
  <si>
    <t>https://community.secop.gov.co/Public/Tendering/OpportunityDetail/Index?noticeUID=CO1.NTC.7746986&amp;isFromPublicArea=True&amp;isModal=true&amp;asPopupView=true</t>
  </si>
  <si>
    <t>ANT-CPS-20253951</t>
  </si>
  <si>
    <t>JHON FREDY CEPEDA CASAMACHIN</t>
  </si>
  <si>
    <t>https://community.secop.gov.co/Public/Tendering/OpportunityDetail/Index?noticeUID=CO1.NTC.7739447&amp;isFromPublicArea=True&amp;isModal=true&amp;asPopupView=true</t>
  </si>
  <si>
    <t>ANT-CPS-20253952</t>
  </si>
  <si>
    <t>PAULO CESAR VEGA HERNANDEZ</t>
  </si>
  <si>
    <t>https://community.secop.gov.co/Public/Tendering/OpportunityDetail/Index?noticeUID=CO1.NTC.7753622&amp;isFromPublicArea=True&amp;isModal=False</t>
  </si>
  <si>
    <t>ANT-CPS-20253953</t>
  </si>
  <si>
    <t>PEDRO FERNANDO GARCIA ZAMBRANO</t>
  </si>
  <si>
    <t>https://community.secop.gov.co/Public/Tendering/OpportunityDetail/Index?noticeUID=CO1.NTC.7755055&amp;isFromPublicArea=True&amp;isModal=False</t>
  </si>
  <si>
    <t>ANT-CPS-20253954</t>
  </si>
  <si>
    <t>DAVID RICARDO ORTIZ PEÑARANDA</t>
  </si>
  <si>
    <t>https://community.secop.gov.co/Public/Tendering/OpportunityDetail/Index?noticeUID=CO1.NTC.7755765&amp;isFromPublicArea=True&amp;isModal=False</t>
  </si>
  <si>
    <t>ANT-CPS-20253955</t>
  </si>
  <si>
    <t>INGRID TATIANA ROJAS MACHUCA</t>
  </si>
  <si>
    <t>https://community.secop.gov.co/Public/Tendering/OpportunityDetail/Index?noticeUID=CO1.NTC.7759439&amp;isFromPublicArea=True&amp;isModal=False</t>
  </si>
  <si>
    <t>ANT-CPS-20253956</t>
  </si>
  <si>
    <t>ALFREDO GUTIERREZ CRUZ</t>
  </si>
  <si>
    <t>https://community.secop.gov.co/Public/Tendering/OpportunityDetail/Index?noticeUID=CO1.NTC.7741021&amp;isFromPublicArea=True&amp;isModal=true&amp;asPopupView=true</t>
  </si>
  <si>
    <t>ANT-CPS-20253957</t>
  </si>
  <si>
    <t>ANDREA CAROLINA ROSERO CASTRO</t>
  </si>
  <si>
    <t>https://community.secop.gov.co/Public/Tendering/OpportunityDetail/Index?noticeUID=CO1.NTC.7744239&amp;isFromPublicArea=True&amp;isModal=true&amp;asPopupView=true</t>
  </si>
  <si>
    <t>ANT-CPS-20253958</t>
  </si>
  <si>
    <t>ANGY MELIZA SUAREZ</t>
  </si>
  <si>
    <t>https://community.secop.gov.co/Public/Tendering/OpportunityDetail/Index?noticeUID=CO1.NTC.7744187&amp;isFromPublicArea=True&amp;isModal=true&amp;asPopupView=true</t>
  </si>
  <si>
    <t>ANT-CPS-20253959</t>
  </si>
  <si>
    <t>MARIO FERNANDO SEIJA DUARTE</t>
  </si>
  <si>
    <t>https://community.secop.gov.co/Public/Tendering/OpportunityDetail/Index?noticeUID=CO1.NTC.7744316&amp;isFromPublicArea=True&amp;isModal=true&amp;asPopupView=true</t>
  </si>
  <si>
    <t>ANT-CPS-20253960</t>
  </si>
  <si>
    <t>NICOLAS JOSE GARCÍA MIRQUEZ</t>
  </si>
  <si>
    <t>https://community.secop.gov.co/Public/Tendering/OpportunityDetail/Index?noticeUID=CO1.NTC.7745028&amp;isFromPublicArea=True&amp;isModal=true&amp;asPopupView=true</t>
  </si>
  <si>
    <t>ANT-CPS-20253961</t>
  </si>
  <si>
    <t>YULIETH MARIA ANGULO VANEGAS</t>
  </si>
  <si>
    <t>PRESTAR SERVICIOS DE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t>
  </si>
  <si>
    <t>https://community.secop.gov.co/Public/Tendering/OpportunityDetail/Index?noticeUID=CO1.NTC.7745434&amp;isFromPublicArea=True&amp;isModal=true&amp;asPopupView=true</t>
  </si>
  <si>
    <t>ANT-CPS-20253963</t>
  </si>
  <si>
    <t>DANNA JIMENA NIEVES RIAÑO</t>
  </si>
  <si>
    <t>https://community.secop.gov.co/Public/Tendering/OpportunityDetail/Index?noticeUID=CO1.NTC.7744472&amp;isFromPublicArea=True&amp;isModal=true&amp;asPopupView=true</t>
  </si>
  <si>
    <t>ANT-CPS-20253964</t>
  </si>
  <si>
    <t xml:space="preserve">CHRISTIAN ALFONSO GONZALEZ MARTINEZ </t>
  </si>
  <si>
    <t>https://community.secop.gov.co/Public/Tendering/OpportunityDetail/Index?noticeUID=CO1.NTC.7744838&amp;isFromPublicArea=True&amp;isModal=true&amp;asPopupView=true</t>
  </si>
  <si>
    <t>ANT-CPS-20253965</t>
  </si>
  <si>
    <t>DIANA PAOLA ESTUPIÑAN ROMERO</t>
  </si>
  <si>
    <t>https://community.secop.gov.co/Public/Tendering/OpportunityDetail/Index?noticeUID=CO1.NTC.7745316&amp;isFromPublicArea=True&amp;isModal=true&amp;asPopupView=true</t>
  </si>
  <si>
    <t>ANT-CPS-20253966</t>
  </si>
  <si>
    <t>CESAR AUGUSTO RODRIGUEZ CARRILLO</t>
  </si>
  <si>
    <t>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</si>
  <si>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https://community.secop.gov.co/Public/Tendering/OpportunityDetail/Index?noticeUID=CO1.NTC.7745395&amp;isFromPublicArea=True&amp;isModal=true&amp;asPopupView=true</t>
  </si>
  <si>
    <t>ANT-CPS-20253967</t>
  </si>
  <si>
    <t>NAYROVIS DE JESUS LAMBERTINO TORO</t>
  </si>
  <si>
    <t>https://community.secop.gov.co/Public/Tendering/OpportunityDetail/Index?noticeUID=CO1.NTC.7745693&amp;isFromPublicArea=True&amp;isModal=true&amp;asPopupView=true</t>
  </si>
  <si>
    <t>ANT-CPS-20253968</t>
  </si>
  <si>
    <t>TREISY ALEXANDRA LIZARAZO ROMERO</t>
  </si>
  <si>
    <t>https://community.secop.gov.co/Public/Tendering/OpportunityDetail/Index?noticeUID=CO1.NTC.7743370&amp;isFromPublicArea=True&amp;isModal=true&amp;asPopupView=true</t>
  </si>
  <si>
    <t>ANT-CPS-20253969</t>
  </si>
  <si>
    <t>YUVIER STELLA LOPEZ PÉREZ</t>
  </si>
  <si>
    <t>https://community.secop.gov.co/Public/Tendering/OpportunityDetail/Index?noticeUID=CO1.NTC.7743394&amp;isFromPublicArea=True&amp;isModal=true&amp;asPopupView=true</t>
  </si>
  <si>
    <t>ANT-CPS-20253971</t>
  </si>
  <si>
    <t>MARIA XIMENA PERDOMO DUSSAN</t>
  </si>
  <si>
    <t>https://community.secop.gov.co/Public/Tendering/OpportunityDetail/Index?noticeUID=CO1.NTC.7744349&amp;isFromPublicArea=True&amp;isModal=true&amp;asPopupView=true</t>
  </si>
  <si>
    <t>ANT-CPS-20253972</t>
  </si>
  <si>
    <t>YORELY ALEJANDRA BURGOS</t>
  </si>
  <si>
    <t>https://community.secop.gov.co/Public/Tendering/OpportunityDetail/Index?noticeUID=CO1.NTC.7744392&amp;isFromPublicArea=True&amp;isModal=true&amp;asPopupView=true</t>
  </si>
  <si>
    <t>ANT-CPS-20253973</t>
  </si>
  <si>
    <t>JESICA MARIANA GOMEZ GODOY</t>
  </si>
  <si>
    <t>https://community.secop.gov.co/Public/Tendering/OpportunityDetail/Index?noticeUID=CO1.NTC.7745286&amp;isFromPublicArea=True&amp;isModal=False</t>
  </si>
  <si>
    <t>ANT-CPS-20253974</t>
  </si>
  <si>
    <t>ANTONIO JAVIER PEDROZA BALLESTEROS</t>
  </si>
  <si>
    <t>https://community.secop.gov.co/Public/Tendering/OpportunityDetail/Index?noticeUID=CO1.NTC.7745286&amp;isFromPublicArea=True&amp;isModal=true&amp;asPopupView=true</t>
  </si>
  <si>
    <t>ANT-CPS-20253975</t>
  </si>
  <si>
    <t>AIDA ZULEIMI MONTERO DONATO</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</si>
  <si>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</si>
  <si>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https://community.secop.gov.co/Public/Tendering/OpportunityDetail/Index?noticeUID=CO1.NTC.7745558&amp;isFromPublicArea=True&amp;isModal=true&amp;asPopupView=true</t>
  </si>
  <si>
    <t>ANT-CPS-20253976</t>
  </si>
  <si>
    <t>DAVID CACERES MARAÑON</t>
  </si>
  <si>
    <t>https://community.secop.gov.co/Public/Tendering/OpportunityDetail/Index?noticeUID=CO1.NTC.7743390&amp;isFromPublicArea=True&amp;isModal=true&amp;asPopupView=true</t>
  </si>
  <si>
    <t>ANT-CPS-20253978</t>
  </si>
  <si>
    <t>HELLMAN ORLANDO PINILLA VASQUEZ</t>
  </si>
  <si>
    <t>https://community.secop.gov.co/Public/Tendering/OpportunityDetail/Index?noticeUID=CO1.NTC.7757254&amp;isFromPublicArea=True&amp;isModal=False</t>
  </si>
  <si>
    <t>ANT-CPS-20253979</t>
  </si>
  <si>
    <t>CLAUDIA PATRICIA PUENTES PAREDES</t>
  </si>
  <si>
    <t>https://community.secop.gov.co/Public/Tendering/OpportunityDetail/Index?noticeUID=CO1.NTC.7750676&amp;isFromPublicArea=True&amp;isModal=False</t>
  </si>
  <si>
    <t>ANT-CPS-20253980</t>
  </si>
  <si>
    <t>PABLO SEBASTIAN BURGOS INSUASTY</t>
  </si>
  <si>
    <t>https://community.secop.gov.co/Public/Tendering/OpportunityDetail/Index?noticeUID=CO1.NTC.7751214&amp;isFromPublicArea=True&amp;isModal=False</t>
  </si>
  <si>
    <t>ANT-CPS-20253981</t>
  </si>
  <si>
    <t>JEISON RAFAEL PEREZ ANAYA</t>
  </si>
  <si>
    <t>https://community.secop.gov.co/Public/Tendering/OpportunityDetail/Index?noticeUID=CO1.NTC.7753135&amp;isFromPublicArea=True&amp;isModal=False</t>
  </si>
  <si>
    <t>ANT-CPS-20253982</t>
  </si>
  <si>
    <t>MARIA JOSE TAPIAS HUERTAS</t>
  </si>
  <si>
    <t>Prestar servicios profesionales a la Subdirección de Planeación Operativa de la Agencia Nacional de Tierras, en el desarrollo de las actividades relacionadas con las distintas etapas de elaboración y ejecución de los planes de ordenamiento social dela propiedad rural y/o demás actividades relacionadas que sean de su competencia</t>
  </si>
  <si>
    <t>https://community.secop.gov.co/Public/Tendering/OpportunityDetail/Index?noticeUID=CO1.NTC.7755054&amp;isFromPublicArea=True&amp;isModal=False</t>
  </si>
  <si>
    <t>ANT-CPS-20253983</t>
  </si>
  <si>
    <t>EILYN XIOMARA PRIETO GARZON</t>
  </si>
  <si>
    <t>https://community.secop.gov.co/Public/Tendering/OpportunityDetail/Index?noticeUID=CO1.NTC.7747340&amp;isFromPublicArea=True&amp;isModal=true&amp;asPopupView=true</t>
  </si>
  <si>
    <t>ANT-CPS-20253984</t>
  </si>
  <si>
    <t>GERMAN ALBERTO FRANCO RIVERA</t>
  </si>
  <si>
    <t>https://community.secop.gov.co/Public/Tendering/OpportunityDetail/Index?noticeUID=CO1.NTC.7747856&amp;isFromPublicArea=True&amp;isModal=true&amp;asPopupView=true</t>
  </si>
  <si>
    <t>ANT-CPS-20253985</t>
  </si>
  <si>
    <t>AMED CASTRO MENA</t>
  </si>
  <si>
    <t>https://community.secop.gov.co/Public/Tendering/OpportunityDetail/Index?noticeUID=CO1.NTC.7751867&amp;isFromPublicArea=True&amp;isModal=False</t>
  </si>
  <si>
    <t>ANT-CPS-20253986</t>
  </si>
  <si>
    <t>BRYAN STEVEN CASTRO ROSERO</t>
  </si>
  <si>
    <t>https://community.secop.gov.co/Public/Tendering/OpportunityDetail/Index?noticeUID=CO1.NTC.7751924&amp;isFromPublicArea=True&amp;isModal=False</t>
  </si>
  <si>
    <t>ANT-CPS-20253988</t>
  </si>
  <si>
    <t>SILVIA PATRICIA SUAREZ POLANCO</t>
  </si>
  <si>
    <t>PRESTAR SERVICIOS PROFESIONALES PARA REALIZAR Y DESARROLLAR ACTIVIDADES DE COMPETENCIA DE LA SUBDIRECCIÓN DE ACCESO A TIERRAS POR DEMANDA Y DESCONGESTIÓN, PARA EL CUMPLIMIENTO DE
LAS METAS 2025</t>
  </si>
  <si>
    <t>https://community.secop.gov.co/Public/Tendering/OpportunityDetail/Index?noticeUID=CO1.NTC.7757867&amp;isFromPublicArea=True&amp;isModal=False</t>
  </si>
  <si>
    <t>ANT-CPS-20253989</t>
  </si>
  <si>
    <t>ELUVIN AGUDELO POVEDA</t>
  </si>
  <si>
    <t>https://community.secop.gov.co/Public/Tendering/OpportunityDetail/Index?noticeUID=CO1.NTC.7758827&amp;isFromPublicArea=True&amp;isModal=False</t>
  </si>
  <si>
    <t>ANT-CPS-20253990</t>
  </si>
  <si>
    <t>JACQUELINE OLAYA RONDÓN</t>
  </si>
  <si>
    <t>https://community.secop.gov.co/Public/Tendering/OpportunityDetail/Index?noticeUID=CO1.NTC.7748373&amp;isFromPublicArea=True&amp;isModal=true&amp;asPopupView=true</t>
  </si>
  <si>
    <t>ANT-CPS-20253991</t>
  </si>
  <si>
    <t>JUAN DAVID CALDERON DUARTE</t>
  </si>
  <si>
    <t>https://community.secop.gov.co/Public/Tendering/OpportunityDetail/Index?noticeUID=CO1.NTC.7749004&amp;isFromPublicArea=True&amp;isModal=False</t>
  </si>
  <si>
    <t>ANT-CPS-20253992</t>
  </si>
  <si>
    <t>KEILER JAVIER GONZALEZ RENTERIA</t>
  </si>
  <si>
    <t>https://community.secop.gov.co/Public/Tendering/OpportunityDetail/Index?noticeUID=CO1.NTC.7746904&amp;isFromPublicArea=True&amp;isModal=true&amp;asPopupView=true</t>
  </si>
  <si>
    <t>ANT-CPS-20253993</t>
  </si>
  <si>
    <t>CARLOS ERNESTO SAAVEDRA GARCIA</t>
  </si>
  <si>
    <t>https://community.secop.gov.co/Public/Tendering/OpportunityDetail/Index?noticeUID=CO1.NTC.7746482&amp;isFromPublicArea=True&amp;isModal=true&amp;asPopupView=true</t>
  </si>
  <si>
    <t>ANT-CPS-20253994</t>
  </si>
  <si>
    <t>VERONICA ORDOÑEZ LAGOS</t>
  </si>
  <si>
    <t>https://community.secop.gov.co/Public/Tendering/OpportunityDetail/Index?noticeUID=CO1.NTC.7760537&amp;isFromPublicArea=True&amp;isModal=False</t>
  </si>
  <si>
    <t>ANT-CPS-20253995</t>
  </si>
  <si>
    <t>CARLOS ALFREDO ROZO PACHECO</t>
  </si>
  <si>
    <t>https://community.secop.gov.co/Public/Tendering/OpportunityDetail/Index?noticeUID=CO1.NTC.7760136&amp;isFromPublicArea=True&amp;isModal=False</t>
  </si>
  <si>
    <t>ANT-CPS-20253996</t>
  </si>
  <si>
    <t>JESUS CAMILO HENAO VELEZ</t>
  </si>
  <si>
    <t>https://community.secop.gov.co/Public/Tendering/OpportunityDetail/Index?noticeUID=CO1.NTC.7747120&amp;isFromPublicArea=True&amp;isModal=true&amp;asPopupView=true</t>
  </si>
  <si>
    <t>ANT-CPS-20253997</t>
  </si>
  <si>
    <t>CLAUDIA MILENA ALARCON ARAQUE</t>
  </si>
  <si>
    <t>https://community.secop.gov.co/Public/Tendering/OpportunityDetail/Index?noticeUID=CO1.NTC.7759566&amp;isFromPublicArea=True&amp;isModal=False</t>
  </si>
  <si>
    <t>ANT-CPS-20253998</t>
  </si>
  <si>
    <t>WILLIAM MAURICIO FORERO PEÑA</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</si>
  <si>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</si>
  <si>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https://community.secop.gov.co/Public/Tendering/OpportunityDetail/Index?noticeUID=CO1.NTC.7748116&amp;isFromPublicArea=True&amp;isModal=true&amp;asPopupView=true</t>
  </si>
  <si>
    <t>ANT-CPS-20253999</t>
  </si>
  <si>
    <t>MARIA FERNANDA CHALA FARFAN</t>
  </si>
  <si>
    <t>https://community.secop.gov.co/Public/Tendering/OpportunityDetail/Index?noticeUID=CO1.NTC.7746816&amp;isFromPublicArea=True&amp;isModal=true&amp;asPopupView=true</t>
  </si>
  <si>
    <t>ANT-CPS-20254000</t>
  </si>
  <si>
    <t>EDNA YAMILE ROJAS LUNA</t>
  </si>
  <si>
    <t>https://community.secop.gov.co/Public/Tendering/OpportunityDetail/Index?noticeUID=CO1.NTC.7753061&amp;isFromPublicArea=True&amp;isModal=False</t>
  </si>
  <si>
    <t>ANT-CPS-20254001</t>
  </si>
  <si>
    <t>HECTOR LUIS PACHECO CARABALLO</t>
  </si>
  <si>
    <t>https://community.secop.gov.co/Public/Tendering/OpportunityDetail/Index?noticeUID=CO1.NTC.7748917&amp;isFromPublicArea=True&amp;isModal=False</t>
  </si>
  <si>
    <t>ANT-CPS-20254002</t>
  </si>
  <si>
    <t>LIZETH JAZMIN BENITO MOLINA</t>
  </si>
  <si>
    <t>https://community.secop.gov.co/Public/Tendering/OpportunityDetail/Index?noticeUID=CO1.NTC.7748817&amp;isFromPublicArea=True&amp;isModal=False</t>
  </si>
  <si>
    <t>ANT-CPS-20254003</t>
  </si>
  <si>
    <t>ANGELA ROCIO MOLANO VANEGAS</t>
  </si>
  <si>
    <t>https://community.secop.gov.co/Public/Tendering/OpportunityDetail/Index?noticeUID=CO1.NTC.7747784&amp;isFromPublicArea=True&amp;isModal=true&amp;asPopupView=true</t>
  </si>
  <si>
    <t>ANT-CPS-20254004</t>
  </si>
  <si>
    <t>JUAN SEBASTIAN FLOREZ GRANADOS</t>
  </si>
  <si>
    <t>https://community.secop.gov.co/Public/Tendering/OpportunityDetail/Index?noticeUID=CO1.NTC.7748124&amp;isFromPublicArea=True&amp;isModal=true&amp;asPopupView=true</t>
  </si>
  <si>
    <t>ANT-CPS-20254005</t>
  </si>
  <si>
    <t>SEBASTIAN NARANJO LOPEZ</t>
  </si>
  <si>
    <t>https://community.secop.gov.co/Public/Tendering/OpportunityDetail/Index?noticeUID=CO1.NTC.7748313&amp;isFromPublicArea=True&amp;isModal=true&amp;asPopupView=true</t>
  </si>
  <si>
    <t>ANT-CPS-20254006</t>
  </si>
  <si>
    <t>FAIDER DE JESUS MARIN SEVERICHE</t>
  </si>
  <si>
    <t>https://community.secop.gov.co/Public/Tendering/OpportunityDetail/Index?noticeUID=CO1.NTC.7748437&amp;isFromPublicArea=True&amp;isModal=true&amp;asPopupView=true</t>
  </si>
  <si>
    <t>ANT-CPS-20254007</t>
  </si>
  <si>
    <t>HUMBERTO SALAZAR ROA</t>
  </si>
  <si>
    <t>https://community.secop.gov.co/Public/Tendering/OpportunityDetail/Index?noticeUID=CO1.NTC.7748516&amp;isFromPublicArea=True&amp;isModal=true&amp;asPopupView=true</t>
  </si>
  <si>
    <t>ANT-CPS-20254008</t>
  </si>
  <si>
    <t>BLANCA MAGNOLIA BELLO SANCHEZ</t>
  </si>
  <si>
    <t>https://community.secop.gov.co/Public/Tendering/OpportunityDetail/Index?noticeUID=CO1.NTC.7747065&amp;isFromPublicArea=True&amp;isModal=true&amp;asPopupView=true</t>
  </si>
  <si>
    <t>ANT-CPS-20254009</t>
  </si>
  <si>
    <t>PAULA DANIELA RODRIGUEZ NUÑEZ</t>
  </si>
  <si>
    <t>https://community.secop.gov.co/Public/Tendering/OpportunityDetail/Index?noticeUID=CO1.NTC.7762811&amp;isFromPublicArea=True&amp;isModal=true&amp;asPopupView=true</t>
  </si>
  <si>
    <t>ANT-CPS-20254010</t>
  </si>
  <si>
    <t>ANGIE PAOLA SERRANO LONDOÑO</t>
  </si>
  <si>
    <t>https://community.secop.gov.co/Public/Tendering/OpportunityDetail/Index?noticeUID=CO1.NTC.7748053&amp;isFromPublicArea=True&amp;isModal=true&amp;asPopupView=true</t>
  </si>
  <si>
    <t>ANT-CPS-20254011</t>
  </si>
  <si>
    <t>LILIANA PAOLA TRIGOS PEREZ</t>
  </si>
  <si>
    <t>https://community.secop.gov.co/Public/Tendering/OpportunityDetail/Index?noticeUID=CO1.NTC.7747858&amp;isFromPublicArea=True&amp;isModal=true&amp;asPopupView=true</t>
  </si>
  <si>
    <t>ANT-CPS-20254013</t>
  </si>
  <si>
    <t>CARMEN EMILIA GONZALEZ MORENO</t>
  </si>
  <si>
    <t>https://community.secop.gov.co/Public/Tendering/OpportunityDetail/Index?noticeUID=CO1.NTC.7754877&amp;isFromPublicArea=True&amp;isModal=False</t>
  </si>
  <si>
    <t>ANT-CPS-20254014</t>
  </si>
  <si>
    <t>SARA ALEJANDRA LEON ZARATE</t>
  </si>
  <si>
    <t>https://community.secop.gov.co/Public/Tendering/OpportunityDetail/Index?noticeUID=CO1.NTC.7764287&amp;isFromPublicArea=True&amp;isModal=true&amp;asPopupView=true</t>
  </si>
  <si>
    <t>ANT-CPS-20254015</t>
  </si>
  <si>
    <t>BETTY ALEJANDRA ORJUELA SERRANO</t>
  </si>
  <si>
    <t>https://community.secop.gov.co/Public/Tendering/OpportunityDetail/Index?noticeUID=CO1.NTC.7753574&amp;isFromPublicArea=True&amp;isModal=False</t>
  </si>
  <si>
    <t>ANT-CPS-20254016</t>
  </si>
  <si>
    <t>JESSICA GONZÁLEZ ROMERO</t>
  </si>
  <si>
    <t>https://community.secop.gov.co/Public/Tendering/OpportunityDetail/Index?noticeUID=CO1.NTC.7749690&amp;isFromPublicArea=True&amp;isModal=False</t>
  </si>
  <si>
    <t>ANT-CPS-20254017</t>
  </si>
  <si>
    <t>ISAURA LOZANO ALZAREZ</t>
  </si>
  <si>
    <t>https://community.secop.gov.co/Public/Tendering/OpportunityDetail/Index?noticeUID=CO1.NTC.7748830&amp;isFromPublicArea=True&amp;isModal=False</t>
  </si>
  <si>
    <t>ANT-CPS-20254018</t>
  </si>
  <si>
    <t>VANESSA ALEXANDRA CASTILLO AREVALO</t>
  </si>
  <si>
    <t>https://community.secop.gov.co/Public/Tendering/OpportunityDetail/Index?noticeUID=CO1.NTC.7752659&amp;isFromPublicArea=True&amp;isModal=False</t>
  </si>
  <si>
    <t>ANT-CPS-20254019</t>
  </si>
  <si>
    <t>ESMIRNA MOSQUERA URIBE</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</si>
  <si>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</si>
  <si>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https://community.secop.gov.co/Public/Tendering/OpportunityDetail/Index?noticeUID=CO1.NTC.7760267&amp;isFromPublicArea=True&amp;isModal=False</t>
  </si>
  <si>
    <t>ANT-CPS-20254020</t>
  </si>
  <si>
    <t>GLORIA LIZETH PERDOMO OSPINA</t>
  </si>
  <si>
    <t>https://community.secop.gov.co/Public/Tendering/OpportunityDetail/Index?noticeUID=CO1.NTC.7760728&amp;isFromPublicArea=True&amp;isModal=False</t>
  </si>
  <si>
    <t>ANT-CPS-20254021</t>
  </si>
  <si>
    <t>DANY ARBEY BENAVIDES BOLAÑOS</t>
  </si>
  <si>
    <t>https://community.secop.gov.co/Public/Tendering/OpportunityDetail/Index?noticeUID=CO1.NTC.7760581&amp;isFromPublicArea=True&amp;isModal=False</t>
  </si>
  <si>
    <t>ANT-CPS-20254022</t>
  </si>
  <si>
    <t>YENYS PATRICIA SIERRA GONZALEZ</t>
  </si>
  <si>
    <t>https://community.secop.gov.co/Public/Tendering/OpportunityDetail/Index?noticeUID=CO1.NTC.7751813&amp;isFromPublicArea=True&amp;isModal=False</t>
  </si>
  <si>
    <t>ANT-CPS-20254024</t>
  </si>
  <si>
    <t>JUAN PABLO CASALLAS ROJAS</t>
  </si>
  <si>
    <t>https://community.secop.gov.co/Public/Tendering/OpportunityDetail/Index?noticeUID=CO1.NTC.7751219&amp;isFromPublicArea=True&amp;isModal=False</t>
  </si>
  <si>
    <t>ANT-CPS-20254025</t>
  </si>
  <si>
    <t>JHON JAIRO DUARTE RIVEROS</t>
  </si>
  <si>
    <t>https://community.secop.gov.co/Public/Tendering/OpportunityDetail/Index?noticeUID=CO1.NTC.7750826&amp;isFromPublicArea=True&amp;isModal=False</t>
  </si>
  <si>
    <t>ANT-CPS-20254026</t>
  </si>
  <si>
    <t>MARCOS SERGIO GÓMEZ MARTÍNEZ</t>
  </si>
  <si>
    <t>https://community.secop.gov.co/Public/Tendering/OpportunityDetail/Index?noticeUID=CO1.NTC.7753316&amp;isFromPublicArea=True&amp;isModal=False</t>
  </si>
  <si>
    <t>ANT-CPS-20254027</t>
  </si>
  <si>
    <t>MAURICIO BURBANO HENAO</t>
  </si>
  <si>
    <t>https://community.secop.gov.co/Public/Tendering/OpportunityDetail/Index?noticeUID=CO1.NTC.7753120&amp;isFromPublicArea=True&amp;isModal=False</t>
  </si>
  <si>
    <t>ANT-CPS-20254028</t>
  </si>
  <si>
    <t>ANA GABRIELA CONEO LUNA</t>
  </si>
  <si>
    <t>https://community.secop.gov.co/Public/Tendering/OpportunityDetail/Index?noticeUID=CO1.NTC.7751408&amp;isFromPublicArea=True&amp;isModal=False</t>
  </si>
  <si>
    <t>ANT-CPS-20254029</t>
  </si>
  <si>
    <t xml:space="preserve">JAIR FEDERICO VALDES MENA	</t>
  </si>
  <si>
    <t>https://community.secop.gov.co/Public/Tendering/OpportunityDetail/Index?noticeUID=CO1.NTC.7751411&amp;isFromPublicArea=True&amp;isModal=False</t>
  </si>
  <si>
    <t>ANT-CPS-20254030</t>
  </si>
  <si>
    <t>ERIKA JULIETH BELTRAN</t>
  </si>
  <si>
    <t>https://community.secop.gov.co/Public/Tendering/OpportunityDetail/Index?noticeUID=CO1.NTC.7752012&amp;isFromPublicArea=True&amp;isModal=False</t>
  </si>
  <si>
    <t>ANT-CPS-20254031</t>
  </si>
  <si>
    <t>RAUL NARVAEZ MARTELO</t>
  </si>
  <si>
    <t>https://community.secop.gov.co/Public/Tendering/OpportunityDetail/Index?noticeUID=CO1.NTC.7752013&amp;isFromPublicArea=True&amp;isModal=False</t>
  </si>
  <si>
    <t>ANT-CPS-20254032</t>
  </si>
  <si>
    <t>JOSE ANTONIO HOYOS GARCIA</t>
  </si>
  <si>
    <t>https://community.secop.gov.co/Public/Tendering/OpportunityDetail/Index?noticeUID=CO1.NTC.7752117&amp;isFromPublicArea=True&amp;isModal=False</t>
  </si>
  <si>
    <t>ANT-CPS-20254033</t>
  </si>
  <si>
    <t>JOSE ORLANDO MARTINEZ ARIZA</t>
  </si>
  <si>
    <t>https://community.secop.gov.co/Public/Tendering/OpportunityDetail/Index?noticeUID=CO1.NTC.7752227&amp;isFromPublicArea=True&amp;isModal=False</t>
  </si>
  <si>
    <t>ANT-CPS-20254034</t>
  </si>
  <si>
    <t>OSCAR PALMA RIOS</t>
  </si>
  <si>
    <t>https://community.secop.gov.co/Public/Tendering/OpportunityDetail/Index?noticeUID=CO1.NTC.7763217&amp;isFromPublicArea=True&amp;isModal=true&amp;asPopupView=true</t>
  </si>
  <si>
    <t>ANT-CPS-20254035</t>
  </si>
  <si>
    <t>CARLOS ANDRES VEGA MOJICA</t>
  </si>
  <si>
    <t>https://community.secop.gov.co/Public/Tendering/OpportunityDetail/Index?noticeUID=CO1.NTC.7763935&amp;isFromPublicArea=True&amp;isModal=true&amp;asPopupView=true</t>
  </si>
  <si>
    <t>ANT-CPS-20254036</t>
  </si>
  <si>
    <t>MARIA ALEJANDRA BELTRAN CRISTANCHO</t>
  </si>
  <si>
    <t>https://community.secop.gov.co/Public/Tendering/OpportunityDetail/Index?noticeUID=CO1.NTC.7764418&amp;isFromPublicArea=True&amp;isModal=true&amp;asPopupView=true</t>
  </si>
  <si>
    <t>ANT-CPS-20254037</t>
  </si>
  <si>
    <t>CAROL NATALIA SANCHEZ REY</t>
  </si>
  <si>
    <t>https://community.secop.gov.co/Public/Tendering/OpportunityDetail/Index?noticeUID=CO1.NTC.7764792&amp;isFromPublicArea=True&amp;isModal=true&amp;asPopupView=true</t>
  </si>
  <si>
    <t>ANT-CPS-20254038</t>
  </si>
  <si>
    <t xml:space="preserve"> WILSON GARCIA ARIZA</t>
  </si>
  <si>
    <t>https://community.secop.gov.co/Public/Tendering/OpportunityDetail/Index?noticeUID=CO1.NTC.7760468&amp;isFromPublicArea=True&amp;isModal=False</t>
  </si>
  <si>
    <t>ANT-CPS-20254039</t>
  </si>
  <si>
    <t>YAIR ALEXANDER MAZABUEL BAOS</t>
  </si>
  <si>
    <t>https://community.secop.gov.co/Public/Tendering/OpportunityDetail/Index?noticeUID=CO1.NTC.7760564&amp;isFromPublicArea=True&amp;isModal=False</t>
  </si>
  <si>
    <t>ANT-CPS-20254040</t>
  </si>
  <si>
    <t>LAUDIS SOFIA TORRES MERIÑO</t>
  </si>
  <si>
    <t>https://community.secop.gov.co/Public/Tendering/OpportunityDetail/Index?noticeUID=CO1.NTC.7760572&amp;isFromPublicArea=True&amp;isModal=False</t>
  </si>
  <si>
    <t>ANT-CPS-20254041</t>
  </si>
  <si>
    <t>ANDREA PAOLA ORTEGA CORDOBA</t>
  </si>
  <si>
    <t>https://community.secop.gov.co/Public/Tendering/OpportunityDetail/Index?noticeUID=CO1.NTC.7760804&amp;isFromPublicArea=True&amp;isModal=False</t>
  </si>
  <si>
    <t>ANT-CPS-20254042</t>
  </si>
  <si>
    <t>ZOLEY DEL CARMEN ARGEL ORTIZ</t>
  </si>
  <si>
    <t>https://community.secop.gov.co/Public/Tendering/OpportunityDetail/Index?noticeUID=CO1.NTC.7753489&amp;isFromPublicArea=True&amp;isModal=False</t>
  </si>
  <si>
    <t>ANT-CPS-20254043</t>
  </si>
  <si>
    <t>JOSE ALEJANDRO SIERRA ARGOTE</t>
  </si>
  <si>
    <t>https://community.secop.gov.co/Public/Tendering/OpportunityDetail/Index?noticeUID=CO1.NTC.7753743&amp;isFromPublicArea=True&amp;isModal=False</t>
  </si>
  <si>
    <t>ANT-CPS-20254044</t>
  </si>
  <si>
    <t>LUIS ERICK ORTEGA LOPEZ</t>
  </si>
  <si>
    <t>https://community.secop.gov.co/Public/Tendering/OpportunityDetail/Index?noticeUID=CO1.NTC.7752377&amp;isFromPublicArea=True&amp;isModal=False</t>
  </si>
  <si>
    <t>ANT-CPS-20254045</t>
  </si>
  <si>
    <t>HARBEN HEING QUINTO OBREGÓN</t>
  </si>
  <si>
    <t>https://community.secop.gov.co/Public/Tendering/OpportunityDetail/Index?noticeUID=CO1.NTC.7752558&amp;isFromPublicArea=True&amp;isModal=False</t>
  </si>
  <si>
    <t>ANT-CPS-20254046</t>
  </si>
  <si>
    <t>WENDY PAOLA FANDIÑO NAVARRO</t>
  </si>
  <si>
    <t>https://community.secop.gov.co/Public/Tendering/OpportunityDetail/Index?noticeUID=CO1.NTC.7752388&amp;isFromPublicArea=True&amp;isModal=False</t>
  </si>
  <si>
    <t>ANT-CPS-20254047</t>
  </si>
  <si>
    <t>YAMILE PATRICIA ANAYA CORONADO</t>
  </si>
  <si>
    <t>https://community.secop.gov.co/Public/Tendering/OpportunityDetail/Index?noticeUID=CO1.NTC.7752390&amp;isFromPublicArea=True&amp;isModal=False</t>
  </si>
  <si>
    <t>ANT-CPS-20254048</t>
  </si>
  <si>
    <t>JAVIER MAURICIO PADILLA VERGARA</t>
  </si>
  <si>
    <t>https://community.secop.gov.co/Public/Tendering/OpportunityDetail/Index?noticeUID=CO1.NTC.7753082&amp;isFromPublicArea=True&amp;isModal=False</t>
  </si>
  <si>
    <t>ANT-CPS-20254049</t>
  </si>
  <si>
    <t>DAVID DE LA CRUZ SALAZAR</t>
  </si>
  <si>
    <t>https://community.secop.gov.co/Public/Tendering/OpportunityDetail/Index?noticeUID=CO1.NTC.7755428&amp;isFromPublicArea=True&amp;isModal=False</t>
  </si>
  <si>
    <t>ANT-CPS-20254050</t>
  </si>
  <si>
    <t>UBALDO HERNAN ROJAS ALMANZA</t>
  </si>
  <si>
    <t>https://community.secop.gov.co/Public/Tendering/OpportunityDetail/Index?noticeUID=CO1.NTC.7757051&amp;isFromPublicArea=True&amp;isModal=False</t>
  </si>
  <si>
    <t>ANT-CPS-20254051</t>
  </si>
  <si>
    <t>DIANA MIREYA SIERRA CASTAÑO</t>
  </si>
  <si>
    <t>https://community.secop.gov.co/Public/Tendering/OpportunityDetail/Index?noticeUID=CO1.NTC.7758160&amp;isFromPublicArea=True&amp;isModal=False</t>
  </si>
  <si>
    <t>ANT-CPS-20254052</t>
  </si>
  <si>
    <t>CARLOS EDUARDO ROJAS BARBOSA</t>
  </si>
  <si>
    <t>https://community.secop.gov.co/Public/Tendering/OpportunityDetail/Index?noticeUID=CO1.NTC.7757447&amp;isFromPublicArea=True&amp;isModal=False</t>
  </si>
  <si>
    <t>ANT-CPS-20254053</t>
  </si>
  <si>
    <t>LUSBIN JOSE GARCIA RODRIGUEZ</t>
  </si>
  <si>
    <t>https://community.secop.gov.co/Public/Tendering/OpportunityDetail/Index?noticeUID=CO1.NTC.7757970&amp;isFromPublicArea=True&amp;isModal=False</t>
  </si>
  <si>
    <t>ANT-CPS-20254054</t>
  </si>
  <si>
    <t>ANGELA MARIA RODRIGUEZ DE RAMOS</t>
  </si>
  <si>
    <t>https://community.secop.gov.co/Public/Tendering/OpportunityDetail/Index?noticeUID=CO1.NTC.7752393&amp;isFromPublicArea=True&amp;isModal=False</t>
  </si>
  <si>
    <t>ANT-CPS-20254055</t>
  </si>
  <si>
    <t>STIVEN ARIEL VIAFARA MURILLO</t>
  </si>
  <si>
    <t>https://community.secop.gov.co/Public/Tendering/OpportunityDetail/Index?noticeUID=CO1.NTC.7757722&amp;isFromPublicArea=True&amp;isModal=False</t>
  </si>
  <si>
    <t>ANT-CPS-20254056</t>
  </si>
  <si>
    <t>ANILUZ DEL CARMEN ORTEGA ORTEGA</t>
  </si>
  <si>
    <t>https://community.secop.gov.co/Public/Tendering/OpportunityDetail/Index?noticeUID=CO1.NTC.7760094&amp;isFromPublicArea=True&amp;isModal=False</t>
  </si>
  <si>
    <t>ANT-CPS-20254057</t>
  </si>
  <si>
    <t>LUZ MIREYA GONZALEZ PERDOMO</t>
  </si>
  <si>
    <t>https://community.secop.gov.co/Public/Tendering/OpportunityDetail/Index?noticeUID=CO1.NTC.7758681&amp;isFromPublicArea=True&amp;isModal=False</t>
  </si>
  <si>
    <t>ANT-CPS-20254058</t>
  </si>
  <si>
    <t xml:space="preserve">CLAUDIA INES CRUZ MORA </t>
  </si>
  <si>
    <t>https://community.secop.gov.co/Public/Tendering/OpportunityDetail/Index?noticeUID=CO1.NTC.7754424&amp;isFromPublicArea=True&amp;isModal=False</t>
  </si>
  <si>
    <t>ANT-CPS-20254059</t>
  </si>
  <si>
    <t>JOHAN GUILLERMO BENAVIDES ORTIZ</t>
  </si>
  <si>
    <t>https://community.secop.gov.co/Public/Tendering/OpportunityDetail/Index?noticeUID=CO1.NTC.7754478&amp;isFromPublicArea=True&amp;isModal=False</t>
  </si>
  <si>
    <t>ANT-CPS-20254060</t>
  </si>
  <si>
    <t>ANA CAROLINA MARTINEZ GONZALEZ</t>
  </si>
  <si>
    <t>https://community.secop.gov.co/Public/Tendering/OpportunityDetail/Index?noticeUID=CO1.NTC.7755195&amp;isFromPublicArea=True&amp;isModal=False</t>
  </si>
  <si>
    <t>ANT-CPS-20254061</t>
  </si>
  <si>
    <t>ANDREA YOLIMA TRUJILLO GUARNIZO</t>
  </si>
  <si>
    <t>https://community.secop.gov.co/Public/Tendering/OpportunityDetail/Index?noticeUID=CO1.NTC.7754378&amp;isFromPublicArea=True&amp;isModal=False</t>
  </si>
  <si>
    <t>ANT-CPS-20254062</t>
  </si>
  <si>
    <t>LEIDY KATTERINE PEREZ RUEDA</t>
  </si>
  <si>
    <t>https://community.secop.gov.co/Public/Tendering/OpportunityDetail/Index?noticeUID=CO1.NTC.7755499&amp;isFromPublicArea=True&amp;isModal=False</t>
  </si>
  <si>
    <t>ANT-CPS-20254063</t>
  </si>
  <si>
    <t>KAREN LORENA ARANGO RODRIGUEZ</t>
  </si>
  <si>
    <t>https://community.secop.gov.co/Public/Tendering/OpportunityDetail/Index?noticeUID=CO1.NTC.7754398&amp;isFromPublicArea=True&amp;isModal=False</t>
  </si>
  <si>
    <t>ANT-CPS-20254064</t>
  </si>
  <si>
    <t>DIANA MARICZA GOMEZ HINCAPIE</t>
  </si>
  <si>
    <t>https://community.secop.gov.co/Public/Tendering/OpportunityDetail/Index?noticeUID=CO1.NTC.7754181&amp;isFromPublicArea=True&amp;isModal=False</t>
  </si>
  <si>
    <t>ANT-CPS-20254065</t>
  </si>
  <si>
    <t>LUIS CORNELIO ANGULO</t>
  </si>
  <si>
    <t>https://community.secop.gov.co/Public/Tendering/OpportunityDetail/Index?noticeUID=CO1.NTC.7754533&amp;isFromPublicArea=True&amp;isModal=False</t>
  </si>
  <si>
    <t>ANT-CPS-20254066</t>
  </si>
  <si>
    <t>MARIA DE JESUS SANTANA TOVAR</t>
  </si>
  <si>
    <t>https://community.secop.gov.co/Public/Tendering/OpportunityDetail/Index?noticeUID=CO1.NTC.7754348&amp;isFromPublicArea=True&amp;isModal=False</t>
  </si>
  <si>
    <t>ANT-CPS-20254067</t>
  </si>
  <si>
    <t>JOAN SEBASTIAN ARTURO BAHOS USA</t>
  </si>
  <si>
    <t>https://community.secop.gov.co/Public/Tendering/OpportunityDetail/Index?noticeUID=CO1.NTC.7756050&amp;isFromPublicArea=True&amp;isModal=False</t>
  </si>
  <si>
    <t>ANT-CPS-20254068</t>
  </si>
  <si>
    <t>JESÚS DAVID AMÉZQUITA ANDRADE</t>
  </si>
  <si>
    <t>https://community.secop.gov.co/Public/Tendering/OpportunityDetail/Index?noticeUID=CO1.NTC.7754542&amp;isFromPublicArea=True&amp;isModal=False</t>
  </si>
  <si>
    <t>ANT-CPS-20254069</t>
  </si>
  <si>
    <t>JHONATHAN AMORTEGUI GOMEZ</t>
  </si>
  <si>
    <t>https://community.secop.gov.co/Public/Tendering/OpportunityDetail/Index?noticeUID=CO1.NTC.7754248&amp;isFromPublicArea=True&amp;isModal=False</t>
  </si>
  <si>
    <t>ANT-CPS-20254070</t>
  </si>
  <si>
    <t>BRIANDA PAOLA OLIVARES SIBAJA</t>
  </si>
  <si>
    <t>https://community.secop.gov.co/Public/Tendering/OpportunityDetail/Index?noticeUID=CO1.NTC.7754742&amp;isFromPublicArea=True&amp;isModal=False</t>
  </si>
  <si>
    <t>ANT-CPS-20254071</t>
  </si>
  <si>
    <t>JEANNETTE ASTRID CASTRO GÚZMAN</t>
  </si>
  <si>
    <t>https://community.secop.gov.co/Public/Tendering/OpportunityDetail/Index?noticeUID=CO1.NTC.7755291&amp;isFromPublicArea=True&amp;isModal=False</t>
  </si>
  <si>
    <t>ANT-CPS-20254073</t>
  </si>
  <si>
    <t>ANGELICA MARIA RODRIGUEZ HERNANDEZ</t>
  </si>
  <si>
    <t>https://community.secop.gov.co/Public/Tendering/OpportunityDetail/Index?noticeUID=CO1.NTC.7754942&amp;isFromPublicArea=True&amp;isModal=False</t>
  </si>
  <si>
    <t>ANT-CPS-20254074</t>
  </si>
  <si>
    <t>CRISTHIAN CAMILO PAREDES VILLAMIL</t>
  </si>
  <si>
    <t>https://community.secop.gov.co/Public/Tendering/OpportunityDetail/Index?noticeUID=CO1.NTC.7754966&amp;isFromPublicArea=True&amp;isModal=False</t>
  </si>
  <si>
    <t>ANT-CPS-20254075</t>
  </si>
  <si>
    <t>RODRIGO ALEXIS PEREZ RUIZ</t>
  </si>
  <si>
    <t>PRESTAR SERVICIOS PROFESIONALES PARA REALIZAR Y DESARROLLAR
ACTIVIDADES DE COMPETENCIA DE LA SUBDIRECCIÓN DE ACCESO A
TIERRAS POR DEMANDA Y DESCONGESTIÓN, PARA EL CUMPLIMIENTO DE
LAS METAS 2025</t>
  </si>
  <si>
    <t>https://community.secop.gov.co/Public/Tendering/OpportunityDetail/Index?noticeUID=CO1.NTC.7754568&amp;isFromPublicArea=True&amp;isModal=False</t>
  </si>
  <si>
    <t>ANT-CPS-20254077</t>
  </si>
  <si>
    <t>ERIKA TATIANA VALDES ROJAS</t>
  </si>
  <si>
    <t>https://community.secop.gov.co/Public/Tendering/OpportunityDetail/Index?noticeUID=CO1.NTC.7754772&amp;isFromPublicArea=True&amp;isModal=False</t>
  </si>
  <si>
    <t>ANT-CPS-20254078</t>
  </si>
  <si>
    <t>YELY YOJANA SIERRA BRITO</t>
  </si>
  <si>
    <t>https://community.secop.gov.co/Public/Tendering/OpportunityDetail/Index?noticeUID=CO1.NTC.7754787&amp;isFromPublicArea=True&amp;isModal=False</t>
  </si>
  <si>
    <t>ANT-CPS-20254079</t>
  </si>
  <si>
    <t>DANIEL CAMILO ANGARITA</t>
  </si>
  <si>
    <t>Prestar sus servicios profesionales a la Subdirección de Administración de Tierras de la Nación para la formulación y elaboración de Planes de Desarrollo Sostenible – PDS en el proceso de delimitación y constitución de Zona de Reserva Campesina como profesional Ambiental – ZRC,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</si>
  <si>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https://community.secop.gov.co/Public/Tendering/OpportunityDetail/Index?noticeUID=CO1.NTC.7781259&amp;isFromPublicArea=True&amp;isModal=true&amp;asPopupView=true</t>
  </si>
  <si>
    <t>ANT-CPS-20254080</t>
  </si>
  <si>
    <t>CAMILO ANDRES BAYONA MALDONADO</t>
  </si>
  <si>
    <t>Prestar sus servicios profesionales a la Subdirección de Administración de Tierras de la Nación para la formulación y elaboración de Planes de Desarrollo Sostenible – PDS en el proceso de delimitación y constitución de Zona de Reserva Campesina como profesional Jurídico – ZRC,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</si>
  <si>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https://community.secop.gov.co/Public/Tendering/OpportunityDetail/Index?noticeUID=CO1.NTC.7782313&amp;isFromPublicArea=True&amp;isModal=true&amp;asPopupView=true</t>
  </si>
  <si>
    <t>ANT-CPS-20254081</t>
  </si>
  <si>
    <t>JOHN ALEXANDER BOHORQUEZ PULIDO</t>
  </si>
  <si>
    <t>https://community.secop.gov.co/Public/Tendering/OpportunityDetail/Index?noticeUID=CO1.NTC.7774162&amp;isFromPublicArea=True&amp;isModal=true&amp;asPopupView=true</t>
  </si>
  <si>
    <t>ANT-CPS-20254082</t>
  </si>
  <si>
    <t>EDWIN CAMILO TEQUIA RUBIO</t>
  </si>
  <si>
    <t xml:space="preserve">Prestar sus servicios profesionales a la Subdirección de Administración de Tierras de la Nación para la formulación y elaboración de Planes de Desarrollo Sostenible – PDS en el proceso de delimitación y constitución de Zona de Reserva Campesina como profesional Productivo – ZRC, para garantizar el cumplimiento de las actividades previstas en el “Programa para la adopción e implementación de un Catastro Multipropósito Rural- Urbano”, en el marco del Contrato de Préstamo 8937-CO (BM). </t>
  </si>
  <si>
    <t>https://community.secop.gov.co/Public/Tendering/OpportunityDetail/Index?noticeUID=CO1.NTC.7768274&amp;isFromPublicArea=True&amp;isModal=true&amp;asPopupView=true</t>
  </si>
  <si>
    <t>ANT-CPS-20254083</t>
  </si>
  <si>
    <t>LEIDIS MILENA BELTRÁN</t>
  </si>
  <si>
    <t>Prestar sus servicios profesionales a la Subdirección de Administración de Tierras de la Nación para la formulación y elaboración de Planes de Desarrollo Sostenible – PDS en el proceso de delimitación y constitución de Zona de Reserva Campesina como profesional Ambiental – ZRC,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</si>
  <si>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https://community.secop.gov.co/Public/Tendering/OpportunityDetail/Index?noticeUID=CO1.NTC.7774151&amp;isFromPublicArea=True&amp;isModal=true&amp;asPopupView=true</t>
  </si>
  <si>
    <t>ANT-CPS-20254084</t>
  </si>
  <si>
    <t>DIEGO TOBIAS PLAZA TOVAR</t>
  </si>
  <si>
    <t>Prestar sus servicios profesionales a la Subdirección de Administración de Tierras de la Nación para la formulación y elaboración de Planes de Desarrollo Sostenible – PDS en el proceso de delimitación y constitución de Zona de Reserva Campesina como profesional Productivo – ZRC,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</si>
  <si>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https://community.secop.gov.co/Public/Tendering/OpportunityDetail/Index?noticeUID=CO1.NTC.7762058&amp;isFromPublicArea=True&amp;isModal=true&amp;asPopupView=true</t>
  </si>
  <si>
    <t>ANT-CPS-20254085</t>
  </si>
  <si>
    <t>KAROL ANDREA AGUDELO RUBIO</t>
  </si>
  <si>
    <t>https://community.secop.gov.co/Public/Tendering/OpportunityDetail/Index?noticeUID=CO1.NTC.7759990&amp;isFromPublicArea=True&amp;isModal=False</t>
  </si>
  <si>
    <t>ANT-CPS-20254086</t>
  </si>
  <si>
    <t>LINA PAOLA MARIN ARIAS</t>
  </si>
  <si>
    <t>https://community.secop.gov.co/Public/Tendering/OpportunityDetail/Index?noticeUID=CO1.NTC.7760504&amp;isFromPublicArea=True&amp;isModal=False</t>
  </si>
  <si>
    <t>ANT-CPS-20254087</t>
  </si>
  <si>
    <t>JHOBIN PEREA MERCADO</t>
  </si>
  <si>
    <t>https://community.secop.gov.co/Public/Tendering/OpportunityDetail/Index?noticeUID=CO1.NTC.7759227&amp;isFromPublicArea=True&amp;isModal=False</t>
  </si>
  <si>
    <t>ANT-CPS-20254088</t>
  </si>
  <si>
    <t>VERONICA VANESSA ROSERO</t>
  </si>
  <si>
    <t>https://community.secop.gov.co/Public/Tendering/OpportunityDetail/Index?noticeUID=CO1.NTC.7759628&amp;isFromPublicArea=True&amp;isModal=False</t>
  </si>
  <si>
    <t>ANT-CPS-20254089</t>
  </si>
  <si>
    <t>DARLY KATHERINE SEGURA TIQUE</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</si>
  <si>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</si>
  <si>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https://community.secop.gov.co/Public/Tendering/OpportunityDetail/Index?noticeUID=CO1.NTC.7761431&amp;isFromPublicArea=True&amp;isModal=true&amp;asPopupView=true</t>
  </si>
  <si>
    <t>ANT-CPS-20254090</t>
  </si>
  <si>
    <t>EDUARDO ESCOBAR LEMUZ</t>
  </si>
  <si>
    <t>https://community.secop.gov.co/Public/Tendering/OpportunityDetail/Index?noticeUID=CO1.NTC.7761291&amp;isFromPublicArea=True&amp;isModal=true&amp;asPopupView=true</t>
  </si>
  <si>
    <t>ANT-CPS-20254091</t>
  </si>
  <si>
    <t>ANDREA CAMILA BRANCHO PEÑA</t>
  </si>
  <si>
    <t>https://community.secop.gov.co/Public/Tendering/OpportunityDetail/Index?noticeUID=CO1.NTC.7761179&amp;isFromPublicArea=True&amp;isModal=true&amp;asPopupView=true</t>
  </si>
  <si>
    <t>ANT-CPS-20254092</t>
  </si>
  <si>
    <t>ERNESTO ENRIQUE TIRADO HOYOS</t>
  </si>
  <si>
    <t>https://community.secop.gov.co/Public/Tendering/OpportunityDetail/Index?noticeUID=CO1.NTC.7761540&amp;isFromPublicArea=True&amp;isModal=true&amp;asPopupView=true</t>
  </si>
  <si>
    <t>ANT-CPS-20254093</t>
  </si>
  <si>
    <t>STEFANY MARTINEZ NAVARRO</t>
  </si>
  <si>
    <t>https://community.secop.gov.co/Public/Tendering/OpportunityDetail/Index?noticeUID=CO1.NTC.7761911&amp;isFromPublicArea=True&amp;isModal=true&amp;asPopupView=true</t>
  </si>
  <si>
    <t>ANT-CPS-20254094</t>
  </si>
  <si>
    <t>BRAYAN ANDRES URUETA DE LA ROSA</t>
  </si>
  <si>
    <t>https://community.secop.gov.co/Public/Tendering/OpportunityDetail/Index?noticeUID=CO1.NTC.7761670&amp;isFromPublicArea=True&amp;isModal=true&amp;asPopupView=true</t>
  </si>
  <si>
    <t>ANT-CPS-20254095</t>
  </si>
  <si>
    <t>JUAN FELIPE MORENO BOHORQUEZ</t>
  </si>
  <si>
    <t>https://community.secop.gov.co/Public/Tendering/OpportunityDetail/Index?noticeUID=CO1.NTC.7765229&amp;isFromPublicArea=True&amp;isModal=true&amp;asPopupView=true</t>
  </si>
  <si>
    <t>ANT-CPS-20254096</t>
  </si>
  <si>
    <t>ROSA ANGELICA HERNANDEZ ESPITIA</t>
  </si>
  <si>
    <t>https://community.secop.gov.co/Public/Tendering/OpportunityDetail/Index?noticeUID=CO1.NTC.7756868&amp;isFromPublicArea=True&amp;isModal=False</t>
  </si>
  <si>
    <t>ANT-CPS-20254097</t>
  </si>
  <si>
    <t>ELIZABETH MORA CARDENAS</t>
  </si>
  <si>
    <t>https://community.secop.gov.co/Public/Tendering/OpportunityDetail/Index?noticeUID=CO1.NTC.7757237&amp;isFromPublicArea=True&amp;isModal=False</t>
  </si>
  <si>
    <t>ANT-CPS-20254098</t>
  </si>
  <si>
    <t>JOSE ABELARDO DIAZ JARAMILLO</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</si>
  <si>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</si>
  <si>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https://community.secop.gov.co/Public/Tendering/OpportunityDetail/Index?noticeUID=CO1.NTC.7757387&amp;isFromPublicArea=True&amp;isModal=False</t>
  </si>
  <si>
    <t>ANT-CPS-20254099</t>
  </si>
  <si>
    <t>JAIRO JOSE LOPEZ MENDOZA</t>
  </si>
  <si>
    <t>https://community.secop.gov.co/Public/Tendering/OpportunityDetail/Index?noticeUID=CO1.NTC.7757758&amp;isFromPublicArea=True&amp;isModal=False</t>
  </si>
  <si>
    <t>ANT-CPS-20254100</t>
  </si>
  <si>
    <t>AMPARO PALENCIA URUEÑA</t>
  </si>
  <si>
    <t>https://community.secop.gov.co/Public/Tendering/OpportunityDetail/Index?noticeUID=CO1.NTC.7758525&amp;isFromPublicArea=True&amp;isModal=False</t>
  </si>
  <si>
    <t>ANT-CPS-20254101</t>
  </si>
  <si>
    <t>EDI LEANY ALBA ROJAS</t>
  </si>
  <si>
    <t xml:space="preserve">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</si>
  <si>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https://community.secop.gov.co/Public/Tendering/OpportunityDetail/Index?noticeUID=CO1.NTC.7758569&amp;isFromPublicArea=True&amp;isModal=False</t>
  </si>
  <si>
    <t>ANT-CPS-20254102</t>
  </si>
  <si>
    <t>VALENTINA SEPULVEDA CARDENAS</t>
  </si>
  <si>
    <t>https://community.secop.gov.co/Public/Tendering/OpportunityDetail/Index?noticeUID=CO1.NTC.7758904&amp;isFromPublicArea=True&amp;isModal=False</t>
  </si>
  <si>
    <t>ANT-CPS-20254103</t>
  </si>
  <si>
    <t>WANESSA OREJUELA FORY</t>
  </si>
  <si>
    <t>https://community.secop.gov.co/Public/Tendering/OpportunityDetail/Index?noticeUID=CO1.NTC.7756582&amp;isFromPublicArea=True&amp;isModal=False</t>
  </si>
  <si>
    <t>ANT-CPS-20254104</t>
  </si>
  <si>
    <t>MAURICIO DAVID VIVEROS FERNANDEZ</t>
  </si>
  <si>
    <t>https://community.secop.gov.co/Public/Tendering/OpportunityDetail/Index?noticeUID=CO1.NTC.7756243&amp;isFromPublicArea=True&amp;isModal=False</t>
  </si>
  <si>
    <t>ANT-CPS-20254105</t>
  </si>
  <si>
    <t>JULIAN DAVID PUENTES MALDONADO</t>
  </si>
  <si>
    <t>https://community.secop.gov.co/Public/Tendering/OpportunityDetail/Index?noticeUID=CO1.NTC.7780399&amp;isFromPublicArea=True&amp;isModal=true&amp;asPopupView=true</t>
  </si>
  <si>
    <t>ANT-CPS-20254106</t>
  </si>
  <si>
    <t>CAMILA ECHAVARRIA ARANGO</t>
  </si>
  <si>
    <t>Prestar sus servicios profesionales a la Subdirección de Administración de Tierras de la Nación para la formulación y elaboración de Planes de Desarrollo Sostenible – PDS en el proceso de delimitación y constitución de Zona de Reserva Campesina como profesional Social – ZRC,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</si>
  <si>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https://community.secop.gov.co/Public/Tendering/OpportunityDetail/Index?noticeUID=CO1.NTC.7769442&amp;isFromPublicArea=True&amp;isModal=true&amp;asPopupView=true</t>
  </si>
  <si>
    <t>ANT-CPS-20254107</t>
  </si>
  <si>
    <t>JOHNATTAN ALEXIS BAQUERO CHINGATÉ</t>
  </si>
  <si>
    <t>Prestar sus servicios profesionales a la Subdirección de Administración de Tierras de la Nación para la formulación y elaboración de Planes de Desarrollo Sostenible – PDS en el proceso de delimitación y constitución de Zona de Reserva Campesina como profesional Productivo – ZRC,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</si>
  <si>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https://community.secop.gov.co/Public/Tendering/OpportunityDetail/Index?noticeUID=CO1.NTC.7769533&amp;isFromPublicArea=True&amp;isModal=true&amp;asPopupView=true</t>
  </si>
  <si>
    <t>ANT-CPS-20254108</t>
  </si>
  <si>
    <t>DIANA MARCELA ISAZA GOMEZ</t>
  </si>
  <si>
    <t>https://community.secop.gov.co/Public/Tendering/OpportunityDetail/Index?noticeUID=CO1.NTC.7756528&amp;isFromPublicArea=True&amp;isModal=False</t>
  </si>
  <si>
    <t>ANT-CPS-20254109</t>
  </si>
  <si>
    <t>DIANA PATRICIA BELEÑO LEIRA</t>
  </si>
  <si>
    <t>https://community.secop.gov.co/Public/Tendering/OpportunityDetail/Index?noticeUID=CO1.NTC.7758322&amp;isFromPublicArea=True&amp;isModal=False</t>
  </si>
  <si>
    <t>ANT-CPS-20254110</t>
  </si>
  <si>
    <t>EDDA SAMARA SANTAMARIA CARRILLO</t>
  </si>
  <si>
    <t>https://community.secop.gov.co/Public/Tendering/OpportunityDetail/Index?noticeUID=CO1.NTC.7756793&amp;isFromPublicArea=True&amp;isModal=False</t>
  </si>
  <si>
    <t>ANT-CPS-20254111</t>
  </si>
  <si>
    <t>LIDDY CENOBIA MORENO VALDEZ</t>
  </si>
  <si>
    <t>https://community.secop.gov.co/Public/Tendering/OpportunityDetail/Index?noticeUID=CO1.NTC.7757288&amp;isFromPublicArea=True&amp;isModal=False</t>
  </si>
  <si>
    <t>ANT-CPS-20254113</t>
  </si>
  <si>
    <t>YIRA MARCIA MONTERO MURCIA</t>
  </si>
  <si>
    <t xml:space="preserve">PRESTAR SERVICIOS PROFESIONALES PARA EL DESARROLLO DE LAS ACTIVIDADES DESIGNADAS DENTRO DE LA MISIONALIDAD DE LA DIRECCIÓN DE ACCESO A TIERRAS DE LA AGENCIA NACIONAL DE TIERRAS EN EL MARCO DE LA REFORMA RURAL INTEGRAL
</t>
  </si>
  <si>
    <t>https://community.secop.gov.co/Public/Tendering/OpportunityDetail/Index?noticeUID=CO1.NTC.7759413&amp;isFromPublicArea=True&amp;isModal=False</t>
  </si>
  <si>
    <t>ANT-CPS-20254115</t>
  </si>
  <si>
    <t>JORGE EDUARDO ZAMORA GOMEZ</t>
  </si>
  <si>
    <t>https://community.secop.gov.co/Public/Tendering/OpportunityDetail/Index?noticeUID=CO1.NTC.7759526&amp;isFromPublicArea=True&amp;isModal=False</t>
  </si>
  <si>
    <t>ANT-CPS-20254116</t>
  </si>
  <si>
    <t>FREDDY PULECIO PEREZ</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</si>
  <si>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</si>
  <si>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https://community.secop.gov.co/Public/Tendering/OpportunityDetail/Index?noticeUID=CO1.NTC.7759986&amp;isFromPublicArea=True&amp;isModal=False</t>
  </si>
  <si>
    <t>ANT-CPS-20254117</t>
  </si>
  <si>
    <t>EDUAR JAVIER URREGO SALINAS</t>
  </si>
  <si>
    <t>https://community.secop.gov.co/Public/Tendering/OpportunityDetail/Index?noticeUID=CO1.NTC.7758433&amp;isFromPublicArea=True&amp;isModal=False</t>
  </si>
  <si>
    <t>ANT-CPS-20254118</t>
  </si>
  <si>
    <t>JOSE GUILLERMO ACOSTA RAMOS</t>
  </si>
  <si>
    <t>https://community.secop.gov.co/Public/Tendering/OpportunityDetail/Index?noticeUID=CO1.NTC.7759534&amp;isFromPublicArea=True&amp;isModal=False</t>
  </si>
  <si>
    <t>ANT-CPS-20254120</t>
  </si>
  <si>
    <t>VIVIANA ELIZABETH ROMERO INSUASTY</t>
  </si>
  <si>
    <t>https://community.secop.gov.co/Public/Tendering/OpportunityDetail/Index?noticeUID=CO1.NTC.7797485&amp;isFromPublicArea=True&amp;isModal=true&amp;asPopupView=true</t>
  </si>
  <si>
    <t>ANT-CPS-20254121</t>
  </si>
  <si>
    <t>LAURA ALEJANDRA VELASQUEZ LEON</t>
  </si>
  <si>
    <t>https://community.secop.gov.co/Public/Tendering/OpportunityDetail/Index?noticeUID=CO1.NTC.7759438&amp;isFromPublicArea=True&amp;isModal=False</t>
  </si>
  <si>
    <t>ANT-CPS-20254122</t>
  </si>
  <si>
    <t>YOHANA ALEXA PADILLA PALACIOS</t>
  </si>
  <si>
    <t>https://community.secop.gov.co/Public/Tendering/OpportunityDetail/Index?noticeUID=CO1.NTC.7763021&amp;isFromPublicArea=True&amp;isModal=true&amp;asPopupView=true</t>
  </si>
  <si>
    <t>ANT-CPS-20254123</t>
  </si>
  <si>
    <t>YURY ALEXANDRA CAÑAS PERDOMO</t>
  </si>
  <si>
    <t>https://community.secop.gov.co/Public/Tendering/OpportunityDetail/Index?noticeUID=CO1.NTC.7763111&amp;isFromPublicArea=True&amp;isModal=true&amp;asPopupView=true</t>
  </si>
  <si>
    <t>ANT-CPS-20254124</t>
  </si>
  <si>
    <t xml:space="preserve">PAULA CAMILA YEPES MUÑOZ	</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</si>
  <si>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</si>
  <si>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https://community.secop.gov.co/Public/Tendering/OpportunityDetail/Index?noticeUID=CO1.NTC.7761560&amp;isFromPublicArea=True&amp;isModal=true&amp;asPopupView=true</t>
  </si>
  <si>
    <t>ANT-CPS-20254125</t>
  </si>
  <si>
    <t>VALENTINA MONTERO SILVA</t>
  </si>
  <si>
    <t>https://community.secop.gov.co/Public/Tendering/OpportunityDetail/Index?noticeUID=CO1.NTC.7761874&amp;isFromPublicArea=True&amp;isModal=true&amp;asPopupView=true</t>
  </si>
  <si>
    <t>ANT-CPS-20254126</t>
  </si>
  <si>
    <t>KAREN JHULIETH BARRAGÁN HERNÁNDEZ</t>
  </si>
  <si>
    <t>https://community.secop.gov.co/Public/Tendering/OpportunityDetail/Index?noticeUID=CO1.NTC.7760735&amp;isFromPublicArea=True&amp;isModal=False</t>
  </si>
  <si>
    <t>ANT-CPS-20254127</t>
  </si>
  <si>
    <t>DIANA MILENA CASTAÑEDA</t>
  </si>
  <si>
    <t>https://community.secop.gov.co/Public/Tendering/OpportunityDetail/Index?noticeUID=CO1.NTC.7762325&amp;isFromPublicArea=True&amp;isModal=true&amp;asPopupView=true</t>
  </si>
  <si>
    <t>ANT-CPS-20254128</t>
  </si>
  <si>
    <t>JESICA ESTEFANIA GONZALEZ BUITRAGO</t>
  </si>
  <si>
    <t>https://community.secop.gov.co/Public/Tendering/OpportunityDetail/Index?noticeUID=CO1.NTC.7762627&amp;isFromPublicArea=True&amp;isModal=true&amp;asPopupView=true</t>
  </si>
  <si>
    <t>ANT-CPS-20254129</t>
  </si>
  <si>
    <t>JUAN CARLOS SOLA RONDEROS</t>
  </si>
  <si>
    <t>https://community.secop.gov.co/Public/Tendering/OpportunityDetail/Index?noticeUID=CO1.NTC.7762965&amp;isFromPublicArea=True&amp;isModal=true&amp;asPopupView=true</t>
  </si>
  <si>
    <t>ANT-CPS-20254130</t>
  </si>
  <si>
    <t>MELISA ISABEL JIMENEZ BARRIOS</t>
  </si>
  <si>
    <t>https://community.secop.gov.co/Public/Tendering/OpportunityDetail/Index?noticeUID=CO1.NTC.7760563&amp;isFromPublicArea=True&amp;isModal=False</t>
  </si>
  <si>
    <t>ANT-CPS-20254131</t>
  </si>
  <si>
    <t>DARLENNE YADALA MURILLO CANCINO</t>
  </si>
  <si>
    <t>https://community.secop.gov.co/Public/Tendering/OpportunityDetail/Index?noticeUID=CO1.NTC.7801219&amp;isFromPublicArea=True&amp;isModal=true&amp;asPopupView=true</t>
  </si>
  <si>
    <t>ANT-CPS-20254132</t>
  </si>
  <si>
    <t>ANGYE AMELYN BARRAGAN SARMIENTO</t>
  </si>
  <si>
    <t>https://community.secop.gov.co/Public/Tendering/OpportunityDetail/Index?noticeUID=CO1.NTC.7764341&amp;isFromPublicArea=True&amp;isModal=true&amp;asPopupView=true</t>
  </si>
  <si>
    <t>ANT-CPS-20254133</t>
  </si>
  <si>
    <t>ANDRES LEONARDO RUBIO CALDERON</t>
  </si>
  <si>
    <t>https://community.secop.gov.co/Public/Tendering/OpportunityDetail/Index?noticeUID=CO1.NTC.7763433&amp;isFromPublicArea=True&amp;isModal=true&amp;asPopupView=true</t>
  </si>
  <si>
    <t>ANT-CPS-20254134</t>
  </si>
  <si>
    <t>ANNIA MURILLO MOSQUERA</t>
  </si>
  <si>
    <t>https://community.secop.gov.co/Public/Tendering/OpportunityDetail/Index?noticeUID=CO1.NTC.7763786&amp;isFromPublicArea=True&amp;isModal=true&amp;asPopupView=true</t>
  </si>
  <si>
    <t>ANT-CPS-20254135</t>
  </si>
  <si>
    <t>FABIAN ALBERTO SAAVEDRA RIOS</t>
  </si>
  <si>
    <t>https://community.secop.gov.co/Public/Tendering/OpportunityDetail/Index?noticeUID=CO1.NTC.7762210&amp;isFromPublicArea=True&amp;isModal=true&amp;asPopupView=true</t>
  </si>
  <si>
    <t>ANT-CPS-20254136</t>
  </si>
  <si>
    <t>GLORIA INES FLOREZ GUERRERO</t>
  </si>
  <si>
    <t>https://community.secop.gov.co/Public/Tendering/OpportunityDetail/Index?noticeUID=CO1.NTC.7762872&amp;isFromPublicArea=True&amp;isModal=true&amp;asPopupView=true</t>
  </si>
  <si>
    <t>ANT-CPS-20254137</t>
  </si>
  <si>
    <t>JHEINY ANDREA GALVIS FLOREZ</t>
  </si>
  <si>
    <t>PPRESTAR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</si>
  <si>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https://community.secop.gov.co/Public/Tendering/OpportunityDetail/Index?noticeUID=CO1.NTC.7762045&amp;isFromPublicArea=True&amp;isModal=true&amp;asPopupView=true</t>
  </si>
  <si>
    <t>ANT-CPS-20254138</t>
  </si>
  <si>
    <t>RICARDO ALEXIS PALOMA BRICEÑO</t>
  </si>
  <si>
    <t>https://community.secop.gov.co/Public/Tendering/OpportunityDetail/Index?noticeUID=CO1.NTC.7763317&amp;isFromPublicArea=True&amp;isModal=true&amp;asPopupView=true</t>
  </si>
  <si>
    <t>ANT-CPS-20254139</t>
  </si>
  <si>
    <t>ESTEFANIA RIOS PIEDRAHITA</t>
  </si>
  <si>
    <t>https://community.secop.gov.co/Public/Tendering/OpportunityDetail/Index?noticeUID=CO1.NTC.7762989&amp;isFromPublicArea=True&amp;isModal=true&amp;asPopupView=true</t>
  </si>
  <si>
    <t>ANT-CPS-20254140</t>
  </si>
  <si>
    <t>YUVER ALEXANDER PARRA SANCHEZ</t>
  </si>
  <si>
    <t>https://community.secop.gov.co/Public/Tendering/OpportunityDetail/Index?noticeUID=CO1.NTC.7763052&amp;isFromPublicArea=True&amp;isModal=true&amp;asPopupView=true</t>
  </si>
  <si>
    <t>ANT-CPS-20254141</t>
  </si>
  <si>
    <t>ANGELA MARIA CASTAÑEDA IBÁÑEZ</t>
  </si>
  <si>
    <t>https://community.secop.gov.co/Public/Tendering/OpportunityDetail/Index?noticeUID=CO1.NTC.7762585&amp;isFromPublicArea=True&amp;isModal=true&amp;asPopupView=true</t>
  </si>
  <si>
    <t>ANT-CPS-20254142</t>
  </si>
  <si>
    <t>JULIANA ANDREA BUSTAMANTE ZAPATA</t>
  </si>
  <si>
    <t>https://community.secop.gov.co/Public/Tendering/OpportunityDetail/Index?noticeUID=CO1.NTC.7762758&amp;isFromPublicArea=True&amp;isModal=true&amp;asPopupView=true</t>
  </si>
  <si>
    <t>ANT-CPS-20254143</t>
  </si>
  <si>
    <t>NESTOR EDUARDO CARDOZO PASTAS</t>
  </si>
  <si>
    <t>https://community.secop.gov.co/Public/Tendering/OpportunityDetail/Index?noticeUID=CO1.NTC.7762598&amp;isFromPublicArea=True&amp;isModal=true&amp;asPopupView=true</t>
  </si>
  <si>
    <t>ANT-CPS-20254144</t>
  </si>
  <si>
    <t>BRAHAYAM ALEJANDRO ARDILA AVILA</t>
  </si>
  <si>
    <t>https://community.secop.gov.co/Public/Tendering/OpportunityDetail/Index?noticeUID=CO1.NTC.7764344&amp;isFromPublicArea=True&amp;isModal=true&amp;asPopupView=true</t>
  </si>
  <si>
    <t>ANT-CPS-20254145</t>
  </si>
  <si>
    <t>MARIA FERNANDA RIVERA JARAMILLO</t>
  </si>
  <si>
    <t>https://community.secop.gov.co/Public/Tendering/OpportunityDetail/Index?noticeUID=CO1.NTC.7764913&amp;isFromPublicArea=True&amp;isModal=true&amp;asPopupView=true</t>
  </si>
  <si>
    <t>ANT-CPS-20254146</t>
  </si>
  <si>
    <t>HERBERT MOISES FLOREZ REINO</t>
  </si>
  <si>
    <t>https://community.secop.gov.co/Public/Tendering/OpportunityDetail/Index?noticeUID=CO1.NTC.7764496&amp;isFromPublicArea=True&amp;isModal=true&amp;asPopupView=true</t>
  </si>
  <si>
    <t>ANT-CPS-20254147</t>
  </si>
  <si>
    <t>RICARDO ANDRES MULETH URINA</t>
  </si>
  <si>
    <t>https://community.secop.gov.co/Public/Tendering/OpportunityDetail/Index?noticeUID=CO1.NTC.7764024&amp;isFromPublicArea=True&amp;isModal=true&amp;asPopupView=true</t>
  </si>
  <si>
    <t>ANT-CPS-20254148</t>
  </si>
  <si>
    <t>ZAID DAVID LEON GANEM</t>
  </si>
  <si>
    <t>https://community.secop.gov.co/Public/Tendering/OpportunityDetail/Index?noticeUID=CO1.NTC.7763439&amp;isFromPublicArea=True&amp;isModal=true&amp;asPopupView=true</t>
  </si>
  <si>
    <t>ANT-CPS-20254149</t>
  </si>
  <si>
    <t>DAVID FELIPE ZAPATA RICARDO</t>
  </si>
  <si>
    <t>https://community.secop.gov.co/Public/Tendering/OpportunityDetail/Index?noticeUID=CO1.NTC.7763850&amp;isFromPublicArea=True&amp;isModal=true&amp;asPopupView=true</t>
  </si>
  <si>
    <t>ANT-CPS-20254150</t>
  </si>
  <si>
    <t>SANDRA YOLIMA CANTE SOLER</t>
  </si>
  <si>
    <t>https://community.secop.gov.co/Public/Tendering/OpportunityDetail/Index?noticeUID=CO1.NTC.7765268&amp;isFromPublicArea=True&amp;isModal=true&amp;asPopupView=true</t>
  </si>
  <si>
    <t>ANT-CPS-20254151</t>
  </si>
  <si>
    <t>YEISIMARI BONILLA AGUILAR</t>
  </si>
  <si>
    <t>https://community.secop.gov.co/Public/Tendering/OpportunityDetail/Index?noticeUID=CO1.NTC.7764206&amp;isFromPublicArea=True&amp;isModal=true&amp;asPopupView=true</t>
  </si>
  <si>
    <t>ANT-CPS-20254152</t>
  </si>
  <si>
    <t>WILLIAM ALONSO JAIMES PORTILLA</t>
  </si>
  <si>
    <t>https://community.secop.gov.co/Public/Tendering/OpportunityDetail/Index?noticeUID=CO1.NTC.7763694&amp;isFromPublicArea=True&amp;isModal=true&amp;asPopupView=true</t>
  </si>
  <si>
    <t>ANT-CPS-20254153</t>
  </si>
  <si>
    <t>MARIA FERNANDA SOLANO HERNANDEZ</t>
  </si>
  <si>
    <t>https://community.secop.gov.co/Public/Tendering/OpportunityDetail/Index?noticeUID=CO1.NTC.7764487&amp;isFromPublicArea=True&amp;isModal=true&amp;asPopupView=true</t>
  </si>
  <si>
    <t>ANT-CPS-20254154</t>
  </si>
  <si>
    <t>GLADYS YANITZA CHINDOY JANSASOY</t>
  </si>
  <si>
    <t>https://community.secop.gov.co/Public/Tendering/OpportunityDetail/Index?noticeUID=CO1.NTC.7764577&amp;isFromPublicArea=True&amp;isModal=true&amp;asPopupView=true</t>
  </si>
  <si>
    <t>ANT-CPS-20254155</t>
  </si>
  <si>
    <t>PAULA ANDREA YONDA BENITEZ</t>
  </si>
  <si>
    <t>https://community.secop.gov.co/Public/Tendering/OpportunityDetail/Index?noticeUID=CO1.NTC.7769018&amp;isFromPublicArea=True&amp;isModal=true&amp;asPopupView=true</t>
  </si>
  <si>
    <t>ANT-CPS-20254156</t>
  </si>
  <si>
    <t>RAUL FERNANDO ROMERO PALOMINO</t>
  </si>
  <si>
    <t>PRESTAR SERVICIOS PROFESIONALES PARA EL DESARROLLO DE LAS ACTIVIDADES DESIGNADAS DENTRO DE LA MISIONALIDAD DE LA DIRECCION DE ACCESO A TIERRAS DE LA AGENCIA NACIONAL DE TIERRAS EN EL MARCO DE LA REFORMA RURAL INTEGRAL.</t>
  </si>
  <si>
    <t>https://community.secop.gov.co/Public/Tendering/OpportunityDetail/Index?noticeUID=CO1.NTC.7765876&amp;isFromPublicArea=True&amp;isModal=true&amp;asPopupView=true</t>
  </si>
  <si>
    <t>ANT-CPS-20254157</t>
  </si>
  <si>
    <t>ASTRID CAROLINA LEDEZMA NARVAEZ</t>
  </si>
  <si>
    <t>https://community.secop.gov.co/Public/Tendering/OpportunityDetail/Index?noticeUID=CO1.NTC.7766241&amp;isFromPublicArea=True&amp;isModal=true&amp;asPopupView=true</t>
  </si>
  <si>
    <t>ANT-CPS-20254158</t>
  </si>
  <si>
    <t>JOSE DAVID CORTES LOPEZ</t>
  </si>
  <si>
    <t>https://community.secop.gov.co/Public/Tendering/OpportunityDetail/Index?noticeUID=CO1.NTC.7765534&amp;isFromPublicArea=True&amp;isModal=true&amp;asPopupView=true</t>
  </si>
  <si>
    <t>ANT-CPS-20254159</t>
  </si>
  <si>
    <t>CESAR DAVID CABEZAS LOPEZ</t>
  </si>
  <si>
    <t>https://community.secop.gov.co/Public/Tendering/OpportunityDetail/Index?noticeUID=CO1.NTC.7766547&amp;isFromPublicArea=True&amp;isModal=true&amp;asPopupView=true</t>
  </si>
  <si>
    <t>ANT-CPS-20254160</t>
  </si>
  <si>
    <t>ADRIANA CONTRERAS SALAMANCA</t>
  </si>
  <si>
    <t>https://community.secop.gov.co/Public/Tendering/OpportunityDetail/Index?noticeUID=CO1.NTC.7768742&amp;isFromPublicArea=True&amp;isModal=true&amp;asPopupView=true</t>
  </si>
  <si>
    <t>ANT-CPS-20254161</t>
  </si>
  <si>
    <t>MAYRA ALEJANDRA MORENO PUENTES</t>
  </si>
  <si>
    <t>https://community.secop.gov.co/Public/Tendering/OpportunityDetail/Index?noticeUID=CO1.NTC.7768977&amp;isFromPublicArea=True&amp;isModal=true&amp;asPopupView=true</t>
  </si>
  <si>
    <t>ANT-CPS-20254162</t>
  </si>
  <si>
    <t>KAREN YISETH ZUÑIGA MOSQUERA</t>
  </si>
  <si>
    <t>https://community.secop.gov.co/Public/Tendering/OpportunityDetail/Index?noticeUID=CO1.NTC.7765674&amp;isFromPublicArea=True&amp;isModal=true&amp;asPopupView=true</t>
  </si>
  <si>
    <t>ANT-CPS-20254163</t>
  </si>
  <si>
    <t>EDWAR MAURICIO PRIETO SANCHEZ</t>
  </si>
  <si>
    <t>https://community.secop.gov.co/Public/Tendering/OpportunityDetail/Index?noticeUID=CO1.NTC.7765735&amp;isFromPublicArea=True&amp;isModal=true&amp;asPopupView=true</t>
  </si>
  <si>
    <t>ANT-CPS-20254164</t>
  </si>
  <si>
    <t>LUZ ANGELA TORRES PEREZ</t>
  </si>
  <si>
    <t>https://community.secop.gov.co/Public/Tendering/OpportunityDetail/Index?noticeUID=CO1.NTC.7766104&amp;isFromPublicArea=True&amp;isModal=true&amp;asPopupView=true</t>
  </si>
  <si>
    <t>ANT-CPS-20254165</t>
  </si>
  <si>
    <t>CLARA INES GOMEZ CASTILLO</t>
  </si>
  <si>
    <t>https://community.secop.gov.co/Public/Tendering/OpportunityDetail/Index?noticeUID=CO1.NTC.7773769&amp;isFromPublicArea=True&amp;isModal=true&amp;asPopupView=true</t>
  </si>
  <si>
    <t>ANT-CPS-20254166</t>
  </si>
  <si>
    <t>LINDA MARIA AMERICA CRISTINA CUBIDES ESTUPIÑAN</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</si>
  <si>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</si>
  <si>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https://community.secop.gov.co/Public/Tendering/OpportunityDetail/Index?noticeUID=CO1.NTC.7784359&amp;isFromPublicArea=True&amp;isModal=true&amp;asPopupView=true</t>
  </si>
  <si>
    <t>ANT-CPS-20254167</t>
  </si>
  <si>
    <t>SANTIAGO GALLEGO GARCIA</t>
  </si>
  <si>
    <t>https://community.secop.gov.co/Public/Tendering/OpportunityDetail/Index?noticeUID=CO1.NTC.7766125&amp;isFromPublicArea=True&amp;isModal=true&amp;asPopupView=true</t>
  </si>
  <si>
    <t>ANT-CPS-20254168</t>
  </si>
  <si>
    <t>JESSICA ALEXANDRA YACUMAL CAMACHO</t>
  </si>
  <si>
    <t>https://community.secop.gov.co/Public/Tendering/OpportunityDetail/Index?noticeUID=CO1.NTC.7772788&amp;isFromPublicArea=True&amp;isModal=true&amp;asPopupView=true</t>
  </si>
  <si>
    <t>ANT-CPS-20254169</t>
  </si>
  <si>
    <t>ELÍAS NIEVES GARCÉS</t>
  </si>
  <si>
    <t>Prestar sus servicios profesionales a la Subdirección de Administración de Tierras de la Nación para la formulación y elaboración de Planes de Desarrollo Sostenible – PDS en el proceso de delimitación  y constitución de Zona de Reserva Campesina como profesional Productivo – ZRC,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</si>
  <si>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https://community.secop.gov.co/Public/Tendering/OpportunityDetail/Index?noticeUID=CO1.NTC.7781756&amp;isFromPublicArea=True&amp;isModal=true&amp;asPopupView=true</t>
  </si>
  <si>
    <t>ANT-CPS-20254170</t>
  </si>
  <si>
    <t>LAURA ALEXANDRA VALENCIA RAMÍREZ</t>
  </si>
  <si>
    <t>https://community.secop.gov.co/Public/Tendering/OpportunityDetail/Index?noticeUID=CO1.NTC.7776532&amp;isFromPublicArea=True&amp;isModal=true&amp;asPopupView=true</t>
  </si>
  <si>
    <t>ANT-CPS-20254171</t>
  </si>
  <si>
    <t>ANNY VIVIANA CAICEDO CÁRDENAS</t>
  </si>
  <si>
    <t>https://community.secop.gov.co/Public/Tendering/OpportunityDetail/Index?noticeUID=CO1.NTC.7766578&amp;isFromPublicArea=True&amp;isModal=true&amp;asPopupView=true</t>
  </si>
  <si>
    <t>ANT-CPS-20254172</t>
  </si>
  <si>
    <t>JHON OSWALDO ABRIL FIGUEREDO</t>
  </si>
  <si>
    <t>https://community.secop.gov.co/Public/Tendering/OpportunityDetail/Index?noticeUID=CO1.NTC.7768812&amp;isFromPublicArea=True&amp;isModal=true&amp;asPopupView=true</t>
  </si>
  <si>
    <t>ANT-CPS-20254173</t>
  </si>
  <si>
    <t>JENNIFFER ARANA ORTEGON</t>
  </si>
  <si>
    <t>https://community.secop.gov.co/Public/Tendering/OpportunityDetail/Index?noticeUID=CO1.NTC.7766660&amp;isFromPublicArea=True&amp;isModal=true&amp;asPopupView=true</t>
  </si>
  <si>
    <t>ANT-CPS-20254174</t>
  </si>
  <si>
    <t>ANGELA MARCELA LEYTON ZAMBRANO</t>
  </si>
  <si>
    <t>https://community.secop.gov.co/Public/Tendering/OpportunityDetail/Index?noticeUID=CO1.NTC.7767138&amp;isFromPublicArea=True&amp;isModal=true&amp;asPopupView=true</t>
  </si>
  <si>
    <t>ANT-CPS-20254175</t>
  </si>
  <si>
    <t>LUISA FERNANDA ESCARPETA AYALA</t>
  </si>
  <si>
    <t>https://community.secop.gov.co/Public/Tendering/OpportunityDetail/Index?noticeUID=CO1.NTC.7766824&amp;isFromPublicArea=True&amp;isModal=true&amp;asPopupView=true</t>
  </si>
  <si>
    <t>ANT-CPS-20254176</t>
  </si>
  <si>
    <t>MARIANA HISLAYNE GUERRERO ALARCÓN</t>
  </si>
  <si>
    <t>https://community.secop.gov.co/Public/Tendering/OpportunityDetail/Index?noticeUID=CO1.NTC.7769678&amp;isFromPublicArea=True&amp;isModal=true&amp;asPopupView=true</t>
  </si>
  <si>
    <t>ANT-CPS-20254177</t>
  </si>
  <si>
    <t>MISAEL MARTINEZ BARRERA</t>
  </si>
  <si>
    <t>https://community.secop.gov.co/Public/Tendering/OpportunityDetail/Index?noticeUID=CO1.NTC.7769096&amp;isFromPublicArea=True&amp;isModal=true&amp;asPopupView=true</t>
  </si>
  <si>
    <t>ANT-CPS-20254178</t>
  </si>
  <si>
    <t>FABIO NELSON CASTAÑO SALAZAR</t>
  </si>
  <si>
    <t>https://community.secop.gov.co/Public/Tendering/OpportunityDetail/Index?noticeUID=CO1.NTC.7770240&amp;isFromPublicArea=True&amp;isModal=true&amp;asPopupView=true</t>
  </si>
  <si>
    <t>ANT-CPS-20254179</t>
  </si>
  <si>
    <t>MANUEL REINALDO MARTINEZ ROMERO</t>
  </si>
  <si>
    <t xml:space="preserve">Prestar servicios profesionales en el desarrollo de los procesos de la formalización y los procedimientos agrarios que se adelantan en la Dirección de Gestión Jurídica de Tierras de la Agencia Nacional de Tierras
</t>
  </si>
  <si>
    <t>https://community.secop.gov.co/Public/Tendering/OpportunityDetail/Index?noticeUID=CO1.NTC.7767835&amp;isFromPublicArea=True&amp;isModal=true&amp;asPopupView=true</t>
  </si>
  <si>
    <t>ANT-CPS-20254180</t>
  </si>
  <si>
    <t>ANGIE YULIETH BONILLA VALENCIA</t>
  </si>
  <si>
    <t>https://community.secop.gov.co/Public/Tendering/OpportunityDetail/Index?noticeUID=CO1.NTC.7767136&amp;isFromPublicArea=True&amp;isModal=true&amp;asPopupView=true</t>
  </si>
  <si>
    <t>ANT-CPS-20254181</t>
  </si>
  <si>
    <t>https://community.secop.gov.co/Public/Tendering/OpportunityDetail/Index?noticeUID=CO1.NTC.7768332&amp;isFromPublicArea=True&amp;isModal=true&amp;asPopupView=true</t>
  </si>
  <si>
    <t>ANT-CPS-20254182</t>
  </si>
  <si>
    <t>VALENTINA ORTEGA PENAGOS</t>
  </si>
  <si>
    <t>https://community.secop.gov.co/Public/Tendering/OpportunityDetail/Index?noticeUID=CO1.NTC.7767346&amp;isFromPublicArea=True&amp;isModal=true&amp;asPopupView=true</t>
  </si>
  <si>
    <t>ANT-CPS-20254183</t>
  </si>
  <si>
    <t>ASTRID LAVERDE TAFUR</t>
  </si>
  <si>
    <t>https://community.secop.gov.co/Public/Tendering/OpportunityDetail/Index?noticeUID=CO1.NTC.7769762&amp;isFromPublicArea=True&amp;isModal=true&amp;asPopupView=true</t>
  </si>
  <si>
    <t>ANT-CPS-20254184</t>
  </si>
  <si>
    <t>FRANK SEBASTIAN RUSINQUE BLANCO</t>
  </si>
  <si>
    <t>https://community.secop.gov.co/Public/Tendering/OpportunityDetail/Index?noticeUID=CO1.NTC.7767321&amp;isFromPublicArea=True&amp;isModal=true&amp;asPopupView=true</t>
  </si>
  <si>
    <t>ANT-CPS-20254185</t>
  </si>
  <si>
    <t>SARA LILIANA QUIÑONES VALENCIA</t>
  </si>
  <si>
    <t>Prestar servicios de apoyo a la gestión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</si>
  <si>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https://community.secop.gov.co/Public/Tendering/OpportunityDetail/Index?noticeUID=CO1.NTC.7768199&amp;isFromPublicArea=True&amp;isModal=true&amp;asPopupView=true</t>
  </si>
  <si>
    <t>ANT-CPS-20254186</t>
  </si>
  <si>
    <t>MARISOL LADY LOPEZ HERRERA</t>
  </si>
  <si>
    <t>https://community.secop.gov.co/Public/Tendering/OpportunityDetail/Index?noticeUID=CO1.NTC.7769673&amp;isFromPublicArea=True&amp;isModal=true&amp;asPopupView=true</t>
  </si>
  <si>
    <t>ANT-CPS-20254188</t>
  </si>
  <si>
    <t>ANDRES CAMILO RUIZ CEBALLOS</t>
  </si>
  <si>
    <t>https://community.secop.gov.co/Public/Tendering/OpportunityDetail/Index?noticeUID=CO1.NTC.7768327&amp;isFromPublicArea=True&amp;isModal=true&amp;asPopupView=true</t>
  </si>
  <si>
    <t>ANT-CPS-20254189</t>
  </si>
  <si>
    <t>ESTENIA SATARRO MAPORA</t>
  </si>
  <si>
    <t>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</si>
  <si>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https://community.secop.gov.co/Public/Tendering/OpportunityDetail/Index?noticeUID=CO1.NTC.7768815&amp;isFromPublicArea=True&amp;isModal=true&amp;asPopupView=true</t>
  </si>
  <si>
    <t>ANT-CPS-20254190</t>
  </si>
  <si>
    <t>JAIRO ARNULFO RIOS SALCEDO</t>
  </si>
  <si>
    <t>https://community.secop.gov.co/Public/Tendering/OpportunityDetail/Index?noticeUID=CO1.NTC.7768552&amp;isFromPublicArea=True&amp;isModal=true&amp;asPopupView=true</t>
  </si>
  <si>
    <t>ANT-CPS-20254191</t>
  </si>
  <si>
    <t>EDUARDO HUMBERTO CRUZ BALLESTEROS</t>
  </si>
  <si>
    <t>https://community.secop.gov.co/Public/Tendering/OpportunityDetail/Index?noticeUID=CO1.NTC.7768495&amp;isFromPublicArea=True&amp;isModal=true&amp;asPopupView=true</t>
  </si>
  <si>
    <t>ANT-CPS-20254192</t>
  </si>
  <si>
    <t>YENNIFFER ANDREA MORALES BORJA</t>
  </si>
  <si>
    <t>https://community.secop.gov.co/Public/Tendering/OpportunityDetail/Index?noticeUID=CO1.NTC.7768276&amp;isFromPublicArea=True&amp;isModal=true&amp;asPopupView=true</t>
  </si>
  <si>
    <t>ANT-CPS-20254193</t>
  </si>
  <si>
    <t>HAROLD BARRAGAN REINA</t>
  </si>
  <si>
    <t>https://community.secop.gov.co/Public/Tendering/OpportunityDetail/Index?noticeUID=CO1.NTC.7783708&amp;isFromPublicArea=True&amp;isModal=true&amp;asPopupView=true</t>
  </si>
  <si>
    <t>ANT-CPS-20254194</t>
  </si>
  <si>
    <t>https://community.secop.gov.co/Public/Tendering/OpportunityDetail/Index?noticeUID=CO1.NTC.7768606&amp;isFromPublicArea=True&amp;isModal=true&amp;asPopupView=true</t>
  </si>
  <si>
    <t>ANT-CPS-20254195</t>
  </si>
  <si>
    <t>https://community.secop.gov.co/Public/Tendering/OpportunityDetail/Index?noticeUID=CO1.NTC.7769313&amp;isFromPublicArea=True&amp;isModal=true&amp;asPopupView=true</t>
  </si>
  <si>
    <t>ANT-CPS-20254196</t>
  </si>
  <si>
    <t>LEYDY SORANI GOMEZ PEÑA</t>
  </si>
  <si>
    <t>https://community.secop.gov.co/Public/Tendering/OpportunityDetail/Index?noticeUID=CO1.NTC.7768885&amp;isFromPublicArea=True&amp;isModal=true&amp;asPopupView=true</t>
  </si>
  <si>
    <t>ANT-CPS-20254197</t>
  </si>
  <si>
    <t>ANGELA ROCIO ESCORCIA QUESADA</t>
  </si>
  <si>
    <t>https://community.secop.gov.co/Public/Tendering/OpportunityDetail/Index?noticeUID=CO1.NTC.7769243&amp;isFromPublicArea=True&amp;isModal=true&amp;asPopupView=true</t>
  </si>
  <si>
    <t>ANT-CPS-20254198</t>
  </si>
  <si>
    <t>CLARA MILENA PEREZ BARRETO</t>
  </si>
  <si>
    <t>https://community.secop.gov.co/Public/Tendering/OpportunityDetail/Index?noticeUID=CO1.NTC.7769591&amp;isFromPublicArea=True&amp;isModal=true&amp;asPopupView=true</t>
  </si>
  <si>
    <t>ANT-CPS-20254199</t>
  </si>
  <si>
    <t>EDIER FERNANDO AVILA VELEZ</t>
  </si>
  <si>
    <t>https://community.secop.gov.co/Public/Tendering/OpportunityDetail/Index?noticeUID=CO1.NTC.7774273&amp;isFromPublicArea=True&amp;isModal=true&amp;asPopupView=true</t>
  </si>
  <si>
    <t>ANT-CPS-20254200</t>
  </si>
  <si>
    <t>MARIO FERNANDO JIMENEZ SILVA</t>
  </si>
  <si>
    <t>https://community.secop.gov.co/Public/Tendering/OpportunityDetail/Index?noticeUID=CO1.NTC.7773479&amp;isFromPublicArea=True&amp;isModal=true&amp;asPopupView=true</t>
  </si>
  <si>
    <t>ANT-CPS-20254201</t>
  </si>
  <si>
    <t>CINDY CATALINA CONTRERAS ACERO</t>
  </si>
  <si>
    <t>https://community.secop.gov.co/Public/Tendering/OpportunityDetail/Index?noticeUID=CO1.NTC.7770236&amp;isFromPublicArea=True&amp;isModal=true&amp;asPopupView=true</t>
  </si>
  <si>
    <t>ANT-CPS-20254202</t>
  </si>
  <si>
    <t>ANGELA NATHALY ORJUELA ACEVEDO</t>
  </si>
  <si>
    <t>https://community.secop.gov.co/Public/Tendering/OpportunityDetail/Index?noticeUID=CO1.NTC.7768660&amp;isFromPublicArea=True&amp;isModal=true&amp;asPopupView=true</t>
  </si>
  <si>
    <t>ANT-CPS-20254203</t>
  </si>
  <si>
    <t>ANDREA DEL ROCIO GUAQUE DIAZ</t>
  </si>
  <si>
    <t xml:space="preserve">Prestar servicios profesionales para el cumplimiento de los objetivos misionales y/o metas relacionadas con comunidades étnicas contenidos en los proyectos de inversión 2025, de conformidad con las funciones asignadas a la Dirección de Asuntos Étnicos </t>
  </si>
  <si>
    <t>https://community.secop.gov.co/Public/Tendering/OpportunityDetail/Index?noticeUID=CO1.NTC.7768982&amp;isFromPublicArea=True&amp;isModal=true&amp;asPopupView=true</t>
  </si>
  <si>
    <t>ANT-CPS-20254204</t>
  </si>
  <si>
    <t>ROSA KATHERINE CORDOBA JOJOA</t>
  </si>
  <si>
    <t>https://community.secop.gov.co/Public/Tendering/OpportunityDetail/Index?noticeUID=CO1.NTC.7769642&amp;isFromPublicArea=True&amp;isModal=true&amp;asPopupView=true</t>
  </si>
  <si>
    <t>ANT-CPS-20254205</t>
  </si>
  <si>
    <t>MARIA CAMILA PEREZ DIAZ</t>
  </si>
  <si>
    <t>https://community.secop.gov.co/Public/Tendering/OpportunityDetail/Index?noticeUID=CO1.NTC.7771794&amp;isFromPublicArea=True&amp;isModal=true&amp;asPopupView=true</t>
  </si>
  <si>
    <t>ANT-CPS-20254206</t>
  </si>
  <si>
    <t>MARIA DEL CARMEN MONCADA ROSERO</t>
  </si>
  <si>
    <t>https://community.secop.gov.co/Public/Tendering/OpportunityDetail/Index?noticeUID=CO1.NTC.7768793&amp;isFromPublicArea=True&amp;isModal=true&amp;asPopupView=true</t>
  </si>
  <si>
    <t>ANT-CPS-20254207</t>
  </si>
  <si>
    <t>FABIÁN ALFREDO RUIZ</t>
  </si>
  <si>
    <t>https://community.secop.gov.co/Public/Tendering/OpportunityDetail/Index?noticeUID=CO1.NTC.7768698&amp;isFromPublicArea=True&amp;isModal=true&amp;asPopupView=true</t>
  </si>
  <si>
    <t>ANT-CPS-20254208</t>
  </si>
  <si>
    <t>NATALY OROZCO JIMENEZ</t>
  </si>
  <si>
    <t>PRESTAR SERVICIOS PROFESIONALES PARA EL DESARROLLO DE LAS ACTIVIDADESDESIGNADAS DENTRO DE LA MISIONALIDAD DE LA DIRECCIÓN DE ACCESO A TIERRAS DE LA AGENCIA NACIONAL DE TIERRAS EN EL MARCO DE LA REFORMA RURAL INTEGRAL.</t>
  </si>
  <si>
    <t>https://community.secop.gov.co/Public/Tendering/OpportunityDetail/Index?noticeUID=CO1.NTC.7773447&amp;isFromPublicArea=True&amp;isModal=true&amp;asPopupView=true</t>
  </si>
  <si>
    <t>ANT-CPS-20254209</t>
  </si>
  <si>
    <t>SANDRA PATRICIA MORENO CABUYO</t>
  </si>
  <si>
    <t>https://community.secop.gov.co/Public/Tendering/OpportunityDetail/Index?noticeUID=CO1.NTC.7771240&amp;isFromPublicArea=True&amp;isModal=true&amp;asPopupView=true</t>
  </si>
  <si>
    <t>ANT-CPS-20254210</t>
  </si>
  <si>
    <t>FRANKIL JAIR BELTRAN CANO</t>
  </si>
  <si>
    <t>https://community.secop.gov.co/Public/Tendering/OpportunityDetail/Index?noticeUID=CO1.NTC.7771257&amp;isFromPublicArea=True&amp;isModal=true&amp;asPopupView=true</t>
  </si>
  <si>
    <t>ANT-CPS-20254211</t>
  </si>
  <si>
    <t>ANGEL EDMUNDO PASUY MITICANOY</t>
  </si>
  <si>
    <t>https://community.secop.gov.co/Public/Tendering/OpportunityDetail/Index?noticeUID=CO1.NTC.7770069&amp;isFromPublicArea=True&amp;isModal=true&amp;asPopupView=true</t>
  </si>
  <si>
    <t>ANT-CPS-20254212</t>
  </si>
  <si>
    <t>GINA ALEZANDRA MATIZ YARA</t>
  </si>
  <si>
    <t>https://community.secop.gov.co/Public/Tendering/OpportunityDetail/Index?noticeUID=CO1.NTC.7769911&amp;isFromPublicArea=True&amp;isModal=true&amp;asPopupView=true</t>
  </si>
  <si>
    <t>ANT-CPS-20254213</t>
  </si>
  <si>
    <t xml:space="preserve">DARLEY NICOLAI QUINTANA INSANDARA </t>
  </si>
  <si>
    <t>https://community.secop.gov.co/Public/Tendering/OpportunityDetail/Index?noticeUID=CO1.NTC.7769903&amp;isFromPublicArea=True&amp;isModal=true&amp;asPopupView=true</t>
  </si>
  <si>
    <t>ANT-CPS-20254214</t>
  </si>
  <si>
    <t>DANIEL ANDRES GARZON PINZON</t>
  </si>
  <si>
    <t>https://community.secop.gov.co/Public/Tendering/OpportunityDetail/Index?noticeUID=CO1.NTC.7772181&amp;isFromPublicArea=True&amp;isModal=true&amp;asPopupView=true</t>
  </si>
  <si>
    <t>ANT-CPS-20254215</t>
  </si>
  <si>
    <t>MALKA IRINA GOMEZ CRISMATT</t>
  </si>
  <si>
    <t>https://community.secop.gov.co/Public/Tendering/OpportunityDetail/Index?noticeUID=CO1.NTC.7769872&amp;isFromPublicArea=True&amp;isModal=true&amp;asPopupView=true</t>
  </si>
  <si>
    <t>ANT-CPS-20254216</t>
  </si>
  <si>
    <t>ANGIE KATHERINE BASTIDAS</t>
  </si>
  <si>
    <t>https://community.secop.gov.co/Public/Tendering/OpportunityDetail/Index?noticeUID=CO1.NTC.7770367&amp;isFromPublicArea=True&amp;isModal=true&amp;asPopupView=true</t>
  </si>
  <si>
    <t>ANT-CPS-20254217</t>
  </si>
  <si>
    <t>OMAR RICARDO DIAZ LEGUIZAMON</t>
  </si>
  <si>
    <t>https://community.secop.gov.co/Public/Tendering/OpportunityDetail/Index?noticeUID=CO1.NTC.7772532&amp;isFromPublicArea=True&amp;isModal=true&amp;asPopupView=true</t>
  </si>
  <si>
    <t>ANT-CPS-20254218</t>
  </si>
  <si>
    <t>YONIER TARCILO LEMUS SALAZAR</t>
  </si>
  <si>
    <t>https://community.secop.gov.co/Public/Tendering/OpportunityDetail/Index?noticeUID=CO1.NTC.7772484&amp;isFromPublicArea=True&amp;isModal=true&amp;asPopupView=true</t>
  </si>
  <si>
    <t>ANT-CPS-20254219</t>
  </si>
  <si>
    <t>ERIKA LORENA CABRERA GAMBOA</t>
  </si>
  <si>
    <t>https://community.secop.gov.co/Public/Tendering/OpportunityDetail/Index?noticeUID=CO1.NTC.7773281&amp;isFromPublicArea=True&amp;isModal=true&amp;asPopupView=true</t>
  </si>
  <si>
    <t>ANT-CPS-20254220</t>
  </si>
  <si>
    <t>ANDRES SANTIAGO PAZ ENRIQUEZ</t>
  </si>
  <si>
    <t>https://community.secop.gov.co/Public/Tendering/OpportunityDetail/Index?noticeUID=CO1.NTC.7772080&amp;isFromPublicArea=True&amp;isModal=true&amp;asPopupView=true</t>
  </si>
  <si>
    <t>ANT-CPS-20254221</t>
  </si>
  <si>
    <t>KAREN JULIANA GUTIERREZ VALDERRAMA</t>
  </si>
  <si>
    <t>https://community.secop.gov.co/Public/Tendering/OpportunityDetail/Index?noticeUID=CO1.NTC.7772799&amp;isFromPublicArea=True&amp;isModal=true&amp;asPopupView=true</t>
  </si>
  <si>
    <t>ANT-CPS-20254222</t>
  </si>
  <si>
    <t xml:space="preserve">SILVIO EMILIANO GARCÉS MOSQUERA </t>
  </si>
  <si>
    <t>https://community.secop.gov.co/Public/Tendering/OpportunityDetail/Index?noticeUID=CO1.NTC.7772328&amp;isFromPublicArea=True&amp;isModal=true&amp;asPopupView=true</t>
  </si>
  <si>
    <t>ANT-CPS-20254223</t>
  </si>
  <si>
    <t>GUSTAVO ALBERTO ACUÑA OYOLA</t>
  </si>
  <si>
    <t>https://community.secop.gov.co/Public/Tendering/OpportunityDetail/Index?noticeUID=CO1.NTC.7772404&amp;isFromPublicArea=True&amp;isModal=true&amp;asPopupView=true</t>
  </si>
  <si>
    <t>ANT-CPS-20254224</t>
  </si>
  <si>
    <t>DANIEL NICOLAS LOZANO CASALLAS</t>
  </si>
  <si>
    <t>https://community.secop.gov.co/Public/Tendering/OpportunityDetail/Index?noticeUID=CO1.NTC.7772214&amp;isFromPublicArea=True&amp;isModal=true&amp;asPopupView=true</t>
  </si>
  <si>
    <t>ANT-CPS-20254225</t>
  </si>
  <si>
    <t>YAMILE BRAVO PEÑA</t>
  </si>
  <si>
    <t>https://community.secop.gov.co/Public/Tendering/OpportunityDetail/Index?noticeUID=CO1.NTC.7774057&amp;isFromPublicArea=True&amp;isModal=true&amp;asPopupView=true</t>
  </si>
  <si>
    <t>ANT-CPS-20254226</t>
  </si>
  <si>
    <t>GADIEL FERNANDO CARRILLO ALDANA</t>
  </si>
  <si>
    <t>https://community.secop.gov.co/Public/Tendering/OpportunityDetail/Index?noticeUID=CO1.NTC.7773313&amp;isFromPublicArea=True&amp;isModal=true&amp;asPopupView=true</t>
  </si>
  <si>
    <t>ANT-CPS-20254227</t>
  </si>
  <si>
    <t>NADYA AMANDA JUNCO MENDOZA</t>
  </si>
  <si>
    <t>https://community.secop.gov.co/Public/Tendering/OpportunityDetail/Index?noticeUID=CO1.NTC.7774612&amp;isFromPublicArea=True&amp;isModal=true&amp;asPopupView=true</t>
  </si>
  <si>
    <t>ANT-CPS-20254228</t>
  </si>
  <si>
    <t>JAVIER FLAVIO PORTILLO MORENO</t>
  </si>
  <si>
    <t>https://community.secop.gov.co/Public/Tendering/OpportunityDetail/Index?noticeUID=CO1.NTC.7775649&amp;isFromPublicArea=True&amp;isModal=true&amp;asPopupView=true</t>
  </si>
  <si>
    <t>ANT-CPS-20254229</t>
  </si>
  <si>
    <t>DANIEL FELIPE TORRES MAHECHA</t>
  </si>
  <si>
    <t>https://community.secop.gov.co/Public/Tendering/OpportunityDetail/Index?noticeUID=CO1.NTC.7774208&amp;isFromPublicArea=True&amp;isModal=true&amp;asPopupView=true</t>
  </si>
  <si>
    <t>ANT-CPS-20254230</t>
  </si>
  <si>
    <t>OSCAR JULIAN OLAYA ARROYO</t>
  </si>
  <si>
    <t>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</si>
  <si>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https://community.secop.gov.co/Public/Tendering/OpportunityDetail/Index?noticeUID=CO1.NTC.7774601&amp;isFromPublicArea=True&amp;isModal=true&amp;asPopupView=true</t>
  </si>
  <si>
    <t>ANT-CPS-20254231</t>
  </si>
  <si>
    <t>JEISON ANDRES CORDOBA PARRA</t>
  </si>
  <si>
    <t>https://community.secop.gov.co/Public/Tendering/OpportunityDetail/Index?noticeUID=CO1.NTC.7775197&amp;isFromPublicArea=True&amp;isModal=true&amp;asPopupView=true</t>
  </si>
  <si>
    <t>ANT-CPS-20254232</t>
  </si>
  <si>
    <t>SAMMY LORENA LEMOS RENTERIA</t>
  </si>
  <si>
    <t>https://community.secop.gov.co/Public/Tendering/OpportunityDetail/Index?noticeUID=CO1.NTC.7775492&amp;isFromPublicArea=True&amp;isModal=true&amp;asPopupView=true</t>
  </si>
  <si>
    <t>ANT-CPS-20254233</t>
  </si>
  <si>
    <t>LAURA CAMILA CASTILLA QUINTERO</t>
  </si>
  <si>
    <t>https://community.secop.gov.co/Public/Tendering/OpportunityDetail/Index?noticeUID=CO1.NTC.7775928&amp;isFromPublicArea=True&amp;isModal=true&amp;asPopupView=true</t>
  </si>
  <si>
    <t>ANT-CPS-20254234</t>
  </si>
  <si>
    <t>ERIKA ANDREA OSPINA CUERVO</t>
  </si>
  <si>
    <t>https://community.secop.gov.co/Public/Tendering/OpportunityDetail/Index?noticeUID=CO1.NTC.7774804&amp;isFromPublicArea=True&amp;isModal=true&amp;asPopupView=true</t>
  </si>
  <si>
    <t>ANT-CPS-20254235</t>
  </si>
  <si>
    <t>SANDRA MILENA GAVIRIA HUERTAS</t>
  </si>
  <si>
    <t>https://community.secop.gov.co/Public/Tendering/OpportunityDetail/Index?noticeUID=CO1.NTC.7774952&amp;isFromPublicArea=True&amp;isModal=true&amp;asPopupView=true</t>
  </si>
  <si>
    <t>ANT-CPS-20254236</t>
  </si>
  <si>
    <t xml:space="preserve">SOL DEYANIRA BLANCO VELANDIA </t>
  </si>
  <si>
    <t>https://community.secop.gov.co/Public/Tendering/OpportunityDetail/Index?noticeUID=CO1.NTC.7775524&amp;isFromPublicArea=True&amp;isModal=true&amp;asPopupView=true</t>
  </si>
  <si>
    <t>ANT-CPS-20254237</t>
  </si>
  <si>
    <t>ANA ALEJANDRA HERRAN JIMENEZ</t>
  </si>
  <si>
    <t>https://community.secop.gov.co/Public/Tendering/OpportunityDetail/Index?noticeUID=CO1.NTC.7776678&amp;isFromPublicArea=True&amp;isModal=true&amp;asPopupView=true</t>
  </si>
  <si>
    <t>ANT-CPS-20254239</t>
  </si>
  <si>
    <t>CANDELARIA DEL CARMEN ALANDETE GARCES</t>
  </si>
  <si>
    <t>https://community.secop.gov.co/Public/Tendering/OpportunityDetail/Index?noticeUID=CO1.NTC.7776981&amp;isFromPublicArea=True&amp;isModal=true&amp;asPopupView=true</t>
  </si>
  <si>
    <t>ANT-CPS-20254240</t>
  </si>
  <si>
    <t>LUIS ALBERTO BONILLA NARVAEZ</t>
  </si>
  <si>
    <t>https://community.secop.gov.co/Public/Tendering/OpportunityDetail/Index?noticeUID=CO1.NTC.7782357&amp;isFromPublicArea=True&amp;isModal=true&amp;asPopupView=true</t>
  </si>
  <si>
    <t>ANT-CPS-20254241</t>
  </si>
  <si>
    <t xml:space="preserve">MARGARITA LUISA FERNANDA ILLERA PANIAGUA </t>
  </si>
  <si>
    <t>https://community.secop.gov.co/Public/Tendering/OpportunityDetail/Index?noticeUID=CO1.NTC.7780740&amp;isFromPublicArea=True&amp;isModal=true&amp;asPopupView=true</t>
  </si>
  <si>
    <t>ANT-CPS-20254242</t>
  </si>
  <si>
    <t>DWILMAN RAMON REINO LOPEZ</t>
  </si>
  <si>
    <t>https://community.secop.gov.co/Public/Tendering/OpportunityDetail/Index?noticeUID=CO1.NTC.7780867&amp;isFromPublicArea=True&amp;isModal=true&amp;asPopupView=true</t>
  </si>
  <si>
    <t>ANT-CPS-20254243</t>
  </si>
  <si>
    <t>ANDRES DAVID YANZA CASTRO</t>
  </si>
  <si>
    <t>https://community.secop.gov.co/Public/Tendering/OpportunityDetail/Index?noticeUID=CO1.NTC.7777004&amp;isFromPublicArea=True&amp;isModal=true&amp;asPopupView=true</t>
  </si>
  <si>
    <t>ANT-CPS-20254244</t>
  </si>
  <si>
    <t>DAVID FELIPE LOZANO MARROQUIN</t>
  </si>
  <si>
    <t>https://community.secop.gov.co/Public/Tendering/OpportunityDetail/Index?noticeUID=CO1.NTC.7776662&amp;isFromPublicArea=True&amp;isModal=true&amp;asPopupView=true</t>
  </si>
  <si>
    <t>ANT-CPS-20254245</t>
  </si>
  <si>
    <t>YEIMI JOHANNA LUCUARA PEÑA</t>
  </si>
  <si>
    <t>https://community.secop.gov.co/Public/Tendering/OpportunityDetail/Index?noticeUID=CO1.NTC.7777107&amp;isFromPublicArea=True&amp;isModal=true&amp;asPopupView=true</t>
  </si>
  <si>
    <t>ANT-CPS-20254246</t>
  </si>
  <si>
    <t>CATHERINE ALEXANDRA PUENTES GOMEZ</t>
  </si>
  <si>
    <t>https://community.secop.gov.co/Public/Tendering/OpportunityDetail/Index?noticeUID=CO1.NTC.7778484&amp;isFromPublicArea=True&amp;isModal=true&amp;asPopupView=true</t>
  </si>
  <si>
    <t>ANT-CPS-20254247</t>
  </si>
  <si>
    <t>PAOLA ALEJANDRA BARRERA ACOSTA</t>
  </si>
  <si>
    <t>https://community.secop.gov.co/Public/Tendering/OpportunityDetail/Index?noticeUID=CO1.NTC.7776668&amp;isFromPublicArea=True&amp;isModal=true&amp;asPopupView=true</t>
  </si>
  <si>
    <t>ANT-CPS-20254248</t>
  </si>
  <si>
    <t>DIDER ALEXANDER TOBON RENTERIA</t>
  </si>
  <si>
    <t>https://community.secop.gov.co/Public/Tendering/OpportunityDetail/Index?noticeUID=CO1.NTC.7776753&amp;isFromPublicArea=True&amp;isModal=true&amp;asPopupView=true</t>
  </si>
  <si>
    <t>ANT-CPS-20254249</t>
  </si>
  <si>
    <t>YAHSON CRISANTO ASPRILLA RENTERÍA</t>
  </si>
  <si>
    <t>Prestar servicios de apoyo a la gestión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</si>
  <si>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https://community.secop.gov.co/Public/Tendering/OpportunityDetail/Index?noticeUID=CO1.NTC.7776966&amp;isFromPublicArea=True&amp;isModal=true&amp;asPopupView=true</t>
  </si>
  <si>
    <t>ANT-CPS-20254250</t>
  </si>
  <si>
    <t>MARLYN VALENCIA GONZALEZ</t>
  </si>
  <si>
    <t>https://community.secop.gov.co/Public/Tendering/OpportunityDetail/Index?noticeUID=CO1.NTC.7778539&amp;isFromPublicArea=True&amp;isModal=true&amp;asPopupView=true</t>
  </si>
  <si>
    <t>ANT-CPS-20254251</t>
  </si>
  <si>
    <t>MARIA FERNANDA VASQUEZ LOZANO</t>
  </si>
  <si>
    <t>https://community.secop.gov.co/Public/Tendering/OpportunityDetail/Index?noticeUID=CO1.NTC.7778423&amp;isFromPublicArea=True&amp;isModal=true&amp;asPopupView=true</t>
  </si>
  <si>
    <t>ANT-CPS-20254252</t>
  </si>
  <si>
    <t>MARITZA ESCOBAR BAQUERO</t>
  </si>
  <si>
    <t>https://community.secop.gov.co/Public/Tendering/OpportunityDetail/Index?noticeUID=CO1.NTC.7776374&amp;isFromPublicArea=True&amp;isModal=true&amp;asPopupView=true</t>
  </si>
  <si>
    <t>ANT-CPS-20254253</t>
  </si>
  <si>
    <t>MARTHA CAROLINA FLOREZ PEREZ</t>
  </si>
  <si>
    <t>https://community.secop.gov.co/Public/Tendering/OpportunityDetail/Index?noticeUID=CO1.NTC.7779512&amp;isFromPublicArea=True&amp;isModal=true&amp;asPopupView=true</t>
  </si>
  <si>
    <t>ANT-CPS-20254254</t>
  </si>
  <si>
    <t>DIANA CAROLINA PACHECO HINESTROZA</t>
  </si>
  <si>
    <t>https://community.secop.gov.co/Public/Tendering/OpportunityDetail/Index?noticeUID=CO1.NTC.7777495&amp;isFromPublicArea=True&amp;isModal=true&amp;asPopupView=true</t>
  </si>
  <si>
    <t>ANT-CPS-20254255</t>
  </si>
  <si>
    <t>ERIKA JULIANA CASTRO CONCHA</t>
  </si>
  <si>
    <t>https://community.secop.gov.co/Public/Tendering/OpportunityDetail/Index?noticeUID=CO1.NTC.7777862&amp;isFromPublicArea=True&amp;isModal=true&amp;asPopupView=true</t>
  </si>
  <si>
    <t>ANT-CPS-20254256</t>
  </si>
  <si>
    <t>DIANA MILET MUÑOZ ACUÑA</t>
  </si>
  <si>
    <t>https://community.secop.gov.co/Public/Tendering/OpportunityDetail/Index?noticeUID=CO1.NTC.7780968&amp;isFromPublicArea=True&amp;isModal=true&amp;asPopupView=true</t>
  </si>
  <si>
    <t>ANT-CPS-20254257</t>
  </si>
  <si>
    <t>EYBAR RENE SANCHEZ SANDOBAL</t>
  </si>
  <si>
    <t>https://community.secop.gov.co/Public/Tendering/OpportunityDetail/Index?noticeUID=CO1.NTC.7778795&amp;isFromPublicArea=True&amp;isModal=true&amp;asPopupView=true</t>
  </si>
  <si>
    <t>ANT-CPS-20254258</t>
  </si>
  <si>
    <t>YEIDI VIVIANA QUIROGA JIMENEZ</t>
  </si>
  <si>
    <t>https://community.secop.gov.co/Public/Tendering/OpportunityDetail/Index?noticeUID=CO1.NTC.7786846&amp;isFromPublicArea=True&amp;isModal=true&amp;asPopupView=true</t>
  </si>
  <si>
    <t>ANT-CPS-20254259</t>
  </si>
  <si>
    <t>GABRIEL SEBASTIAN ARROYO MARIN</t>
  </si>
  <si>
    <t>https://community.secop.gov.co/Public/Tendering/OpportunityDetail/Index?noticeUID=CO1.NTC.7782587&amp;isFromPublicArea=True&amp;isModal=true&amp;asPopupView=true</t>
  </si>
  <si>
    <t>ANT-CPS-20254260</t>
  </si>
  <si>
    <t>NATHALIA OQUENDO ROJAS</t>
  </si>
  <si>
    <t>https://community.secop.gov.co/Public/Tendering/OpportunityDetail/Index?noticeUID=CO1.NTC.7786262&amp;isFromPublicArea=True&amp;isModal=true&amp;asPopupView=true</t>
  </si>
  <si>
    <t>ANT-CPS-20254261</t>
  </si>
  <si>
    <t>LUIS EDUARDO MENDEZ DUARTE</t>
  </si>
  <si>
    <t>https://community.secop.gov.co/Public/Tendering/OpportunityDetail/Index?noticeUID=CO1.NTC.7778197&amp;isFromPublicArea=True&amp;isModal=true&amp;asPopupView=true</t>
  </si>
  <si>
    <t>ANT-CPS-20254262</t>
  </si>
  <si>
    <t>DIEGO ARLEY SOCADAGUI CASAS</t>
  </si>
  <si>
    <t>https://community.secop.gov.co/Public/Tendering/OpportunityDetail/Index?noticeUID=CO1.NTC.7778470&amp;isFromPublicArea=True&amp;isModal=true&amp;asPopupView=true</t>
  </si>
  <si>
    <t>ANT-CPS-20254263</t>
  </si>
  <si>
    <t>JUAN FERNANDO MEDINA NIETO</t>
  </si>
  <si>
    <t>https://community.secop.gov.co/Public/Tendering/OpportunityDetail/Index?noticeUID=CO1.NTC.7781395&amp;isFromPublicArea=True&amp;isModal=true&amp;asPopupView=true</t>
  </si>
  <si>
    <t>ANT-CPS-20254264</t>
  </si>
  <si>
    <t>DELFA ROCIO RUIZ AVENDAÑO</t>
  </si>
  <si>
    <t>https://community.secop.gov.co/Public/Tendering/OpportunityDetail/Index?noticeUID=CO1.NTC.7789825&amp;isFromPublicArea=True&amp;isModal=true&amp;asPopupView=true</t>
  </si>
  <si>
    <t>ANT-CPS-20254265</t>
  </si>
  <si>
    <t>ANDERSON FABIAN SANCHEZ MORA</t>
  </si>
  <si>
    <t>https://community.secop.gov.co/Public/Tendering/OpportunityDetail/Index?noticeUID=CO1.NTC.7778836&amp;isFromPublicArea=True&amp;isModal=true&amp;asPopupView=true</t>
  </si>
  <si>
    <t>ANT-CPS-20254266</t>
  </si>
  <si>
    <t>ETTY ZOHELY YURGAKY VALOYES</t>
  </si>
  <si>
    <t>https://community.secop.gov.co/Public/Tendering/OpportunityDetail/Index?noticeUID=CO1.NTC.7789941&amp;isFromPublicArea=True&amp;isModal=true&amp;asPopupView=true</t>
  </si>
  <si>
    <t>ANT-CPS-20254267</t>
  </si>
  <si>
    <t>SANTIAGO VALENCIA CASTRO</t>
  </si>
  <si>
    <t>https://community.secop.gov.co/Public/Tendering/OpportunityDetail/Index?noticeUID=CO1.NTC.7781465&amp;isFromPublicArea=True&amp;isModal=true&amp;asPopupView=true</t>
  </si>
  <si>
    <t>ANT-CPS-20254268</t>
  </si>
  <si>
    <t>JOSE JAVIER CASTILLO BETANCUR</t>
  </si>
  <si>
    <t>https://community.secop.gov.co/Public/Tendering/OpportunityDetail/Index?noticeUID=CO1.NTC.7789836&amp;isFromPublicArea=True&amp;isModal=true&amp;asPopupView=true</t>
  </si>
  <si>
    <t>ANT-CPS-20254269</t>
  </si>
  <si>
    <t>RAINEER RODRIGUEZ VARGAS</t>
  </si>
  <si>
    <t>https://community.secop.gov.co/Public/Tendering/OpportunityDetail/Index?noticeUID=CO1.NTC.7779175&amp;isFromPublicArea=True&amp;isModal=true&amp;asPopupView=true</t>
  </si>
  <si>
    <t>ANT-CPS-20254270</t>
  </si>
  <si>
    <t>MARLY NORELA MUÑOZ GUARNIZO</t>
  </si>
  <si>
    <t>https://community.secop.gov.co/Public/Tendering/OpportunityDetail/Index?noticeUID=CO1.NTC.7798308&amp;isFromPublicArea=True&amp;isModal=true&amp;asPopupView=true</t>
  </si>
  <si>
    <t>ANT-CPS-20254271</t>
  </si>
  <si>
    <t>DIANA MARCELA ESPINEL BERNAL</t>
  </si>
  <si>
    <t>https://community.secop.gov.co/Public/Tendering/OpportunityDetail/Index?noticeUID=CO1.NTC.7782606&amp;isFromPublicArea=True&amp;isModal=true&amp;asPopupView=true</t>
  </si>
  <si>
    <t>ANT-CPS-20254272</t>
  </si>
  <si>
    <t>LAURA MATILDE HERNANDEZ CONSUEGRA</t>
  </si>
  <si>
    <t>https://community.secop.gov.co/Public/Tendering/OpportunityDetail/Index?noticeUID=CO1.NTC.7797685&amp;isFromPublicArea=True&amp;isModal=true&amp;asPopupView=true</t>
  </si>
  <si>
    <t>ANT-CPS-20254273</t>
  </si>
  <si>
    <t>JORGE EDUARDO CORONADO PINEDA</t>
  </si>
  <si>
    <t>https://community.secop.gov.co/Public/Tendering/OpportunityDetail/Index?noticeUID=CO1.NTC.7797988&amp;isFromPublicArea=True&amp;isModal=true&amp;asPopupView=true</t>
  </si>
  <si>
    <t>ANT-CPS-20254274</t>
  </si>
  <si>
    <t>MARIO ALBERTO GIRALDO FRANCO</t>
  </si>
  <si>
    <t>https://community.secop.gov.co/Public/Tendering/OpportunityDetail/Index?noticeUID=CO1.NTC.7779655&amp;isFromPublicArea=True&amp;isModal=true&amp;asPopupView=true</t>
  </si>
  <si>
    <t>ANT-CPS-20254275</t>
  </si>
  <si>
    <t>EDUAR JOEL CASTILLO SOLARTE</t>
  </si>
  <si>
    <t>https://community.secop.gov.co/Public/Tendering/OpportunityDetail/Index?noticeUID=CO1.NTC.7781879&amp;isFromPublicArea=True&amp;isModal=true&amp;asPopupView=true</t>
  </si>
  <si>
    <t>ANT-CPS-20254276</t>
  </si>
  <si>
    <t>JENDERSON OSWALDO VARGAS MONTOYA</t>
  </si>
  <si>
    <t>https://community.secop.gov.co/Public/Tendering/OpportunityDetail/Index?noticeUID=CO1.NTC.7782232&amp;isFromPublicArea=True&amp;isModal=true&amp;asPopupView=true</t>
  </si>
  <si>
    <t>ANT-CPS-20254277</t>
  </si>
  <si>
    <t>ROSA MARIA INFANTE RUIZ</t>
  </si>
  <si>
    <t>https://community.secop.gov.co/Public/Tendering/OpportunityDetail/Index?noticeUID=CO1.NTC.7785661&amp;isFromPublicArea=True&amp;isModal=true&amp;asPopupView=true</t>
  </si>
  <si>
    <t>ANT-CPS-20254278</t>
  </si>
  <si>
    <t>OSKAR JAVIER GARCIA LESMES</t>
  </si>
  <si>
    <t>https://community.secop.gov.co/Public/Tendering/OpportunityDetail/Index?noticeUID=CO1.NTC.7782878&amp;isFromPublicArea=True&amp;isModal=true&amp;asPopupView=true</t>
  </si>
  <si>
    <t>ANT-CPS-20254279</t>
  </si>
  <si>
    <t>JENNIFER LUCIA QUIÑONES OLAYA</t>
  </si>
  <si>
    <t>https://community.secop.gov.co/Public/Tendering/OpportunityDetail/Index?noticeUID=CO1.NTC.7782535&amp;isFromPublicArea=True&amp;isModal=true&amp;asPopupView=true</t>
  </si>
  <si>
    <t>ANT-CPS-20254280</t>
  </si>
  <si>
    <t>JUAN GUILLERMO RIOS CABRERA</t>
  </si>
  <si>
    <t>https://community.secop.gov.co/Public/Tendering/OpportunityDetail/Index?noticeUID=CO1.NTC.7782832&amp;isFromPublicArea=True&amp;isModal=true&amp;asPopupView=true</t>
  </si>
  <si>
    <t>ANT-CPS-20254281</t>
  </si>
  <si>
    <t>MARLON ENRIQUE MOSQUERA MORENO</t>
  </si>
  <si>
    <t>https://community.secop.gov.co/Public/Tendering/OpportunityDetail/Index?noticeUID=CO1.NTC.7782027&amp;isFromPublicArea=True&amp;isModal=true&amp;asPopupView=true</t>
  </si>
  <si>
    <t>ANT-CPS-20254282</t>
  </si>
  <si>
    <t>YURY DORANY HURTADO MUÑOZ</t>
  </si>
  <si>
    <t>https://community.secop.gov.co/Public/Tendering/OpportunityDetail/Index?noticeUID=CO1.NTC.7782741&amp;isFromPublicArea=True&amp;isModal=true&amp;asPopupView=true</t>
  </si>
  <si>
    <t>ANT-CPS-20254283</t>
  </si>
  <si>
    <t>EDISSON MANUEL CHAVEZ LANCHEROS</t>
  </si>
  <si>
    <t>https://community.secop.gov.co/Public/Tendering/OpportunityDetail/Index?noticeUID=CO1.NTC.7781774&amp;isFromPublicArea=True&amp;isModal=true&amp;asPopupView=true</t>
  </si>
  <si>
    <t>ANT-CPS-20254284</t>
  </si>
  <si>
    <t>ALEXANDER SANDOVAL RAMIREZ</t>
  </si>
  <si>
    <t>https://community.secop.gov.co/Public/Tendering/OpportunityDetail/Index?noticeUID=CO1.NTC.7781779&amp;isFromPublicArea=True&amp;isModal=true&amp;asPopupView=true</t>
  </si>
  <si>
    <t>ANT-CPS-20254285</t>
  </si>
  <si>
    <t>JOHANA ELIZABETH ZAMBRANO OJEDA</t>
  </si>
  <si>
    <t>https://community.secop.gov.co/Public/Tendering/OpportunityDetail/Index?noticeUID=CO1.NTC.7782218&amp;isFromPublicArea=True&amp;isModal=true&amp;asPopupView=true</t>
  </si>
  <si>
    <t>ANT-CPS-20254286</t>
  </si>
  <si>
    <t>JHON FELIPE CAPOTE MOSQUERA</t>
  </si>
  <si>
    <t>https://community.secop.gov.co/Public/Tendering/OpportunityDetail/Index?noticeUID=CO1.NTC.7783343&amp;isFromPublicArea=True&amp;isModal=true&amp;asPopupView=true</t>
  </si>
  <si>
    <t>ANT-CPS-20254287</t>
  </si>
  <si>
    <t>DAVID MARINO SANCHEZ VIGOYA</t>
  </si>
  <si>
    <t>https://community.secop.gov.co/Public/Tendering/OpportunityDetail/Index?noticeUID=CO1.NTC.7783249&amp;isFromPublicArea=True&amp;isModal=true&amp;asPopupView=true</t>
  </si>
  <si>
    <t>ANT-CPS-20254288</t>
  </si>
  <si>
    <t>LAURA NATALIA ECHEVERRIA MELGAREJO</t>
  </si>
  <si>
    <t>https://community.secop.gov.co/Public/Tendering/OpportunityDetail/Index?noticeUID=CO1.NTC.7783117&amp;isFromPublicArea=True&amp;isModal=true&amp;asPopupView=true</t>
  </si>
  <si>
    <t>ANT-CPS-20254289</t>
  </si>
  <si>
    <t>MONICA ANDREA PEÑA RIOS</t>
  </si>
  <si>
    <t>https://community.secop.gov.co/Public/Tendering/OpportunityDetail/Index?noticeUID=CO1.NTC.7789306&amp;isFromPublicArea=True&amp;isModal=true&amp;asPopupView=true</t>
  </si>
  <si>
    <t>ANT-CPS-20254290</t>
  </si>
  <si>
    <t>BRAYAN STYVEN CRUZ TORRES</t>
  </si>
  <si>
    <t>https://community.secop.gov.co/Public/Tendering/OpportunityDetail/Index?noticeUID=CO1.NTC.7787682&amp;isFromPublicArea=True&amp;isModal=true&amp;asPopupView=true</t>
  </si>
  <si>
    <t>ANT-CPS-20254291</t>
  </si>
  <si>
    <t>WILSON ERNEY SUCUNCHOQUE GUTIERREZ</t>
  </si>
  <si>
    <t>https://community.secop.gov.co/Public/Tendering/OpportunityDetail/Index?noticeUID=CO1.NTC.7785923&amp;isFromPublicArea=True&amp;isModal=true&amp;asPopupView=true</t>
  </si>
  <si>
    <t>ANT-CPS-20254292</t>
  </si>
  <si>
    <t>DIEGO ARMANDO ROMERO ALVAREZ</t>
  </si>
  <si>
    <t>https://community.secop.gov.co/Public/Tendering/OpportunityDetail/Index?noticeUID=CO1.NTC.7786771&amp;isFromPublicArea=True&amp;isModal=true&amp;asPopupView=true</t>
  </si>
  <si>
    <t>ANT-CPS-20254293</t>
  </si>
  <si>
    <t>CELICA PAOLA RODRIGUEZ NUÑEZ</t>
  </si>
  <si>
    <t>https://community.secop.gov.co/Public/Tendering/OpportunityDetail/Index?noticeUID=CO1.NTC.7788337&amp;isFromPublicArea=True&amp;isModal=true&amp;asPopupView=true</t>
  </si>
  <si>
    <t>ANT-CPS-20254294</t>
  </si>
  <si>
    <t>KAREN ANDREA SANCHEZ ESTUPIÑAN</t>
  </si>
  <si>
    <t>https://community.secop.gov.co/Public/Tendering/OpportunityDetail/Index?noticeUID=CO1.NTC.7788148&amp;isFromPublicArea=True&amp;isModal=true&amp;asPopupView=true</t>
  </si>
  <si>
    <t>ANT-CPS-20254295</t>
  </si>
  <si>
    <t>SHARA DANIELA BELTRAN MORENO</t>
  </si>
  <si>
    <t>https://community.secop.gov.co/Public/Tendering/OpportunityDetail/Index?noticeUID=CO1.NTC.7787088&amp;isFromPublicArea=True&amp;isModal=true&amp;asPopupView=true</t>
  </si>
  <si>
    <t>ANT-CPS-20254296</t>
  </si>
  <si>
    <t>GUILLERMO NIEVES MORALES</t>
  </si>
  <si>
    <t xml:space="preserve">PRESTAR SERVICIOS DE APOYO A LA GESTIÓN PARA REALIZAR Y DESARROLLAR ACTIVIDADES DE COMPETENCIA DE LA SUBDIRECCIÓN DE ACCESO A TIERRAS POR DEMANDA Y DESCONGESTIÓN EN LAS UNIDADES DE GESTIÓN TERRITORIAL, PARA EL CUMPLIMIENTO DE LAS METAS 2025 </t>
  </si>
  <si>
    <t>https://community.secop.gov.co/Public/Tendering/OpportunityDetail/Index?noticeUID=CO1.NTC.7785091&amp;isFromPublicArea=True&amp;isModal=true&amp;asPopupView=true</t>
  </si>
  <si>
    <t>ANT-CPS-20254297</t>
  </si>
  <si>
    <t>CESAR AUGUSTO SUAREZ ABADIA</t>
  </si>
  <si>
    <t>https://community.secop.gov.co/Public/Tendering/OpportunityDetail/Index?noticeUID=CO1.NTC.7785120&amp;isFromPublicArea=True&amp;isModal=true&amp;asPopupView=true</t>
  </si>
  <si>
    <t>ANT-CPS-20254298</t>
  </si>
  <si>
    <t>CRISTIAN ANDRES NAVARRETE DAZA</t>
  </si>
  <si>
    <t>https://community.secop.gov.co/Public/Tendering/OpportunityDetail/Index?noticeUID=CO1.NTC.7784587&amp;isFromPublicArea=True&amp;isModal=true&amp;asPopupView=true</t>
  </si>
  <si>
    <t>ANT-CPS-20254299</t>
  </si>
  <si>
    <t>JEISON MAURICIO DIAZ RUBIO</t>
  </si>
  <si>
    <t>https://community.secop.gov.co/Public/Tendering/OpportunityDetail/Index?noticeUID=CO1.NTC.7791077&amp;isFromPublicArea=True&amp;isModal=true&amp;asPopupView=true</t>
  </si>
  <si>
    <t>ANT-CPS-20254300</t>
  </si>
  <si>
    <t>HERLEY SANCHEZ RODRIGUEZ</t>
  </si>
  <si>
    <t>https://community.secop.gov.co/Public/Tendering/OpportunityDetail/Index?noticeUID=CO1.NTC.7790854&amp;isFromPublicArea=True&amp;isModal=true&amp;asPopupView=true</t>
  </si>
  <si>
    <t>ANT-CPS-20254301</t>
  </si>
  <si>
    <t>JOICE STELLA SMITH MATURANA</t>
  </si>
  <si>
    <t>https://community.secop.gov.co/Public/Tendering/OpportunityDetail/Index?noticeUID=CO1.NTC.7791812&amp;isFromPublicArea=True&amp;isModal=true&amp;asPopupView=true</t>
  </si>
  <si>
    <t>ANT-CPS-20254302</t>
  </si>
  <si>
    <t>JOSE MIGUEL ORTIZ LEAL</t>
  </si>
  <si>
    <t>https://community.secop.gov.co/Public/Tendering/OpportunityDetail/Index?noticeUID=CO1.NTC.7789578&amp;isFromPublicArea=True&amp;isModal=true&amp;asPopupView=true</t>
  </si>
  <si>
    <t>ANT-CPS-20254303</t>
  </si>
  <si>
    <t>LUISA FERNANDA LARROTA VILLALBA</t>
  </si>
  <si>
    <t>https://community.secop.gov.co/Public/Tendering/OpportunityDetail/Index?noticeUID=CO1.NTC.7791589&amp;isFromPublicArea=True&amp;isModal=true&amp;asPopupView=true</t>
  </si>
  <si>
    <t>ANT-CPS-20254304</t>
  </si>
  <si>
    <t>MARBYS JOEL REDONDO VANEGAS</t>
  </si>
  <si>
    <t>https://community.secop.gov.co/Public/Tendering/OpportunityDetail/Index?noticeUID=CO1.NTC.7788036&amp;isFromPublicArea=True&amp;isModal=true&amp;asPopupView=true</t>
  </si>
  <si>
    <t>ANT-CPS-20254305</t>
  </si>
  <si>
    <t>ADALBERTO ENRIQUE FABREGAS RODADO</t>
  </si>
  <si>
    <t>https://community.secop.gov.co/Public/Tendering/OpportunityDetail/Index?noticeUID=CO1.NTC.7790280&amp;isFromPublicArea=True&amp;isModal=true&amp;asPopupView=true</t>
  </si>
  <si>
    <t>ANT-CPS-20254307</t>
  </si>
  <si>
    <t>ANDREA MILENA CEPEDA CABALLERO</t>
  </si>
  <si>
    <t>https://community.secop.gov.co/Public/Tendering/OpportunityDetail/Index?noticeUID=CO1.NTC.7787942&amp;isFromPublicArea=True&amp;isModal=true&amp;asPopupView=true</t>
  </si>
  <si>
    <t>ANA MILENA LEON CASTAÑEDA</t>
  </si>
  <si>
    <t>ANT-CPS-20254308</t>
  </si>
  <si>
    <t>WILMAN CUESTA CORDOBA</t>
  </si>
  <si>
    <t>https://community.secop.gov.co/Public/Tendering/OpportunityDetail/Index?noticeUID=CO1.NTC.7792018&amp;isFromPublicArea=True&amp;isModal=true&amp;asPopupView=true</t>
  </si>
  <si>
    <t>ANT-CPS-20254309</t>
  </si>
  <si>
    <t>DANIELA BURBANO PEREA</t>
  </si>
  <si>
    <t>https://community.secop.gov.co/Public/Tendering/OpportunityDetail/Index?noticeUID=CO1.NTC.7802962&amp;isFromPublicArea=True&amp;isModal=true&amp;asPopupView=true</t>
  </si>
  <si>
    <t>ANT-CPS-20254311</t>
  </si>
  <si>
    <t>ANDRES FELIPE ARIZA MENDOZA</t>
  </si>
  <si>
    <t>https://community.secop.gov.co/Public/Tendering/OpportunityDetail/Index?noticeUID=CO1.NTC.7787887&amp;isFromPublicArea=True&amp;isModal=true&amp;asPopupView=true</t>
  </si>
  <si>
    <t>ANT-CPS-20254312</t>
  </si>
  <si>
    <t>LEIDY SOFIA MELO RAMOS</t>
  </si>
  <si>
    <t>https://community.secop.gov.co/Public/Tendering/OpportunityDetail/Index?noticeUID=CO1.NTC.7788068&amp;isFromPublicArea=True&amp;isModal=true&amp;asPopupView=true</t>
  </si>
  <si>
    <t>ANT-CPS-20254313</t>
  </si>
  <si>
    <t>ANGELA MARIA NARVAEZ ALFONSO</t>
  </si>
  <si>
    <t>PRESTAR SERVICIOS DE APOYO A LA GESTIÓN PARA EL DESARROLLO DE LAS
ACTIVIDADES DESIGNADAS DENTRO DE LA MISIONALIDAD DE LA DIRECCIÓN
DE ACCESO A TIERRAS DE LA AGENCIA NACIONAL DE TIERRAS EN EL MARCO
DE LA REFORMA RURAL INTEGRAL</t>
  </si>
  <si>
    <t>https://community.secop.gov.co/Public/Tendering/OpportunityDetail/Index?noticeUID=CO1.NTC.7788835&amp;isFromPublicArea=True&amp;isModal=true&amp;asPopupView=true</t>
  </si>
  <si>
    <t>ANT-CPS-20254314</t>
  </si>
  <si>
    <t>JUAN CAMILO SAENZ FLORIAN</t>
  </si>
  <si>
    <t>https://community.secop.gov.co/Public/Tendering/OpportunityDetail/Index?noticeUID=CO1.NTC.7788545&amp;isFromPublicArea=True&amp;isModal=true&amp;asPopupView=true</t>
  </si>
  <si>
    <t>ANT-CPS-20254316</t>
  </si>
  <si>
    <t>NORMA CONSTANZA PERDOMO SANCHEZ</t>
  </si>
  <si>
    <t>https://community.secop.gov.co/Public/Tendering/OpportunityDetail/Index?noticeUID=CO1.NTC.7796019&amp;isFromPublicArea=True&amp;isModal=true&amp;asPopupView=true</t>
  </si>
  <si>
    <t>ANT-CPS-20254317</t>
  </si>
  <si>
    <t>YURANI ANDREA PACHECO DAZA</t>
  </si>
  <si>
    <t>https://community.secop.gov.co/Public/Tendering/OpportunityDetail/Index?noticeUID=CO1.NTC.7818028&amp;isFromPublicArea=True&amp;isModal=true&amp;asPopupView=true</t>
  </si>
  <si>
    <t>ANT-CPS-20254318</t>
  </si>
  <si>
    <t>CRISTIAN ALEXANDER TELLO TELLO</t>
  </si>
  <si>
    <t>https://community.secop.gov.co/Public/Tendering/OpportunityDetail/Index?noticeUID=CO1.NTC.7796081&amp;isFromPublicArea=True&amp;isModal=true&amp;asPopupView=true</t>
  </si>
  <si>
    <t>ANT-CPS-20254319</t>
  </si>
  <si>
    <t>JORGE ENRIQUE GONZALEZ BACCA</t>
  </si>
  <si>
    <t>https://community.secop.gov.co/Public/Tendering/OpportunityDetail/Index?noticeUID=CO1.NTC.7797684&amp;isFromPublicArea=True&amp;isModal=true&amp;asPopupView=true</t>
  </si>
  <si>
    <t>ANT-CPS-20254320</t>
  </si>
  <si>
    <t>MARGARITA ROSA ESCALANTE IBARRA</t>
  </si>
  <si>
    <t>https://community.secop.gov.co/Public/Tendering/OpportunityDetail/Index?noticeUID=CO1.NTC.7791068&amp;isFromPublicArea=True&amp;isModal=true&amp;asPopupView=true</t>
  </si>
  <si>
    <t>ANT-CPS-20254321</t>
  </si>
  <si>
    <t>RAFAEL SUAREZ GAMBOA</t>
  </si>
  <si>
    <t>https://community.secop.gov.co/Public/Tendering/OpportunityDetail/Index?noticeUID=CO1.NTC.7793778&amp;isFromPublicArea=True&amp;isModal=true&amp;asPopupView=true</t>
  </si>
  <si>
    <t>ANT-CPS-20254322</t>
  </si>
  <si>
    <t>YUDY JEANNE ZAMBRANO CAMACHO</t>
  </si>
  <si>
    <t>https://community.secop.gov.co/Public/Tendering/OpportunityDetail/Index?noticeUID=CO1.NTC.7794333&amp;isFromPublicArea=True&amp;isModal=true&amp;asPopupView=true</t>
  </si>
  <si>
    <t>ANT-CPS-20254323</t>
  </si>
  <si>
    <t>LEONELA GOMEZ BERNAL</t>
  </si>
  <si>
    <t>https://community.secop.gov.co/Public/Tendering/OpportunityDetail/Index?noticeUID=CO1.NTC.7794425&amp;isFromPublicArea=True&amp;isModal=true&amp;asPopupView=true</t>
  </si>
  <si>
    <t>ANT-CPS-20254324</t>
  </si>
  <si>
    <t>CRISTHIAN GILBERTO CAMPOS GARCIA</t>
  </si>
  <si>
    <t>https://community.secop.gov.co/Public/Tendering/OpportunityDetail/Index?noticeUID=CO1.NTC.7794708&amp;isFromPublicArea=True&amp;isModal=true&amp;asPopupView=true</t>
  </si>
  <si>
    <t>ANT-CPS-20254325</t>
  </si>
  <si>
    <t>NUBIA MANUELA MURILLO SANCHEZ</t>
  </si>
  <si>
    <t>https://community.secop.gov.co/Public/Tendering/OpportunityDetail/Index?noticeUID=CO1.NTC.7790977&amp;isFromPublicArea=True&amp;isModal=true&amp;asPopupView=true</t>
  </si>
  <si>
    <t>ANT-CPS-20254326</t>
  </si>
  <si>
    <t>ISABEL CRISTINA LABRADOR MENDEZ</t>
  </si>
  <si>
    <t>https://community.secop.gov.co/Public/Tendering/OpportunityDetail/Index?noticeUID=CO1.NTC.7791318&amp;isFromPublicArea=True&amp;isModal=true&amp;asPopupView=true</t>
  </si>
  <si>
    <t>ANT-CPS-20254327</t>
  </si>
  <si>
    <t>PAOLA ANDREA TORRES ARCILA</t>
  </si>
  <si>
    <t>https://community.secop.gov.co/Public/Tendering/OpportunityDetail/Index?noticeUID=CO1.NTC.7791601&amp;isFromPublicArea=True&amp;isModal=true&amp;asPopupView=true</t>
  </si>
  <si>
    <t>ANT-CPS-20254330</t>
  </si>
  <si>
    <t>RUDY ERNEY POVEDA GONZALEZ</t>
  </si>
  <si>
    <t>https://community.secop.gov.co/Public/Tendering/OpportunityDetail/Index?noticeUID=CO1.NTC.7791042&amp;isFromPublicArea=True&amp;isModal=true&amp;asPopupView=true</t>
  </si>
  <si>
    <t>ANT-CPS-20254331</t>
  </si>
  <si>
    <t>JUAN DIEGO GARZON FERRO</t>
  </si>
  <si>
    <t>https://community.secop.gov.co/Public/Tendering/OpportunityDetail/Index?noticeUID=CO1.NTC.7791285&amp;isFromPublicArea=True&amp;isModal=true&amp;asPopupView=true</t>
  </si>
  <si>
    <t>ANT-CPS-20254332</t>
  </si>
  <si>
    <t>NELSON FERNANDO OLARTE UMAÑA</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</si>
  <si>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</si>
  <si>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https://community.secop.gov.co/Public/Tendering/OpportunityDetail/Index?noticeUID=CO1.NTC.7791256&amp;isFromPublicArea=True&amp;isModal=true&amp;asPopupView=true</t>
  </si>
  <si>
    <t>ANT-CPS-20254333</t>
  </si>
  <si>
    <t>DIEGO ISAAC AVILA</t>
  </si>
  <si>
    <t>https://community.secop.gov.co/Public/Tendering/OpportunityDetail/Index?noticeUID=CO1.NTC.7792729&amp;isFromPublicArea=True&amp;isModal=true&amp;asPopupView=true</t>
  </si>
  <si>
    <t>ANT-CPS-20254334</t>
  </si>
  <si>
    <t>SERGIO ANDRES SANTOS MARTINEZ</t>
  </si>
  <si>
    <t>https://community.secop.gov.co/Public/Tendering/OpportunityDetail/Index?noticeUID=CO1.NTC.7799001&amp;isFromPublicArea=True&amp;isModal=true&amp;asPopupView=true</t>
  </si>
  <si>
    <t>ANT-CPS-20254335</t>
  </si>
  <si>
    <t>DANIELA POVEDA CARDENAS</t>
  </si>
  <si>
    <t>https://community.secop.gov.co/Public/Tendering/OpportunityDetail/Index?noticeUID=CO1.NTC.7793758&amp;isFromPublicArea=True&amp;isModal=true&amp;asPopupView=true</t>
  </si>
  <si>
    <t>ANT-CPS-20254336</t>
  </si>
  <si>
    <t>TATIANA ALEJANDRA MARIN MARIN</t>
  </si>
  <si>
    <t>https://community.secop.gov.co/Public/Tendering/OpportunityDetail/Index?noticeUID=CO1.NTC.7793472&amp;isFromPublicArea=True&amp;isModal=true&amp;asPopupView=true</t>
  </si>
  <si>
    <t>ANT-CPS-20254337</t>
  </si>
  <si>
    <t>CESAR AUGUSTO SIERRA GOMEZ</t>
  </si>
  <si>
    <t>https://community.secop.gov.co/Public/Tendering/OpportunityDetail/Index?noticeUID=CO1.NTC.7793835&amp;isFromPublicArea=True&amp;isModal=true&amp;asPopupView=true</t>
  </si>
  <si>
    <t>ANT-CPS-20254338</t>
  </si>
  <si>
    <t>MAGALY ESTHER ORTIZ LADINO</t>
  </si>
  <si>
    <t>https://community.secop.gov.co/Public/Tendering/OpportunityDetail/Index?noticeUID=CO1.NTC.7801993&amp;isFromPublicArea=True&amp;isModal=true&amp;asPopupView=true</t>
  </si>
  <si>
    <t>ANT-CPS-20254339</t>
  </si>
  <si>
    <t>LEONARDO ARENAS SILVA</t>
  </si>
  <si>
    <t>https://community.secop.gov.co/Public/Tendering/OpportunityDetail/Index?noticeUID=CO1.NTC.7794618&amp;isFromPublicArea=True&amp;isModal=true&amp;asPopupView=true</t>
  </si>
  <si>
    <t>ANT-CPS-20254340</t>
  </si>
  <si>
    <t>ERIKTH OTONIEL LOZA CALA</t>
  </si>
  <si>
    <t>https://community.secop.gov.co/Public/Tendering/OpportunityDetail/Index?noticeUID=CO1.NTC.7794940&amp;isFromPublicArea=True&amp;isModal=true&amp;asPopupView=true</t>
  </si>
  <si>
    <t>ANT-CPS-20254341</t>
  </si>
  <si>
    <t>FABIAN ALEXANDER LASSO DELGADO</t>
  </si>
  <si>
    <t>https://community.secop.gov.co/Public/Tendering/OpportunityDetail/Index?noticeUID=CO1.NTC.7795207&amp;isFromPublicArea=True&amp;isModal=true&amp;asPopupView=true</t>
  </si>
  <si>
    <t>ANT-CPS-20254342</t>
  </si>
  <si>
    <t>ARIHANA SALOME AGUILERA MENDEZ</t>
  </si>
  <si>
    <t>https://community.secop.gov.co/Public/Tendering/OpportunityDetail/Index?noticeUID=CO1.NTC.7793622&amp;isFromPublicArea=True&amp;isModal=true&amp;asPopupView=true</t>
  </si>
  <si>
    <t>ANT-CPS-20254343</t>
  </si>
  <si>
    <t>MIGUEL ANGEL RENDON FORERO</t>
  </si>
  <si>
    <t>https://community.secop.gov.co/Public/Tendering/OpportunityDetail/Index?noticeUID=CO1.NTC.7793550&amp;isFromPublicArea=True&amp;isModal=true&amp;asPopupView=true</t>
  </si>
  <si>
    <t>ANT-CPS-20254344</t>
  </si>
  <si>
    <t>ADRIANA DEL PILAR FERNANDEZ CUERVO</t>
  </si>
  <si>
    <t>https://community.secop.gov.co/Public/Tendering/OpportunityDetail/Index?noticeUID=CO1.NTC.7795894&amp;isFromPublicArea=True&amp;isModal=true&amp;asPopupView=true</t>
  </si>
  <si>
    <t>ANT-CPS-20254345</t>
  </si>
  <si>
    <t>JUAN ANDRES MENDEZ CASAS</t>
  </si>
  <si>
    <t>https://community.secop.gov.co/Public/Tendering/OpportunityDetail/Index?noticeUID=CO1.NTC.7812360&amp;isFromPublicArea=True&amp;isModal=true&amp;asPopupView=true</t>
  </si>
  <si>
    <t>ANT-CPS-20254346</t>
  </si>
  <si>
    <t>CRISTIAN CAMILO ZAMBRANO PEREZ</t>
  </si>
  <si>
    <t>https://community.secop.gov.co/Public/Tendering/OpportunityDetail/Index?noticeUID=CO1.NTC.7795217&amp;isFromPublicArea=True&amp;isModal=true&amp;asPopupView=true</t>
  </si>
  <si>
    <t>ANT-CPS-20254347</t>
  </si>
  <si>
    <t>JENNIFER SERRANO GARCIA</t>
  </si>
  <si>
    <t>https://community.secop.gov.co/Public/Tendering/OpportunityDetail/Index?noticeUID=CO1.NTC.7795491&amp;isFromPublicArea=True&amp;isModal=true&amp;asPopupView=true</t>
  </si>
  <si>
    <t>ANT-CPS-20254348</t>
  </si>
  <si>
    <t>VALERIA DUQUE SANCHEZ</t>
  </si>
  <si>
    <t>https://community.secop.gov.co/Public/Tendering/OpportunityDetail/Index?noticeUID=CO1.NTC.7796267&amp;isFromPublicArea=True&amp;isModal=true&amp;asPopupView=true</t>
  </si>
  <si>
    <t>ANT-CPS-20254349</t>
  </si>
  <si>
    <t>NELSON ESNEIDER RUIZ OLAYA</t>
  </si>
  <si>
    <t>https://community.secop.gov.co/Public/Tendering/OpportunityDetail/Index?noticeUID=CO1.NTC.7796198&amp;isFromPublicArea=True&amp;isModal=true&amp;asPopupView=true</t>
  </si>
  <si>
    <t>ANT-CPS-20254350</t>
  </si>
  <si>
    <t>JHON JAIRO CRUZ PALACIOS</t>
  </si>
  <si>
    <t>https://community.secop.gov.co/Public/Tendering/OpportunityDetail/Index?noticeUID=CO1.NTC.7796434&amp;isFromPublicArea=True&amp;isModal=true&amp;asPopupView=true</t>
  </si>
  <si>
    <t>ANT-CPS-20254351</t>
  </si>
  <si>
    <t>ANTONIO OCAMPO MONTOYA</t>
  </si>
  <si>
    <t>https://community.secop.gov.co/Public/Tendering/OpportunityDetail/Index?noticeUID=CO1.NTC.7796457&amp;isFromPublicArea=True&amp;isModal=true&amp;asPopupView=true</t>
  </si>
  <si>
    <t>ANT-CPS-20254352</t>
  </si>
  <si>
    <t>MARTIN ALONSO LADINO CASTRO</t>
  </si>
  <si>
    <t>https://community.secop.gov.co/Public/Tendering/OpportunityDetail/Index?noticeUID=CO1.NTC.7802494&amp;isFromPublicArea=True&amp;isModal=true&amp;asPopupView=true</t>
  </si>
  <si>
    <t>ANT-CPS-20254353</t>
  </si>
  <si>
    <t>KAREN GISELL ESTEFEN REY</t>
  </si>
  <si>
    <t>https://community.secop.gov.co/Public/Tendering/OpportunityDetail/Index?noticeUID=CO1.NTC.7799101&amp;isFromPublicArea=True&amp;isModal=true&amp;asPopupView=true</t>
  </si>
  <si>
    <t>ANT-CPS-20254354</t>
  </si>
  <si>
    <t>HECTOR IVAN VELASQUEZ RODRIGUEZ</t>
  </si>
  <si>
    <t>https://community.secop.gov.co/Public/Tendering/OpportunityDetail/Index?noticeUID=CO1.NTC.7798020&amp;isFromPublicArea=True&amp;isModal=true&amp;asPopupView=true</t>
  </si>
  <si>
    <t>ANT-CPS-20254355</t>
  </si>
  <si>
    <t>MARIA MERCEDES LADRON DE GUEVARA</t>
  </si>
  <si>
    <t>https://community.secop.gov.co/Public/Tendering/OpportunityDetail/Index?noticeUID=CO1.NTC.7799371&amp;isFromPublicArea=True&amp;isModal=true&amp;asPopupView=true</t>
  </si>
  <si>
    <t>ANT-CPS-20254356</t>
  </si>
  <si>
    <t>CAROL VANESSA GARCIA AGUDELO</t>
  </si>
  <si>
    <t>https://community.secop.gov.co/Public/Tendering/OpportunityDetail/Index?noticeUID=CO1.NTC.7801140&amp;isFromPublicArea=True&amp;isModal=true&amp;asPopupView=true</t>
  </si>
  <si>
    <t>ANT-CPS-20254357</t>
  </si>
  <si>
    <t xml:space="preserve">TANIA LUZ CARMINA RACEDO </t>
  </si>
  <si>
    <t xml:space="preserve">Prestar servicios profesionales de Gestión Social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t>
  </si>
  <si>
    <t>https://community.secop.gov.co/Public/Tendering/OpportunityDetail/Index?noticeUID=CO1.NTC.7799740&amp;isFromPublicArea=True&amp;isModal=true&amp;asPopupView=true</t>
  </si>
  <si>
    <t>ANT-CPS-20254358</t>
  </si>
  <si>
    <t>PEDRO TOMAS VERGARA MENDEZ</t>
  </si>
  <si>
    <t>Prestar servicios profesionales jurídicos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</si>
  <si>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https://community.secop.gov.co/Public/Tendering/OpportunityDetail/Index?noticeUID=CO1.NTC.7799915&amp;isFromPublicArea=True&amp;isModal=true&amp;asPopupView=true</t>
  </si>
  <si>
    <t>ANT-CPS-20254359</t>
  </si>
  <si>
    <t>ZULMA NATALIA JARA GORDILLO</t>
  </si>
  <si>
    <t>https://community.secop.gov.co/Public/Tendering/OpportunityDetail/Index?noticeUID=CO1.NTC.7803710&amp;isFromPublicArea=True&amp;isModal=true&amp;asPopupView=true</t>
  </si>
  <si>
    <t>ANT-CPS-20254360</t>
  </si>
  <si>
    <t>EDWIN ANDRES ESTRELLA</t>
  </si>
  <si>
    <t>https://community.secop.gov.co/Public/Tendering/OpportunityDetail/Index?noticeUID=CO1.NTC.7800656&amp;isFromPublicArea=True&amp;isModal=true&amp;asPopupView=true</t>
  </si>
  <si>
    <t>ANT-CPS-20254361</t>
  </si>
  <si>
    <t>WILSON SARAY RODRIGUEZ</t>
  </si>
  <si>
    <t>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</si>
  <si>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https://community.secop.gov.co/Public/Tendering/OpportunityDetail/Index?noticeUID=CO1.NTC.7801988&amp;isFromPublicArea=True&amp;isModal=true&amp;asPopupView=true</t>
  </si>
  <si>
    <t>ANT-CPS-20254362</t>
  </si>
  <si>
    <t>WILSON ANDRES BONILLA ROJAS</t>
  </si>
  <si>
    <t>https://community.secop.gov.co/Public/Tendering/OpportunityDetail/Index?noticeUID=CO1.NTC.7801322&amp;isFromPublicArea=True&amp;isModal=true&amp;asPopupView=true</t>
  </si>
  <si>
    <t>ANT-CPS-20254363</t>
  </si>
  <si>
    <t>EVELYN BELTRAN LAZARO</t>
  </si>
  <si>
    <t>https://community.secop.gov.co/Public/Tendering/OpportunityDetail/Index?noticeUID=CO1.NTC.7801153&amp;isFromPublicArea=True&amp;isModal=true&amp;asPopupView=true</t>
  </si>
  <si>
    <t>ANT-CPS-20254364</t>
  </si>
  <si>
    <t>JOAQUIN FLOREZ REUTO</t>
  </si>
  <si>
    <t>https://community.secop.gov.co/Public/Tendering/OpportunityDetail/Index?noticeUID=CO1.NTC.7802703&amp;isFromPublicArea=True&amp;isModal=true&amp;asPopupView=true</t>
  </si>
  <si>
    <t>ANT-CPS-20254365</t>
  </si>
  <si>
    <t>DENYS GIOVANNY CRISTANCHO GARCIA</t>
  </si>
  <si>
    <t>https://community.secop.gov.co/Public/Tendering/OpportunityDetail/Index?noticeUID=CO1.NTC.7802638&amp;isFromPublicArea=True&amp;isModal=true&amp;asPopupView=true</t>
  </si>
  <si>
    <t>ANT-CPS-20254367</t>
  </si>
  <si>
    <t>LIDIA MARICELA BRAVO</t>
  </si>
  <si>
    <t>Prestar servicios profesionales jurídicos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</si>
  <si>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https://community.secop.gov.co/Public/Tendering/OpportunityDetail/Index?noticeUID=CO1.NTC.7799748&amp;isFromPublicArea=True&amp;isModal=true&amp;asPopupView=true</t>
  </si>
  <si>
    <t>ANT-CPS-20254368</t>
  </si>
  <si>
    <t>XIMENA DEL PILAR GUERERRO DIAZ</t>
  </si>
  <si>
    <t>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</si>
  <si>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https://community.secop.gov.co/Public/Tendering/OpportunityDetail/Index?noticeUID=CO1.NTC.7799670&amp;isFromPublicArea=True&amp;isModal=true&amp;asPopupView=true</t>
  </si>
  <si>
    <t>ANT-CPS-20254370</t>
  </si>
  <si>
    <t>RONALD ORLANDO PÉREZ GÓMEZ</t>
  </si>
  <si>
    <t>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</si>
  <si>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https://community.secop.gov.co/Public/Tendering/OpportunityDetail/Index?noticeUID=CO1.NTC.7799559&amp;isFromPublicArea=True&amp;isModal=true&amp;asPopupView=true</t>
  </si>
  <si>
    <t>ANT-CPS-20254371</t>
  </si>
  <si>
    <t>PAULA ANDREA ORTEGA RODRIGUEZ</t>
  </si>
  <si>
    <t>https://community.secop.gov.co/Public/Tendering/OpportunityDetail/Index?noticeUID=CO1.NTC.7801521&amp;isFromPublicArea=True&amp;isModal=true&amp;asPopupView=true</t>
  </si>
  <si>
    <t>ANT-CPS-20254372</t>
  </si>
  <si>
    <t>MARIA CAMILA ROJAS MORENO</t>
  </si>
  <si>
    <t>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</si>
  <si>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https://community.secop.gov.co/Public/Tendering/OpportunityDetail/Index?noticeUID=CO1.NTC.7802882&amp;isFromPublicArea=True&amp;isModal=true&amp;asPopupView=true</t>
  </si>
  <si>
    <t>ANT-CPS-20254373</t>
  </si>
  <si>
    <t>MARIO FERNANDO PABÓN TORO</t>
  </si>
  <si>
    <t>https://community.secop.gov.co/Public/Tendering/OpportunityDetail/Index?noticeUID=CO1.NTC.7801450&amp;isFromPublicArea=True&amp;isModal=true&amp;asPopupView=true</t>
  </si>
  <si>
    <t>ANT-CPS-20254374</t>
  </si>
  <si>
    <t>MARIBEL GUERRERO GUERRERO</t>
  </si>
  <si>
    <t>https://community.secop.gov.co/Public/Tendering/OpportunityDetail/Index?noticeUID=CO1.NTC.7801641&amp;isFromPublicArea=True&amp;isModal=true&amp;asPopupView=true</t>
  </si>
  <si>
    <t>ANT-CPS-20254375</t>
  </si>
  <si>
    <t>CARLOS ANDRES RODRIGUEZ PANTOJA</t>
  </si>
  <si>
    <t>https://community.secop.gov.co/Public/Tendering/OpportunityDetail/Index?noticeUID=CO1.NTC.7801556&amp;isFromPublicArea=True&amp;isModal=true&amp;asPopupView=true</t>
  </si>
  <si>
    <t>ANT-CPS-20254376</t>
  </si>
  <si>
    <t>ANYI ESTEPHANY GOMEZ PALENCIA</t>
  </si>
  <si>
    <t>https://community.secop.gov.co/Public/Tendering/OpportunityDetail/Index?noticeUID=CO1.NTC.7803994&amp;isFromPublicArea=True&amp;isModal=true&amp;asPopupView=true</t>
  </si>
  <si>
    <t>ANT-CPS-20254377</t>
  </si>
  <si>
    <t>HÉCTOR HUGO ARIAS VASQUEZ</t>
  </si>
  <si>
    <t>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</si>
  <si>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https://community.secop.gov.co/Public/Tendering/OpportunityDetail/Index?noticeUID=CO1.NTC.7801256&amp;isFromPublicArea=True&amp;isModal=true&amp;asPopupView=true</t>
  </si>
  <si>
    <t>ANT-CPS-20254378</t>
  </si>
  <si>
    <t>ADRIANA FERNANDEZ BOYACA</t>
  </si>
  <si>
    <t>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</si>
  <si>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https://community.secop.gov.co/Public/Tendering/OpportunityDetail/Index?noticeUID=CO1.NTC.7802283&amp;isFromPublicArea=True&amp;isModal=true&amp;asPopupView=true</t>
  </si>
  <si>
    <t>ANT-CPS-20254379</t>
  </si>
  <si>
    <t>KAROL DAYANA SAENZ SANTAMARIA</t>
  </si>
  <si>
    <t>https://community.secop.gov.co/Public/Tendering/OpportunityDetail/Index?noticeUID=CO1.NTC.7803262&amp;isFromPublicArea=True&amp;isModal=true&amp;asPopupView=true</t>
  </si>
  <si>
    <t>ANT-CPS-20254380</t>
  </si>
  <si>
    <t>ALVARO JOSE MERCADO HERAZO</t>
  </si>
  <si>
    <t>https://community.secop.gov.co/Public/Tendering/OpportunityDetail/Index?noticeUID=CO1.NTC.7802388&amp;isFromPublicArea=True&amp;isModal=true&amp;asPopupView=true</t>
  </si>
  <si>
    <t>ANT-CPS-20254382</t>
  </si>
  <si>
    <t>NARDA LORENA RODRIGUEZ COHECHA</t>
  </si>
  <si>
    <t>https://community.secop.gov.co/Public/Tendering/OpportunityDetail/Index?noticeUID=CO1.NTC.7802947&amp;isFromPublicArea=True&amp;isModal=true&amp;asPopupView=true</t>
  </si>
  <si>
    <t>ANT-CPS-20254383</t>
  </si>
  <si>
    <t>SANTIAGO OSORIO GIRALDO</t>
  </si>
  <si>
    <t>https://community.secop.gov.co/Public/Tendering/OpportunityDetail/Index?noticeUID=CO1.NTC.7802466&amp;isFromPublicArea=True&amp;isModal=true&amp;asPopupView=true</t>
  </si>
  <si>
    <t>ANT-CPS-20254384</t>
  </si>
  <si>
    <t>CATALINA PINZON CASTRO</t>
  </si>
  <si>
    <t>https://community.secop.gov.co/Public/Tendering/OpportunityDetail/Index?noticeUID=CO1.NTC.7803253&amp;isFromPublicArea=True&amp;isModal=true&amp;asPopupView=true</t>
  </si>
  <si>
    <t>ANT-CPS-20254385</t>
  </si>
  <si>
    <t>RODRIGO LEAL GUANCHA</t>
  </si>
  <si>
    <t>https://community.secop.gov.co/Public/Tendering/OpportunityDetail/Index?noticeUID=CO1.NTC.7803195&amp;isFromPublicArea=True&amp;isModal=true&amp;asPopupView=true</t>
  </si>
  <si>
    <t>ANT-CPS-20254386</t>
  </si>
  <si>
    <t>CAMILO ALBERTO RODRIGUEZ ARDILA</t>
  </si>
  <si>
    <t>https://community.secop.gov.co/Public/Tendering/OpportunityDetail/Index?noticeUID=CO1.NTC.7803949&amp;isFromPublicArea=True&amp;isModal=true&amp;asPopupView=true</t>
  </si>
  <si>
    <t>ANT-CPS-20254387</t>
  </si>
  <si>
    <t>ANDERSON YAMID BAQUERO GAVIRIA</t>
  </si>
  <si>
    <t>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</si>
  <si>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https://community.secop.gov.co/Public/Tendering/OpportunityDetail/Index?noticeUID=CO1.NTC.7802974&amp;isFromPublicArea=True&amp;isModal=true&amp;asPopupView=true</t>
  </si>
  <si>
    <t>ANT-CPS-20254388</t>
  </si>
  <si>
    <t>JUAN DAVID MEJIA COGOLLO</t>
  </si>
  <si>
    <t>https://community.secop.gov.co/Public/Tendering/OpportunityDetail/Index?noticeUID=CO1.NTC.7803330&amp;isFromPublicArea=True&amp;isModal=true&amp;asPopupView=true</t>
  </si>
  <si>
    <t>ANT-CPS-20254389</t>
  </si>
  <si>
    <t>JUAN PABLO RINCON GOMEZ</t>
  </si>
  <si>
    <t>https://community.secop.gov.co/Public/Tendering/OpportunityDetail/Index?noticeUID=CO1.NTC.7804124&amp;isFromPublicArea=True&amp;isModal=true&amp;asPopupView=true</t>
  </si>
  <si>
    <t>ANT-CPS-20254390</t>
  </si>
  <si>
    <t>LAURA ISABEL MUÑOZ MONTENEGRO</t>
  </si>
  <si>
    <t>https://community.secop.gov.co/Public/Tendering/OpportunityDetail/Index?noticeUID=CO1.NTC.7804735&amp;isFromPublicArea=True&amp;isModal=true&amp;asPopupView=true</t>
  </si>
  <si>
    <t>ANT-CPS-20254391</t>
  </si>
  <si>
    <t>SHIRLEY MARTINEZ OVALLE</t>
  </si>
  <si>
    <t>https://community.secop.gov.co/Public/Tendering/OpportunityDetail/Index?noticeUID=CO1.NTC.7802927&amp;isFromPublicArea=True&amp;isModal=true&amp;asPopupView=true</t>
  </si>
  <si>
    <t>ANT-CPS-20254392</t>
  </si>
  <si>
    <t>MARTIN PUERTAS DURAN</t>
  </si>
  <si>
    <t>https://community.secop.gov.co/Public/Tendering/OpportunityDetail/Index?noticeUID=CO1.NTC.7803178&amp;isFromPublicArea=True&amp;isModal=true&amp;asPopupView=true</t>
  </si>
  <si>
    <t>ANT-CPS-20254393</t>
  </si>
  <si>
    <t>PAULA ANDREA SOLER PAEZ</t>
  </si>
  <si>
    <t>https://community.secop.gov.co/Public/Tendering/OpportunityDetail/Index?noticeUID=CO1.NTC.7803026&amp;isFromPublicArea=True&amp;isModal=true&amp;asPopupView=true</t>
  </si>
  <si>
    <t>ANT-CPS-20254394</t>
  </si>
  <si>
    <t>ADALJIZA LOZANO SANCHEZ</t>
  </si>
  <si>
    <t>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</si>
  <si>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https://community.secop.gov.co/Public/Tendering/OpportunityDetail/Index?noticeUID=CO1.NTC.7803224&amp;isFromPublicArea=True&amp;isModal=true&amp;asPopupView=true</t>
  </si>
  <si>
    <t>ANT-CPS-20254395</t>
  </si>
  <si>
    <t>LILIANA MILENA LOPEZ SEGURA</t>
  </si>
  <si>
    <t>https://community.secop.gov.co/Public/Tendering/OpportunityDetail/Index?noticeUID=CO1.NTC.7803788&amp;isFromPublicArea=True&amp;isModal=true&amp;asPopupView=true</t>
  </si>
  <si>
    <t>ANT-CPS-20254396</t>
  </si>
  <si>
    <t>MARIA CENAIDA CALDERON BECERRA</t>
  </si>
  <si>
    <t>https://community.secop.gov.co/Public/Tendering/OpportunityDetail/Index?noticeUID=CO1.NTC.7804114&amp;isFromPublicArea=True&amp;isModal=true&amp;asPopupView=true</t>
  </si>
  <si>
    <t>ANT-CPS-20254397</t>
  </si>
  <si>
    <t>LAURA CAMILA CALDERON OVIEDO</t>
  </si>
  <si>
    <t>https://community.secop.gov.co/Public/Tendering/OpportunityDetail/Index?noticeUID=CO1.NTC.7804301&amp;isFromPublicArea=True&amp;isModal=true&amp;asPopupView=true</t>
  </si>
  <si>
    <t>ANT-CPS-20254398</t>
  </si>
  <si>
    <t>ROGER GUILLERMO CAÑÓN CORTAZAR</t>
  </si>
  <si>
    <t>Prestar sus servicios profesionales a la Subdirección de Acceso a Tierras en Zonas Focalizadas SATZF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</si>
  <si>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https://community.secop.gov.co/Public/Tendering/OpportunityDetail/Index?noticeUID=CO1.NTC.7803390&amp;isFromPublicArea=True&amp;isModal=true&amp;asPopupView=true</t>
  </si>
  <si>
    <t>ANT-CPS-20254399</t>
  </si>
  <si>
    <t>JULIÁN HERRERA TORRES</t>
  </si>
  <si>
    <t>Prestar sus servicios profesionales a la Subdirección de Acceso a Tierras en Zonas Focalizadas SATZF  ANT, como Profesional Catastral, en el apoyo de las actividades desarrolladas desde el componente tecnico-catastral en la implementacion del Procedimiento Unico de Ordenamiento Social de la Propiedad Rural, para garantizar el cumplimiento de las actividades previstas en el Programa para la adopcion e implementacion de un Catastro Multiproposito Rural Urbano, en el marco del Contrato de Prestamo 8937 CO BM</t>
  </si>
  <si>
    <t>https://community.secop.gov.co/Public/Tendering/OpportunityDetail/Index?noticeUID=CO1.NTC.7803817&amp;isFromPublicArea=True&amp;isModal=true&amp;asPopupView=true</t>
  </si>
  <si>
    <t>ANT-CPS-20254400</t>
  </si>
  <si>
    <t>OSCAR DARIO MENA SERNA</t>
  </si>
  <si>
    <t>https://community.secop.gov.co/Public/Tendering/OpportunityDetail/Index?noticeUID=CO1.NTC.7811708&amp;isFromPublicArea=True&amp;isModal=true&amp;asPopupView=true</t>
  </si>
  <si>
    <t>ANT-CPS-20254401</t>
  </si>
  <si>
    <t>YENY PAOLA TOLE VANEGAS</t>
  </si>
  <si>
    <t>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</si>
  <si>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https://community.secop.gov.co/Public/Tendering/OpportunityDetail/Index?noticeUID=CO1.NTC.7802853&amp;isFromPublicArea=True&amp;isModal=true&amp;asPopupView=true</t>
  </si>
  <si>
    <t>ANT-CPS-20254402</t>
  </si>
  <si>
    <t>CRISTIAN LEONARDO MONTAÑA GUZMAN</t>
  </si>
  <si>
    <t>Prestar sus servicios profesionales a la Subdireccion de Acceso a Tierras en Zonas Focalizadas SATZF  ANT, como Profesional Catastral, en el apoyo de las actividades desarrolladas desde el componente tecnico-catastral en la implementacion del Procedimiento Unico de Ordenamiento Social de la Propiedad Rural, para garantizar el cumplimiento de las actividades previstas en el Programa para la adopcion e implementacion de un Catastro Multiproposito Rural Urbano, en el marco del Contrato de Prestamo 8937 CO BM</t>
  </si>
  <si>
    <t>https://community.secop.gov.co/Public/Tendering/OpportunityDetail/Index?noticeUID=CO1.NTC.7808303&amp;isFromPublicArea=True&amp;isModal=true&amp;asPopupView=true</t>
  </si>
  <si>
    <t>ANT-CPS-20254403</t>
  </si>
  <si>
    <t>JEISSON STEVEN YEPES RIVAS</t>
  </si>
  <si>
    <t>https://community.secop.gov.co/Public/Tendering/OpportunityDetail/Index?noticeUID=CO1.NTC.7805825&amp;isFromPublicArea=True&amp;isModal=true&amp;asPopupView=true</t>
  </si>
  <si>
    <t>ANT-CPS-20254404</t>
  </si>
  <si>
    <t>NATALIA MOSQUERA LOZADA</t>
  </si>
  <si>
    <t>https://community.secop.gov.co/Public/Tendering/OpportunityDetail/Index?noticeUID=CO1.NTC.7806036&amp;isFromPublicArea=True&amp;isModal=true&amp;asPopupView=true</t>
  </si>
  <si>
    <t>ANT-CPS-20254405</t>
  </si>
  <si>
    <t>YENNY FERNANDA PORRAS CASTAÑO</t>
  </si>
  <si>
    <t>https://community.secop.gov.co/Public/Tendering/OpportunityDetail/Index?noticeUID=CO1.NTC.7806338&amp;isFromPublicArea=True&amp;isModal=true&amp;asPopupView=true</t>
  </si>
  <si>
    <t>ANT-CPS-20254406</t>
  </si>
  <si>
    <t>CIELO LOZADA URREA</t>
  </si>
  <si>
    <t>https://community.secop.gov.co/Public/Tendering/OpportunityDetail/Index?noticeUID=CO1.NTC.7804051&amp;isFromPublicArea=True&amp;isModal=true&amp;asPopupView=true</t>
  </si>
  <si>
    <t>ANT-CPS-20254408</t>
  </si>
  <si>
    <t>DANIEL ESTEBAN MERA ERASO</t>
  </si>
  <si>
    <t>https://community.secop.gov.co/Public/Tendering/OpportunityDetail/Index?noticeUID=CO1.NTC.7807441&amp;isFromPublicArea=True&amp;isModal=true&amp;asPopupView=true</t>
  </si>
  <si>
    <t>ANT-CPS-20254409</t>
  </si>
  <si>
    <t>MARQUEZA ANTONIA GONZALEZ HERNANDEZ</t>
  </si>
  <si>
    <t>https://community.secop.gov.co/Public/Tendering/OpportunityDetail/Index?noticeUID=CO1.NTC.7807196&amp;isFromPublicArea=True&amp;isModal=true&amp;asPopupView=true</t>
  </si>
  <si>
    <t>ANT-CPS-20254411</t>
  </si>
  <si>
    <t>NICOLE CATHERINE VEGA LOPEZ</t>
  </si>
  <si>
    <t>https://community.secop.gov.co/Public/Tendering/OpportunityDetail/Index?noticeUID=CO1.NTC.7808048&amp;isFromPublicArea=True&amp;isModal=true&amp;asPopupView=true</t>
  </si>
  <si>
    <t>ANT-CPS-20254413</t>
  </si>
  <si>
    <t xml:space="preserve">LINDA JENNIFER ORTEGA PARRA	</t>
  </si>
  <si>
    <t>https://community.secop.gov.co/Public/Tendering/OpportunityDetail/Index?noticeUID=CO1.NTC.7805505&amp;isFromPublicArea=True&amp;isModal=true&amp;asPopupView=true</t>
  </si>
  <si>
    <t>ANT-CPS-20254414</t>
  </si>
  <si>
    <t>SEBASTIAN ALEJANDRO RIAÑO VILLAMIL</t>
  </si>
  <si>
    <t>https://community.secop.gov.co/Public/Tendering/OpportunityDetail/Index?noticeUID=CO1.NTC.7805664&amp;isFromPublicArea=True&amp;isModal=true&amp;asPopupView=true</t>
  </si>
  <si>
    <t>ANT-CPS-20254415</t>
  </si>
  <si>
    <t>MARIA JULIANA CHALA MEDINA</t>
  </si>
  <si>
    <t>https://community.secop.gov.co/Public/Tendering/OpportunityDetail/Index?noticeUID=CO1.NTC.7804801&amp;isFromPublicArea=True&amp;isModal=true&amp;asPopupView=true</t>
  </si>
  <si>
    <t>ANT-CPS-20254416</t>
  </si>
  <si>
    <t>PABLO ALEJANDRO SUAREZ JIMENEZ</t>
  </si>
  <si>
    <t>https://community.secop.gov.co/Public/Tendering/OpportunityDetail/Index?noticeUID=CO1.NTC.7808174&amp;isFromPublicArea=True&amp;isModal=true&amp;asPopupView=true</t>
  </si>
  <si>
    <t>ANT-CPS-20254417</t>
  </si>
  <si>
    <t>JACKELINE MARROQUIN JIMENEZ</t>
  </si>
  <si>
    <t>https://community.secop.gov.co/Public/Tendering/OpportunityDetail/Index?noticeUID=CO1.NTC.7808187&amp;isFromPublicArea=True&amp;isModal=true&amp;asPopupView=true</t>
  </si>
  <si>
    <t>ANT-CPS-20254418</t>
  </si>
  <si>
    <t>SERGIO FABIAN LIZARAZO ROMERO</t>
  </si>
  <si>
    <t>https://community.secop.gov.co/Public/Tendering/OpportunityDetail/Index?noticeUID=CO1.NTC.7808249&amp;isFromPublicArea=True&amp;isModal=true&amp;asPopupView=true</t>
  </si>
  <si>
    <t>ANT-CPS-20254419</t>
  </si>
  <si>
    <t>CRISTIAN DAVID DIAZ CALIFA</t>
  </si>
  <si>
    <t>https://community.secop.gov.co/Public/Tendering/OpportunityDetail/Index?noticeUID=CO1.NTC.7808444&amp;isFromPublicArea=True&amp;isModal=true&amp;asPopupView=true</t>
  </si>
  <si>
    <t>ANT-CPS-20254420</t>
  </si>
  <si>
    <t>KAREN LILIANA URUEÑA MONTERO</t>
  </si>
  <si>
    <t>Prestar servicios profesionales jurídicos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</si>
  <si>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https://community.secop.gov.co/Public/Tendering/OpportunityDetail/Index?noticeUID=CO1.NTC.7809966&amp;isFromPublicArea=True&amp;isModal=true&amp;asPopupView=true</t>
  </si>
  <si>
    <t>ANT-CPS-20254421</t>
  </si>
  <si>
    <t>JIMENA ROBLEDO GARCIA</t>
  </si>
  <si>
    <t>https://community.secop.gov.co/Public/Tendering/OpportunityDetail/Index?noticeUID=CO1.NTC.7805852&amp;isFromPublicArea=True&amp;isModal=true&amp;asPopupView=true</t>
  </si>
  <si>
    <t>ANT-CPS-20254422</t>
  </si>
  <si>
    <t>SANDY MARCELA RODRIGUEZ FRANCO</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</si>
  <si>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</si>
  <si>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https://community.secop.gov.co/Public/Tendering/OpportunityDetail/Index?noticeUID=CO1.NTC.7805129&amp;isFromPublicArea=True&amp;isModal=true&amp;asPopupView=true</t>
  </si>
  <si>
    <t>ANT-CPS-20254423</t>
  </si>
  <si>
    <t>ELIZABETH ORTEGA SÁNCHEZ</t>
  </si>
  <si>
    <t xml:space="preserve">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</si>
  <si>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https://community.secop.gov.co/Public/Tendering/OpportunityDetail/Index?noticeUID=CO1.NTC.7807311&amp;isFromPublicArea=True&amp;isModal=true&amp;asPopupView=true</t>
  </si>
  <si>
    <t>ANT-CPS-20254424</t>
  </si>
  <si>
    <t>STEPHANIES OSPINO ACOSTA</t>
  </si>
  <si>
    <t>https://community.secop.gov.co/Public/Tendering/OpportunityDetail/Index?noticeUID=CO1.NTC.7807243&amp;isFromPublicArea=True&amp;isModal=true&amp;asPopupView=true</t>
  </si>
  <si>
    <t>ANT-CPS-20254425</t>
  </si>
  <si>
    <t>PAOLA TATIANA VARGAS TOCANCIPA</t>
  </si>
  <si>
    <t>https://community.secop.gov.co/Public/Tendering/OpportunityDetail/Index?noticeUID=CO1.NTC.7810659&amp;isFromPublicArea=True&amp;isModal=true&amp;asPopupView=true</t>
  </si>
  <si>
    <t>ANT-CPS-20254426</t>
  </si>
  <si>
    <t>LUIS MIGUEL GUTIERREZ BERROCAL</t>
  </si>
  <si>
    <t>https://community.secop.gov.co/Public/Tendering/OpportunityDetail/Index?noticeUID=CO1.NTC.7807680&amp;isFromPublicArea=True&amp;isModal=true&amp;asPopupView=true</t>
  </si>
  <si>
    <t>ANT-CPS-20254427</t>
  </si>
  <si>
    <t>KAMILA ALEXANDRA PULIDO RODRIGUEZ</t>
  </si>
  <si>
    <t>https://community.secop.gov.co/Public/Tendering/OpportunityDetail/Index?noticeUID=CO1.NTC.7811208&amp;isFromPublicArea=True&amp;isModal=true&amp;asPopupView=true</t>
  </si>
  <si>
    <t>ANT-CPS-20254428</t>
  </si>
  <si>
    <t>EDGAR LIZCANO</t>
  </si>
  <si>
    <t>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</si>
  <si>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https://community.secop.gov.co/Public/Tendering/OpportunityDetail/Index?noticeUID=CO1.NTC.7808590&amp;isFromPublicArea=True&amp;isModal=true&amp;asPopupView=true</t>
  </si>
  <si>
    <t>ANT-CPS-20254430</t>
  </si>
  <si>
    <t>EDWIN GABRIEL GUTIERREZ ROMERO</t>
  </si>
  <si>
    <t>https://community.secop.gov.co/Public/Tendering/OpportunityDetail/Index?noticeUID=CO1.NTC.7805857&amp;isFromPublicArea=True&amp;isModal=true&amp;asPopupView=true</t>
  </si>
  <si>
    <t>ANT-CPS-20254431</t>
  </si>
  <si>
    <t>DANER ESTEFAN CASTRO VANEGAS</t>
  </si>
  <si>
    <t>https://community.secop.gov.co/Public/Tendering/OpportunityDetail/Index?noticeUID=CO1.NTC.7807540&amp;isFromPublicArea=True&amp;isModal=true&amp;asPopupView=true</t>
  </si>
  <si>
    <t>ANT-CPS-20254432</t>
  </si>
  <si>
    <t>OMAR CAMILO CANTILLO CABARCA</t>
  </si>
  <si>
    <t>https://community.secop.gov.co/Public/Tendering/OpportunityDetail/Index?noticeUID=CO1.NTC.7807567&amp;isFromPublicArea=True&amp;isModal=true&amp;asPopupView=true</t>
  </si>
  <si>
    <t>ANT-CPS-20254433</t>
  </si>
  <si>
    <t>NILSON ANTONIO LIZ CAMILO</t>
  </si>
  <si>
    <t>https://community.secop.gov.co/Public/Tendering/OpportunityDetail/Index?noticeUID=CO1.NTC.7807593&amp;isFromPublicArea=True&amp;isModal=true&amp;asPopupView=true</t>
  </si>
  <si>
    <t>ANT-CPS-20254434</t>
  </si>
  <si>
    <t>WILSON HERNEY CHAVARRO JIMÉNEZ</t>
  </si>
  <si>
    <t>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</si>
  <si>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https://community.secop.gov.co/Public/Tendering/OpportunityDetail/Index?noticeUID=CO1.NTC.7805760&amp;isFromPublicArea=True&amp;isModal=true&amp;asPopupView=true</t>
  </si>
  <si>
    <t>ANT-CPS-20254435</t>
  </si>
  <si>
    <t>DANIEL EDUARDO RODRIGUEZ SALAZAR</t>
  </si>
  <si>
    <t>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</si>
  <si>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https://community.secop.gov.co/Public/Tendering/OpportunityDetail/Index?noticeUID=CO1.NTC.7805669&amp;isFromPublicArea=True&amp;isModal=true&amp;asPopupView=true</t>
  </si>
  <si>
    <t>ANT-CPS-20254436</t>
  </si>
  <si>
    <t>HECTOR ANDRES CASTRO PEREA</t>
  </si>
  <si>
    <t>https://community.secop.gov.co/Public/Tendering/OpportunityDetail/Index?noticeUID=CO1.NTC.7805540&amp;isFromPublicArea=True&amp;isModal=true&amp;asPopupView=true</t>
  </si>
  <si>
    <t>ANT-CPS-20254437</t>
  </si>
  <si>
    <t>ORLANDO MACHADO PEÑA</t>
  </si>
  <si>
    <t>https://community.secop.gov.co/Public/Tendering/OpportunityDetail/Index?noticeUID=CO1.NTC.7805568&amp;isFromPublicArea=True&amp;isModal=true&amp;asPopupView=true</t>
  </si>
  <si>
    <t>ANT-CPS-20254438</t>
  </si>
  <si>
    <t>JOSE VICENTE MACARENO ACOSTA</t>
  </si>
  <si>
    <t>https://community.secop.gov.co/Public/Tendering/OpportunityDetail/Index?noticeUID=CO1.NTC.7805847&amp;isFromPublicArea=True&amp;isModal=true&amp;asPopupView=true</t>
  </si>
  <si>
    <t>ANT-CPS-20254439</t>
  </si>
  <si>
    <t>LUIS FERNANDO JULIO MONTALVO</t>
  </si>
  <si>
    <t>https://community.secop.gov.co/Public/Tendering/OpportunityDetail/Index?noticeUID=CO1.NTC.7805874&amp;isFromPublicArea=True&amp;isModal=true&amp;asPopupView=true</t>
  </si>
  <si>
    <t>ANT-CPS-20254440</t>
  </si>
  <si>
    <t>CRISTIAN CAMILO CARTAGENA OSPINA</t>
  </si>
  <si>
    <t>https://community.secop.gov.co/Public/Tendering/OpportunityDetail/Index?noticeUID=CO1.NTC.7806149&amp;isFromPublicArea=True&amp;isModal=true&amp;asPopupView=true</t>
  </si>
  <si>
    <t>ANT-CPS-20254441</t>
  </si>
  <si>
    <t>JULIO CESAR NARANJO RODRIGUEZ</t>
  </si>
  <si>
    <t>https://community.secop.gov.co/Public/Tendering/OpportunityDetail/Index?noticeUID=CO1.NTC.7805381&amp;isFromPublicArea=True&amp;isModal=true&amp;asPopupView=true</t>
  </si>
  <si>
    <t>ANT-CPS-20254442</t>
  </si>
  <si>
    <t>YEFEERSON DE JESUS GONZALEZ RODIRGUEZ</t>
  </si>
  <si>
    <t>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</si>
  <si>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https://community.secop.gov.co/Public/Tendering/OpportunityDetail/Index?noticeUID=CO1.NTC.7811387&amp;isFromPublicArea=True&amp;isModal=true&amp;asPopupView=true</t>
  </si>
  <si>
    <t>ANT-CPS-20254443</t>
  </si>
  <si>
    <t>JULIÁN MAURICIO VARGAS VERGARA</t>
  </si>
  <si>
    <t>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</si>
  <si>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https://community.secop.gov.co/Public/Tendering/OpportunityDetail/Index?noticeUID=CO1.NTC.7806974&amp;isFromPublicArea=True&amp;isModal=true&amp;asPopupView=true</t>
  </si>
  <si>
    <t>ANT-CPS-20254444</t>
  </si>
  <si>
    <t>ROSA VICTORIA MORENO VASQUEZ</t>
  </si>
  <si>
    <t>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</si>
  <si>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https://community.secop.gov.co/Public/Tendering/OpportunityDetail/Index?noticeUID=CO1.NTC.7807083&amp;isFromPublicArea=True&amp;isModal=true&amp;asPopupView=true</t>
  </si>
  <si>
    <t>ANT-CPS-20254445</t>
  </si>
  <si>
    <t>MONICA ALEXANDRA BERNAL ZORRO</t>
  </si>
  <si>
    <t>https://community.secop.gov.co/Public/Tendering/OpportunityDetail/Index?noticeUID=CO1.NTC.7807466&amp;isFromPublicArea=True&amp;isModal=true&amp;asPopupView=true</t>
  </si>
  <si>
    <t>ANT-CPS-20254446</t>
  </si>
  <si>
    <t>LOURDES ARQUEZ CACERES</t>
  </si>
  <si>
    <t>https://community.secop.gov.co/Public/Tendering/OpportunityDetail/Index?noticeUID=CO1.NTC.7810412&amp;isFromPublicArea=True&amp;isModal=true&amp;asPopupView=true</t>
  </si>
  <si>
    <t>ANT-CPS-20254447</t>
  </si>
  <si>
    <t>JOSE CARLOS DIAZ RIOS</t>
  </si>
  <si>
    <t>https://community.secop.gov.co/Public/Tendering/OpportunityDetail/Index?noticeUID=CO1.NTC.7807493&amp;isFromPublicArea=True&amp;isModal=true&amp;asPopupView=true</t>
  </si>
  <si>
    <t>ANT-CPS-20254448</t>
  </si>
  <si>
    <t>JULIAN ESTEBAN GOYES ZAPATA</t>
  </si>
  <si>
    <t>https://community.secop.gov.co/Public/Tendering/OpportunityDetail/Index?noticeUID=CO1.NTC.7807819&amp;isFromPublicArea=True&amp;isModal=true&amp;asPopupView=true</t>
  </si>
  <si>
    <t>ANT-CPS-20254449</t>
  </si>
  <si>
    <t>NELSON REYES GUZMAN</t>
  </si>
  <si>
    <t>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</si>
  <si>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https://community.secop.gov.co/Public/Tendering/OpportunityDetail/Index?noticeUID=CO1.NTC.7807901&amp;isFromPublicArea=True&amp;isModal=true&amp;asPopupView=true</t>
  </si>
  <si>
    <t>ANT-CPS-20254450</t>
  </si>
  <si>
    <t>LORENA ANDREA MARTINEZ BARAHONA</t>
  </si>
  <si>
    <t>https://community.secop.gov.co/Public/Tendering/OpportunityDetail/Index?noticeUID=CO1.NTC.7810924&amp;isFromPublicArea=True&amp;isModal=true&amp;asPopupView=true</t>
  </si>
  <si>
    <t>ANT-CPS-20254451</t>
  </si>
  <si>
    <t>JENNY PAOLA SANTAMARIA RODRÍGUEZ</t>
  </si>
  <si>
    <t>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</si>
  <si>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https://community.secop.gov.co/Public/Tendering/OpportunityDetail/Index?noticeUID=CO1.NTC.7807582&amp;isFromPublicArea=True&amp;isModal=true&amp;asPopupView=true</t>
  </si>
  <si>
    <t>ANT-CPS-20254452</t>
  </si>
  <si>
    <t>ELKIN MAURICIO CARVAJAL RODRIGUEZ</t>
  </si>
  <si>
    <t>https://community.secop.gov.co/Public/Tendering/OpportunityDetail/Index?noticeUID=CO1.NTC.7807794&amp;isFromPublicArea=True&amp;isModal=true&amp;asPopupView=true</t>
  </si>
  <si>
    <t>ANT-CPS-20254453</t>
  </si>
  <si>
    <t>EDISON ANTONIO VIVAS ARTEAGA</t>
  </si>
  <si>
    <t>https://community.secop.gov.co/Public/Tendering/OpportunityDetail/Index?noticeUID=CO1.NTC.7808130&amp;isFromPublicArea=True&amp;isModal=true&amp;asPopupView=true</t>
  </si>
  <si>
    <t>ANT-CPS-20254454</t>
  </si>
  <si>
    <t>JEFFERSON ANDRES ORTIZ SANABRIA</t>
  </si>
  <si>
    <t>https://community.secop.gov.co/Public/Tendering/OpportunityDetail/Index?noticeUID=CO1.NTC.7808325&amp;isFromPublicArea=True&amp;isModal=true&amp;asPopupView=true</t>
  </si>
  <si>
    <t>ANT-CPS-20254455</t>
  </si>
  <si>
    <t>JUAN SEBASTIAN TELLO MARIN</t>
  </si>
  <si>
    <t>https://community.secop.gov.co/Public/Tendering/OpportunityDetail/Index?noticeUID=CO1.NTC.7811089&amp;isFromPublicArea=True&amp;isModal=true&amp;asPopupView=true</t>
  </si>
  <si>
    <t>ANT-CPS-20254456</t>
  </si>
  <si>
    <t>ANGIE LORENA HERNANDEZ RINCON</t>
  </si>
  <si>
    <t>https://community.secop.gov.co/Public/Tendering/OpportunityDetail/Index?noticeUID=CO1.NTC.7808192&amp;isFromPublicArea=True&amp;isModal=true&amp;asPopupView=true</t>
  </si>
  <si>
    <t>ANT-CPS-20254457</t>
  </si>
  <si>
    <t>DAYANA SMITH  MONTOYA CORREA</t>
  </si>
  <si>
    <t>https://community.secop.gov.co/Public/Tendering/OpportunityDetail/Index?noticeUID=CO1.NTC.7808452&amp;isFromPublicArea=True&amp;isModal=true&amp;asPopupView=true</t>
  </si>
  <si>
    <t>ANT-CPS-20254459</t>
  </si>
  <si>
    <t>LAURA STEPHANY CAMARGO RUEDA</t>
  </si>
  <si>
    <t>https://community.secop.gov.co/Public/Tendering/OpportunityDetail/Index?noticeUID=CO1.NTC.7817175&amp;isFromPublicArea=True&amp;isModal=true&amp;asPopupView=true</t>
  </si>
  <si>
    <t>ANT-CPS-20254460</t>
  </si>
  <si>
    <t>IVONE ALEJANDRA GRISALES ROMERO</t>
  </si>
  <si>
    <t xml:space="preserve">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 </t>
  </si>
  <si>
    <t>https://community.secop.gov.co/Public/Tendering/OpportunityDetail/Index?noticeUID=CO1.NTC.7809737&amp;isFromPublicArea=True&amp;isModal=true&amp;asPopupView=true</t>
  </si>
  <si>
    <t>ANT-CPS-20254461</t>
  </si>
  <si>
    <t>ESPERANZA HUEPA ESQUIVEL</t>
  </si>
  <si>
    <t>https://community.secop.gov.co/Public/Tendering/OpportunityDetail/Index?noticeUID=CO1.NTC.7810263&amp;isFromPublicArea=True&amp;isModal=true&amp;asPopupView=true</t>
  </si>
  <si>
    <t>ANT-CPS-20254462</t>
  </si>
  <si>
    <t>MARIA ALEJANDRA LAVERDE SARMIENTO</t>
  </si>
  <si>
    <t>https://community.secop.gov.co/Public/Tendering/OpportunityDetail/Index?noticeUID=CO1.NTC.7809851&amp;isFromPublicArea=True&amp;isModal=true&amp;asPopupView=true</t>
  </si>
  <si>
    <t>ANT-CPS-20254463</t>
  </si>
  <si>
    <t>URIEL FERNANDO CAJAMARCA CESPEDES</t>
  </si>
  <si>
    <t>https://community.secop.gov.co/Public/Tendering/OpportunityDetail/Index?noticeUID=CO1.NTC.7810654&amp;isFromPublicArea=True&amp;isModal=true&amp;asPopupView=true</t>
  </si>
  <si>
    <t>ANT-CPS-20254464</t>
  </si>
  <si>
    <t>ROLAND YOVANNY MALDONADO MALDONADO</t>
  </si>
  <si>
    <t>https://community.secop.gov.co/Public/Tendering/OpportunityDetail/Index?noticeUID=CO1.NTC.7810736&amp;isFromPublicArea=True&amp;isModal=true&amp;asPopupView=true</t>
  </si>
  <si>
    <t>ANT-CPS-20254465</t>
  </si>
  <si>
    <t>EDWARD LEONARDO MOLANO CORZO</t>
  </si>
  <si>
    <t>https://community.secop.gov.co/Public/Tendering/OpportunityDetail/Index?noticeUID=CO1.NTC.7812104&amp;isFromPublicArea=True&amp;isModal=true&amp;asPopupView=true</t>
  </si>
  <si>
    <t>ANT-CPS-20254466</t>
  </si>
  <si>
    <t>LUZ IRENE SAAVEDRA RODRIGUEZ</t>
  </si>
  <si>
    <t>PRESTAR SERVICIOS PROFESIONALES PARA REALIZAR Y DESARROLLAR
ACTIVIDADES DE COMPETENCIA DE LA SUBDIRECCIÓN DE ACCESO A
TIERRAS POR DEMANDA Y DESCONGESTIÓN EN LAS UNIDADES DE GESTIÓN</t>
  </si>
  <si>
    <t>https://community.secop.gov.co/Public/Tendering/OpportunityDetail/Index?noticeUID=CO1.NTC.7811003&amp;isFromPublicArea=True&amp;isModal=true&amp;asPopupView=true</t>
  </si>
  <si>
    <t>ANT-CPS-20254468</t>
  </si>
  <si>
    <t>FAYBER DARIO RAMIREZ CALDERON</t>
  </si>
  <si>
    <t>https://community.secop.gov.co/Public/Tendering/OpportunityDetail/Index?noticeUID=CO1.NTC.7811639&amp;isFromPublicArea=True&amp;isModal=true&amp;asPopupView=true</t>
  </si>
  <si>
    <t>ANT-CPS-20254469</t>
  </si>
  <si>
    <t>JENIFFER KATHERIN VELANDIA MORENO</t>
  </si>
  <si>
    <t>https://community.secop.gov.co/Public/Tendering/OpportunityDetail/Index?noticeUID=CO1.NTC.7811782&amp;isFromPublicArea=True&amp;isModal=true&amp;asPopupView=true</t>
  </si>
  <si>
    <t>ANT-CPS-20254470</t>
  </si>
  <si>
    <t>ADRIANA DEL ROCIO NIÑO GIRALDO</t>
  </si>
  <si>
    <t>https://community.secop.gov.co/Public/Tendering/OpportunityDetail/Index?noticeUID=CO1.NTC.7812216&amp;isFromPublicArea=True&amp;isModal=true&amp;asPopupView=true</t>
  </si>
  <si>
    <t>ANT-CPS-20254471</t>
  </si>
  <si>
    <t>ANDRES FELIPE CASTAÑO SANCHEZ</t>
  </si>
  <si>
    <t>https://community.secop.gov.co/Public/Tendering/OpportunityDetail/Index?noticeUID=CO1.NTC.7812256&amp;isFromPublicArea=True&amp;isModal=true&amp;asPopupView=true</t>
  </si>
  <si>
    <t>ANT-CPS-20254472</t>
  </si>
  <si>
    <t>ELIZABETH VARELA GARCIA</t>
  </si>
  <si>
    <t>https://community.secop.gov.co/Public/Tendering/OpportunityDetail/Index?noticeUID=CO1.NTC.7811019&amp;isFromPublicArea=True&amp;isModal=true&amp;asPopupView=true</t>
  </si>
  <si>
    <t>ANT-CPS-20254473</t>
  </si>
  <si>
    <t>PEDRO PABLO LOPEZ FIESCO</t>
  </si>
  <si>
    <t>https://community.secop.gov.co/Public/Tendering/OpportunityDetail/Index?noticeUID=CO1.NTC.7811130&amp;isFromPublicArea=True&amp;isModal=true&amp;asPopupView=true</t>
  </si>
  <si>
    <t>ANT-CPS-20254474</t>
  </si>
  <si>
    <t>MARLA STEFANY TRIVIÑO PEREZ</t>
  </si>
  <si>
    <t>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</si>
  <si>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https://community.secop.gov.co/Public/Tendering/OpportunityDetail/Index?noticeUID=CO1.NTC.7811826&amp;isFromPublicArea=True&amp;isModal=true&amp;asPopupView=true</t>
  </si>
  <si>
    <t>ANT-CPS-20254475</t>
  </si>
  <si>
    <t>MARÍA DE LOS ÁNGELES CIFUENTES BALLEN</t>
  </si>
  <si>
    <t>https://community.secop.gov.co/Public/Tendering/OpportunityDetail/Index?noticeUID=CO1.NTC.7811295&amp;isFromPublicArea=True&amp;isModal=true&amp;asPopupView=true</t>
  </si>
  <si>
    <t>ANT-CPS-20254476</t>
  </si>
  <si>
    <t>JESSICA ALEJANDRA PERILLA HERNANDEZ</t>
  </si>
  <si>
    <t>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</si>
  <si>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https://community.secop.gov.co/Public/Tendering/OpportunityDetail/Index?noticeUID=CO1.NTC.7813710&amp;isFromPublicArea=True&amp;isModal=true&amp;asPopupView=true</t>
  </si>
  <si>
    <t>ANT-CPS-20254477</t>
  </si>
  <si>
    <t>TANIA PATRICIA HERRERA SECA</t>
  </si>
  <si>
    <t>https://community.secop.gov.co/Public/Tendering/OpportunityDetail/Index?noticeUID=CO1.NTC.7811240&amp;isFromPublicArea=True&amp;isModal=true&amp;asPopupView=true</t>
  </si>
  <si>
    <t>ANT-CPS-20254478</t>
  </si>
  <si>
    <t>YURI MAYERLY ANGULO ROJAS</t>
  </si>
  <si>
    <t>Prestar sus servicios como Apoyo Administrativo, a la implementacion del Procedimiento Unico de Ordenamiento Social de la Propiedad Rural, que apoyara las actividades operativas y administrativas, que se requieran a cargo de la Subdireccion de Acceso a Tierras en Zonas Focalizadas necesarias para el cumplimiento oportuno de los compromisos a cargo de la ANT como Entidad Ejecutora del Programa para la adopcion e implementacion de un Catastro Multipropósito Rural Urbano. en el marco del Contrato de Préstamo 8937 CO BM</t>
  </si>
  <si>
    <t>https://community.secop.gov.co/Public/Tendering/OpportunityDetail/Index?noticeUID=CO1.NTC.7811958&amp;isFromPublicArea=True&amp;isModal=true&amp;asPopupView=true</t>
  </si>
  <si>
    <t>ANT-CPS-20254479</t>
  </si>
  <si>
    <t>JORGE ARMANDO MELO CONTRERAS</t>
  </si>
  <si>
    <t>https://community.secop.gov.co/Public/Tendering/OpportunityDetail/Index?noticeUID=CO1.NTC.7818127&amp;isFromPublicArea=True&amp;isModal=true&amp;asPopupView=true</t>
  </si>
  <si>
    <t>ANT-CPS-20254480</t>
  </si>
  <si>
    <t>JEIMMY JULIETH LOZANO CUBIDES</t>
  </si>
  <si>
    <t>https://community.secop.gov.co/Public/Tendering/OpportunityDetail/Index?noticeUID=CO1.NTC.7815114&amp;isFromPublicArea=True&amp;isModal=true&amp;asPopupView=true</t>
  </si>
  <si>
    <t>ANT-CPS-20254481</t>
  </si>
  <si>
    <t>JARBI GABRIEL TINJACA LOPEZ</t>
  </si>
  <si>
    <t>https://community.secop.gov.co/Public/Tendering/OpportunityDetail/Index?noticeUID=CO1.NTC.7813856&amp;isFromPublicArea=True&amp;isModal=true&amp;asPopupView=true</t>
  </si>
  <si>
    <t>ANT-CPS-20254482</t>
  </si>
  <si>
    <t xml:space="preserve">FABIAN ALEXANDER MURCIA GASCA </t>
  </si>
  <si>
    <t>https://community.secop.gov.co/Public/Tendering/OpportunityDetail/Index?noticeUID=CO1.NTC.7812077&amp;isFromPublicArea=True&amp;isModal=true&amp;asPopupView=true</t>
  </si>
  <si>
    <t>ANT-CPS-20254483</t>
  </si>
  <si>
    <t>GISELLE LORENA JIMENEZ GONZALEZ</t>
  </si>
  <si>
    <t>https://community.secop.gov.co/Public/Tendering/OpportunityDetail/Index?noticeUID=CO1.NTC.7812226&amp;isFromPublicArea=True&amp;isModal=true&amp;asPopupView=true</t>
  </si>
  <si>
    <t>ANT-CPS-20254484</t>
  </si>
  <si>
    <t>LUIS ALBERTO CLAVIJO CUINEME</t>
  </si>
  <si>
    <t>https://community.secop.gov.co/Public/Tendering/OpportunityDetail/Index?noticeUID=CO1.NTC.7812491&amp;isFromPublicArea=True&amp;isModal=true&amp;asPopupView=true</t>
  </si>
  <si>
    <t>ANT-CPS-20254485</t>
  </si>
  <si>
    <t xml:space="preserve">MARELEYS PAZ BLANDÓN </t>
  </si>
  <si>
    <t>https://community.secop.gov.co/Public/Tendering/OpportunityDetail/Index?noticeUID=CO1.NTC.7812329&amp;isFromPublicArea=True&amp;isModal=true&amp;asPopupView=true</t>
  </si>
  <si>
    <t>ANT-CPS-20254486</t>
  </si>
  <si>
    <t>DANIELA DEL PILAR VASQUEZ ROBAYO</t>
  </si>
  <si>
    <t>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</si>
  <si>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https://community.secop.gov.co/Public/Tendering/OpportunityDetail/Index?noticeUID=CO1.NTC.7812320&amp;isFromPublicArea=True&amp;isModal=true&amp;asPopupView=true</t>
  </si>
  <si>
    <t>ANT-CPS-20254487</t>
  </si>
  <si>
    <t>SILSA LINEY LÓPEZ ALTAMIRANDA</t>
  </si>
  <si>
    <t>https://community.secop.gov.co/Public/Tendering/OpportunityDetail/Index?noticeUID=CO1.NTC.7813235&amp;isFromPublicArea=True&amp;isModal=true&amp;asPopupView=true</t>
  </si>
  <si>
    <t>ANT-CPS-20254488</t>
  </si>
  <si>
    <t>LENIS MAGALIS GARRIDO PARALES</t>
  </si>
  <si>
    <t>https://community.secop.gov.co/Public/Tendering/OpportunityDetail/Index?noticeUID=CO1.NTC.7812736&amp;isFromPublicArea=True&amp;isModal=true&amp;asPopupView=true</t>
  </si>
  <si>
    <t>ANT-CPS-20254489</t>
  </si>
  <si>
    <t>YADISLENY CARDONA DELGADO</t>
  </si>
  <si>
    <t>https://community.secop.gov.co/Public/Tendering/OpportunityDetail/Index?noticeUID=CO1.NTC.7812817&amp;isFromPublicArea=True&amp;isModal=true&amp;asPopupView=true</t>
  </si>
  <si>
    <t>ANT-CPS-20254490</t>
  </si>
  <si>
    <t>WILLIAM EDUARDO RUIZ ROA</t>
  </si>
  <si>
    <t>https://community.secop.gov.co/Public/Tendering/OpportunityDetail/Index?noticeUID=CO1.NTC.7812590&amp;isFromPublicArea=True&amp;isModal=true&amp;asPopupView=true</t>
  </si>
  <si>
    <t>ANT-CPS-20254491</t>
  </si>
  <si>
    <t>JHONATHAN GAMEZ MEDINA</t>
  </si>
  <si>
    <t>https://community.secop.gov.co/Public/Tendering/OpportunityDetail/Index?noticeUID=CO1.NTC.7814367&amp;isFromPublicArea=True&amp;isModal=true&amp;asPopupView=true</t>
  </si>
  <si>
    <t>ANT-CPS-20254492</t>
  </si>
  <si>
    <t xml:space="preserve">LOLY JULIETH LUNA HALABY </t>
  </si>
  <si>
    <t>https://community.secop.gov.co/Public/Tendering/OpportunityDetail/Index?noticeUID=CO1.NTC.7814735&amp;isFromPublicArea=True&amp;isModal=true&amp;asPopupView=true</t>
  </si>
  <si>
    <t>ANT-CPS-20254493</t>
  </si>
  <si>
    <t>DANIEL ALEJANDRO MESA VARGAS</t>
  </si>
  <si>
    <t>https://community.secop.gov.co/Public/Tendering/OpportunityDetail/Index?noticeUID=CO1.NTC.7814823&amp;isFromPublicArea=True&amp;isModal=true&amp;asPopupView=true</t>
  </si>
  <si>
    <t>ANT-CPS-20254494</t>
  </si>
  <si>
    <t>SANDRA PATRICIA NOSSA CHAPARRO</t>
  </si>
  <si>
    <t>https://community.secop.gov.co/Public/Tendering/OpportunityDetail/Index?noticeUID=CO1.NTC.7814790&amp;isFromPublicArea=True&amp;isModal=true&amp;asPopupView=true</t>
  </si>
  <si>
    <t>ANT-CPS-20254495</t>
  </si>
  <si>
    <t>MEIBY JULIANA MUÑOZ CALDERON</t>
  </si>
  <si>
    <t>https://community.secop.gov.co/Public/Tendering/OpportunityDetail/Index?noticeUID=CO1.NTC.7816018&amp;isFromPublicArea=True&amp;isModal=true&amp;asPopupView=true</t>
  </si>
  <si>
    <t>ANT-CPS-20254496</t>
  </si>
  <si>
    <t>MAGDA VIVIANA SILVA DUARTE</t>
  </si>
  <si>
    <t>https://community.secop.gov.co/Public/Tendering/OpportunityDetail/Index?noticeUID=CO1.NTC.7814792&amp;isFromPublicArea=True&amp;isModal=true&amp;asPopupView=true</t>
  </si>
  <si>
    <t>ANT-CPS-20254498</t>
  </si>
  <si>
    <t>CARLOS EDUARDO NEDER PEREZ</t>
  </si>
  <si>
    <t>https://community.secop.gov.co/Public/Tendering/OpportunityDetail/Index?noticeUID=CO1.NTC.7823609&amp;isFromPublicArea=True&amp;isModal=true&amp;asPopupView=true</t>
  </si>
  <si>
    <t>ANT-CPS-20254499</t>
  </si>
  <si>
    <t>CAMILO SEBASTIAN CRISTANCHO CARO</t>
  </si>
  <si>
    <t>https://community.secop.gov.co/Public/Tendering/OpportunityDetail/Index?noticeUID=CO1.NTC.7825513&amp;isFromPublicArea=True&amp;isModal=true&amp;asPopupView=true</t>
  </si>
  <si>
    <t>ANT-CPS-20254500</t>
  </si>
  <si>
    <t>CAROLINA DEL CARMEN BELLO HERNANDEZ</t>
  </si>
  <si>
    <t>https://community.secop.gov.co/Public/Tendering/OpportunityDetail/Index?noticeUID=CO1.NTC.7830235&amp;isFromPublicArea=True&amp;isModal=true&amp;asPopupView=true</t>
  </si>
  <si>
    <t>ANT-CPS-20254501</t>
  </si>
  <si>
    <t>NICOLAS FRANCISCO GONZALEZ VILLANUEVA</t>
  </si>
  <si>
    <t>https://community.secop.gov.co/Public/Tendering/OpportunityDetail/Index?noticeUID=CO1.NTC.7830912&amp;isFromPublicArea=True&amp;isModal=true&amp;asPopupView=true</t>
  </si>
  <si>
    <t>ANT-CPS-20254502</t>
  </si>
  <si>
    <t>ELIDA JANETH LANDAETA GONZELLEZ</t>
  </si>
  <si>
    <t>https://community.secop.gov.co/Public/Tendering/OpportunityDetail/Index?noticeUID=CO1.NTC.7814163&amp;isFromPublicArea=True&amp;isModal=true&amp;asPopupView=true</t>
  </si>
  <si>
    <t>ANT-CPS-20254503</t>
  </si>
  <si>
    <t>RANDOL JOHAO SANCHEZ OSPINO</t>
  </si>
  <si>
    <t>PRESTAR SERVICIOS DE APOYO A LA
GESTIÓN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</si>
  <si>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https://community.secop.gov.co/Public/Tendering/OpportunityDetail/Index?noticeUID=CO1.NTC.7814180&amp;isFromPublicArea=True&amp;isModal=true&amp;asPopupView=true</t>
  </si>
  <si>
    <t>ANT-CPS-20254504</t>
  </si>
  <si>
    <t>ALEJANDRO SALAS BERNAL</t>
  </si>
  <si>
    <t>https://community.secop.gov.co/Public/Tendering/OpportunityDetail/Index?noticeUID=CO1.NTC.7814640&amp;isFromPublicArea=True&amp;isModal=true&amp;asPopupView=true</t>
  </si>
  <si>
    <t>ANT-CPS-20254505</t>
  </si>
  <si>
    <t>JUAN SEBASTIAN MARTINEZ RIVEROS</t>
  </si>
  <si>
    <t>https://community.secop.gov.co/Public/Tendering/OpportunityDetail/Index?noticeUID=CO1.NTC.7815803&amp;isFromPublicArea=True&amp;isModal=true&amp;asPopupView=true</t>
  </si>
  <si>
    <t>ANT-CPS-20254506</t>
  </si>
  <si>
    <t>CRISTHIAN CAMILO RODRIGUEZ HERRERA</t>
  </si>
  <si>
    <t>https://community.secop.gov.co/Public/Tendering/OpportunityDetail/Index?noticeUID=CO1.NTC.7815167&amp;isFromPublicArea=True&amp;isModal=true&amp;asPopupView=true</t>
  </si>
  <si>
    <t>ANT-CPS-20254507</t>
  </si>
  <si>
    <t>VÍCTOR JULIO GARRIDO MURILLO</t>
  </si>
  <si>
    <t>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</si>
  <si>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https://community.secop.gov.co/Public/Tendering/OpportunityDetail/Index?noticeUID=CO1.NTC.7815726&amp;isFromPublicArea=True&amp;isModal=true&amp;asPopupView=true</t>
  </si>
  <si>
    <t>ANT-CPS-20254508</t>
  </si>
  <si>
    <t>CLAUDIA MARCELA PEREZ BENITES</t>
  </si>
  <si>
    <t>https://community.secop.gov.co/Public/Tendering/OpportunityDetail/Index?noticeUID=CO1.NTC.7815695&amp;isFromPublicArea=True&amp;isModal=true&amp;asPopupView=true</t>
  </si>
  <si>
    <t>ANT-CPS-20254509</t>
  </si>
  <si>
    <t>CARMELO ENRIQUE VALENCIA CORDOBA</t>
  </si>
  <si>
    <t>https://community.secop.gov.co/Public/Tendering/OpportunityDetail/Index?noticeUID=CO1.NTC.7816908&amp;isFromPublicArea=True&amp;isModal=true&amp;asPopupView=true</t>
  </si>
  <si>
    <t>ANT-CPS-20254510</t>
  </si>
  <si>
    <t>CRISTIAN CAMILO RODRIGUEZ CARRILLO</t>
  </si>
  <si>
    <t>https://community.secop.gov.co/Public/Tendering/OpportunityDetail/Index?noticeUID=CO1.NTC.7818626&amp;isFromPublicArea=True&amp;isModal=true&amp;asPopupView=true</t>
  </si>
  <si>
    <t>ANT-CPS-20254511</t>
  </si>
  <si>
    <t>FRANCISO JAVIER RANGEL JARA</t>
  </si>
  <si>
    <t>https://community.secop.gov.co/Public/Tendering/OpportunityDetail/Index?noticeUID=CO1.NTC.7818636&amp;isFromPublicArea=True&amp;isModal=true&amp;asPopupView=true</t>
  </si>
  <si>
    <t>ANT-CPS-20254512</t>
  </si>
  <si>
    <t>DANIEL ALEJANDRO GARZÓN PEÑA</t>
  </si>
  <si>
    <t>https://community.secop.gov.co/Public/Tendering/OpportunityDetail/Index?noticeUID=CO1.NTC.7818916&amp;isFromPublicArea=True&amp;isModal=true&amp;asPopupView=true</t>
  </si>
  <si>
    <t>ANT-CPS-20254513</t>
  </si>
  <si>
    <t>ANGY LIZETH FLOREZ GUZMAN</t>
  </si>
  <si>
    <t>https://community.secop.gov.co/Public/Tendering/OpportunityDetail/Index?noticeUID=CO1.NTC.7819193&amp;isFromPublicArea=True&amp;isModal=true&amp;asPopupView=true</t>
  </si>
  <si>
    <t>ANT-CPS-20254514</t>
  </si>
  <si>
    <t>MARIA JOSE SOLANO LEON</t>
  </si>
  <si>
    <t>https://community.secop.gov.co/Public/Tendering/OpportunityDetail/Index?noticeUID=CO1.NTC.7820711&amp;isFromPublicArea=True&amp;isModal=true&amp;asPopupView=true</t>
  </si>
  <si>
    <t>ANT-CPS-20254515</t>
  </si>
  <si>
    <t>ANDRES FELIPE HAKSPIEL SAENZ</t>
  </si>
  <si>
    <t>PRESTAR SERVICIOS PROFESIONALES, A LA SUBDIRECCIÓN DE PLANEACIÓN OPERATIVA EN EL COMPONENTE TÉCNICO CATASTRAL ENEL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</si>
  <si>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https://community.secop.gov.co/Public/Tendering/OpportunityDetail/Index?noticeUID=CO1.NTC.7817098&amp;isFromPublicArea=True&amp;isModal=true&amp;asPopupView=true</t>
  </si>
  <si>
    <t>ANT-CPS-20254516</t>
  </si>
  <si>
    <t>MARIA CAMILA MORA ESTUPIÑAN</t>
  </si>
  <si>
    <t>https://community.secop.gov.co/Public/Tendering/OpportunityDetail/Index?noticeUID=CO1.NTC.7819934&amp;isFromPublicArea=True&amp;isModal=true&amp;asPopupView=true</t>
  </si>
  <si>
    <t>ANT-CPS-20254517</t>
  </si>
  <si>
    <t>ELVIS MANUEL POZUELO GUTIERREZ</t>
  </si>
  <si>
    <t>https://community.secop.gov.co/Public/Tendering/OpportunityDetail/Index?noticeUID=CO1.NTC.7821623&amp;isFromPublicArea=True&amp;isModal=true&amp;asPopupView=true</t>
  </si>
  <si>
    <t>ANT-CPS-20254518</t>
  </si>
  <si>
    <t>IVAN PAVEL MADERO PEREZ</t>
  </si>
  <si>
    <t>https://community.secop.gov.co/Public/Tendering/OpportunityDetail/Index?noticeUID=CO1.NTC.7819769&amp;isFromPublicArea=True&amp;isModal=true&amp;asPopupView=true</t>
  </si>
  <si>
    <t>ANT-CPS-20254519</t>
  </si>
  <si>
    <t>MONICA MILENA OSORIO CRISTANCHO</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</si>
  <si>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</si>
  <si>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https://community.secop.gov.co/Public/Tendering/OpportunityDetail/Index?noticeUID=CO1.NTC.7819862&amp;isFromPublicArea=True&amp;isModal=true&amp;asPopupView=true</t>
  </si>
  <si>
    <t>ANT-CPS-20254520</t>
  </si>
  <si>
    <t>DIANA TATIANA CRUZADO BELLO</t>
  </si>
  <si>
    <t>https://community.secop.gov.co/Public/Tendering/OpportunityDetail/Index?noticeUID=CO1.NTC.7819564&amp;isFromPublicArea=True&amp;isModal=true&amp;asPopupView=true</t>
  </si>
  <si>
    <t>ANT-CPS-20254521</t>
  </si>
  <si>
    <t>MILLER ALEXANDER MELO SOLARTE</t>
  </si>
  <si>
    <t>https://community.secop.gov.co/Public/Tendering/OpportunityDetail/Index?noticeUID=CO1.NTC.7820055&amp;isFromPublicArea=True&amp;isModal=true&amp;asPopupView=true</t>
  </si>
  <si>
    <t>ANT-CPS-20254522</t>
  </si>
  <si>
    <t xml:space="preserve">VALENTINA HERNANDEZ GRANADOS </t>
  </si>
  <si>
    <t>https://community.secop.gov.co/Public/Tendering/OpportunityDetail/Index?noticeUID=CO1.NTC.7820247&amp;isFromPublicArea=True&amp;isModal=true&amp;asPopupView=true</t>
  </si>
  <si>
    <t>ANT-CPS-20254523</t>
  </si>
  <si>
    <t>JORGE ENRIQUE TORRES SILVA</t>
  </si>
  <si>
    <t>https://community.secop.gov.co/Public/Tendering/OpportunityDetail/Index?noticeUID=CO1.NTC.7819928&amp;isFromPublicArea=True&amp;isModal=true&amp;asPopupView=true</t>
  </si>
  <si>
    <t>ANT-CPS-20254524</t>
  </si>
  <si>
    <t>LILIBETH DIAZ</t>
  </si>
  <si>
    <t>https://community.secop.gov.co/Public/Tendering/OpportunityDetail/Index?noticeUID=CO1.NTC.7822673&amp;isFromPublicArea=True&amp;isModal=true&amp;asPopupView=true</t>
  </si>
  <si>
    <t>ANT-CPS-20254525</t>
  </si>
  <si>
    <t>HEIDY TATIANA ATAHUALPA HERRERA</t>
  </si>
  <si>
    <t>https://community.secop.gov.co/Public/Tendering/OpportunityDetail/Index?noticeUID=CO1.NTC.7820454&amp;isFromPublicArea=True&amp;isModal=true&amp;asPopupView=true</t>
  </si>
  <si>
    <t>ANT-CPS-20254526</t>
  </si>
  <si>
    <t>YENIS ROCIO GUERRA AÑEZ</t>
  </si>
  <si>
    <t>https://community.secop.gov.co/Public/Tendering/OpportunityDetail/Index?noticeUID=CO1.NTC.7820473&amp;isFromPublicArea=True&amp;isModal=true&amp;asPopupView=true</t>
  </si>
  <si>
    <t>ANT-CPS-20254528</t>
  </si>
  <si>
    <t>ANGIE KATHERINE PEREZ SALDAÑA</t>
  </si>
  <si>
    <t>https://community.secop.gov.co/Public/Tendering/OpportunityDetail/Index?noticeUID=CO1.NTC.7821620&amp;isFromPublicArea=True&amp;isModal=true&amp;asPopupView=true</t>
  </si>
  <si>
    <t>ANT-CPS-20254529</t>
  </si>
  <si>
    <t>MARIA DE LOS MILAGROS SANCHEZ</t>
  </si>
  <si>
    <t>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</si>
  <si>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https://community.secop.gov.co/Public/Tendering/OpportunityDetail/Index?noticeUID=CO1.NTC.7822559&amp;isFromPublicArea=True&amp;isModal=true&amp;asPopupView=true</t>
  </si>
  <si>
    <t>ANT-CPS-20254530</t>
  </si>
  <si>
    <t>JULIETH MARGARITA ESCALANTE VIVES</t>
  </si>
  <si>
    <t>https://community.secop.gov.co/Public/Tendering/OpportunityDetail/Index?noticeUID=CO1.NTC.7823305&amp;isFromPublicArea=True&amp;isModal=true&amp;asPopupView=true</t>
  </si>
  <si>
    <t>ANT-CPS-20254531</t>
  </si>
  <si>
    <t>SMITH YANINE LÓPEZ PABÓN</t>
  </si>
  <si>
    <t>https://community.secop.gov.co/Public/Tendering/OpportunityDetail/Index?noticeUID=CO1.NTC.7826738&amp;isFromPublicArea=True&amp;isModal=true&amp;asPopupView=true</t>
  </si>
  <si>
    <t>ANT-CPS-20254532</t>
  </si>
  <si>
    <t>VANESA DEL PILAR ROMERO ROJAS</t>
  </si>
  <si>
    <t>https://community.secop.gov.co/Public/Tendering/OpportunityDetail/Index?noticeUID=CO1.NTC.7822556&amp;isFromPublicArea=True&amp;isModal=true&amp;asPopupView=true</t>
  </si>
  <si>
    <t>ANT-CPS-20254533</t>
  </si>
  <si>
    <t>MARLADY REYES VALENCIA</t>
  </si>
  <si>
    <t>https://community.secop.gov.co/Public/Tendering/OpportunityDetail/Index?noticeUID=CO1.NTC.7822527&amp;isFromPublicArea=True&amp;isModal=true&amp;asPopupView=true</t>
  </si>
  <si>
    <t>ANT-CPS-20254534</t>
  </si>
  <si>
    <t>YEIMY LORENA PEREZ MOGOLLON</t>
  </si>
  <si>
    <t>https://community.secop.gov.co/Public/Tendering/OpportunityDetail/Index?noticeUID=CO1.NTC.7822524&amp;isFromPublicArea=True&amp;isModal=true&amp;asPopupView=true</t>
  </si>
  <si>
    <t>ANT-CPS-20254535</t>
  </si>
  <si>
    <t>ALBEIRO ROJAS AHUMADA</t>
  </si>
  <si>
    <t>https://community.secop.gov.co/Public/Tendering/OpportunityDetail/Index?noticeUID=CO1.NTC.7823753&amp;isFromPublicArea=True&amp;isModal=true&amp;asPopupView=true</t>
  </si>
  <si>
    <t>ANT-CPS-20254536</t>
  </si>
  <si>
    <t>JAVIER ALONSO LIZCANO VARGAS</t>
  </si>
  <si>
    <t>https://community.secop.gov.co/Public/Tendering/OpportunityDetail/Index?noticeUID=CO1.NTC.7845304&amp;isFromPublicArea=True&amp;isModal=true&amp;asPopupView=true</t>
  </si>
  <si>
    <t>ANT-CPS-20254537</t>
  </si>
  <si>
    <t>LUIS ALEJANDRO TORRES CASTRO</t>
  </si>
  <si>
    <t>https://community.secop.gov.co/Public/Tendering/OpportunityDetail/Index?noticeUID=CO1.NTC.7824395&amp;isFromPublicArea=True&amp;isModal=true&amp;asPopupView=true</t>
  </si>
  <si>
    <t>ANT-CPS-20254538</t>
  </si>
  <si>
    <t>JHON MARIO HOLGUIN NOVOA</t>
  </si>
  <si>
    <t>https://community.secop.gov.co/Public/Tendering/OpportunityDetail/Index?noticeUID=CO1.NTC.7824562&amp;isFromPublicArea=True&amp;isModal=true&amp;asPopupView=true</t>
  </si>
  <si>
    <t>ANT-CPS-20254539</t>
  </si>
  <si>
    <t>JORGE LUIS HERRERA PRIMERA</t>
  </si>
  <si>
    <t>https://community.secop.gov.co/Public/Tendering/OpportunityDetail/Index?noticeUID=CO1.NTC.7823688&amp;isFromPublicArea=True&amp;isModal=true&amp;asPopupView=true</t>
  </si>
  <si>
    <t>ANT-CPS-20254540</t>
  </si>
  <si>
    <t>DANIEL PERANQUIVE GONZALEZ</t>
  </si>
  <si>
    <t>https://community.secop.gov.co/Public/Tendering/OpportunityDetail/Index?noticeUID=CO1.NTC.7824329&amp;isFromPublicArea=True&amp;isModal=true&amp;asPopupView=true</t>
  </si>
  <si>
    <t>ANT-CPS-20254542</t>
  </si>
  <si>
    <t>BRAYAN STIVEN MUÑOZ TENORIO</t>
  </si>
  <si>
    <t>https://community.secop.gov.co/Public/Tendering/OpportunityDetail/Index?noticeUID=CO1.NTC.7835476&amp;isFromPublicArea=True&amp;isModal=true&amp;asPopupView=true</t>
  </si>
  <si>
    <t>ANT-CPS-20254543</t>
  </si>
  <si>
    <t>JUAN ANDRÉS CASTELLÓN CARO</t>
  </si>
  <si>
    <t xml:space="preserve">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 </t>
  </si>
  <si>
    <t>https://community.secop.gov.co/Public/Tendering/OpportunityDetail/Index?noticeUID=CO1.NTC.7826705&amp;isFromPublicArea=True&amp;isModal=true&amp;asPopupView=true</t>
  </si>
  <si>
    <t>ANT-CPS-20254544</t>
  </si>
  <si>
    <t>JESÚS ALEXANDER CHACÓN</t>
  </si>
  <si>
    <t xml:space="preserve">PRESTAR SERVICIOS PROFESIONALES PARA REALIZAR Y DESARROLLAR ACTIVIDADES DE COMPETENCIA DE LA SUBDIRECCIÓN DE ACCESO A TIERRAS POR DEMANDA Y DESCONGESTIÓN EN LAS UNIDADES DE GESTIÓN TERRITORIAL, PARA EL CUMPLIMIENTO DE LAS METAS 2025 </t>
  </si>
  <si>
    <t>https://community.secop.gov.co/Public/Tendering/OpportunityDetail/Index?noticeUID=CO1.NTC.7827948&amp;isFromPublicArea=True&amp;isModal=true&amp;asPopupView=true</t>
  </si>
  <si>
    <t>ANT-CPS-20254545</t>
  </si>
  <si>
    <t>JUAN DAVID TORRES HURTADO</t>
  </si>
  <si>
    <t>https://community.secop.gov.co/Public/Tendering/OpportunityDetail/Index?noticeUID=CO1.NTC.7823822&amp;isFromPublicArea=True&amp;isModal=true&amp;asPopupView=true</t>
  </si>
  <si>
    <t>ANT-CPS-20254546</t>
  </si>
  <si>
    <t>ADEN DE JESUS ELLES VERGARA</t>
  </si>
  <si>
    <t>https://community.secop.gov.co/Public/Tendering/OpportunityDetail/Index?noticeUID=CO1.NTC.7824862&amp;isFromPublicArea=True&amp;isModal=true&amp;asPopupView=true</t>
  </si>
  <si>
    <t>ANT-CPS-20254547</t>
  </si>
  <si>
    <t>FABIO ANDRES COLMENARES BURGOS</t>
  </si>
  <si>
    <t>https://community.secop.gov.co/Public/Tendering/OpportunityDetail/Index?noticeUID=CO1.NTC.7828594&amp;isFromPublicArea=True&amp;isModal=true&amp;asPopupView=true</t>
  </si>
  <si>
    <t>ANT-CPS-20254548</t>
  </si>
  <si>
    <t>JOSE LUIS MORA SAAVEDRA</t>
  </si>
  <si>
    <t>Prestar sus servicios profesionales a la Subdireccion de Acceso a Tierras en Zonas Focalizadas SATZF ANT, como Profesional Juridico, en el apoyo de las actividades desarrolladas desde el componente juridico en la implementacion del Procedimiento Unico de Ordenamiento Social de la Propiedad Rural, para garantizar el cumplimiento de las actividades previstas en el Programa para la adopcion e implementacion de un Catastro Multiproposito Rural Urbano, en el marco del Contrato de Préstamo 8937CO BM</t>
  </si>
  <si>
    <t>https://community.secop.gov.co/Public/Tendering/OpportunityDetail/Index?noticeUID=CO1.NTC.7824591&amp;isFromPublicArea=True&amp;isModal=true&amp;asPopupView=true</t>
  </si>
  <si>
    <t>ANT-CPS-20254549</t>
  </si>
  <si>
    <t>ANGIE CAROLINA NOMESQUE BARRIOS</t>
  </si>
  <si>
    <t>PRESTAR SERVICIOS PROFESIONALES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</si>
  <si>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https://community.secop.gov.co/Public/Tendering/OpportunityDetail/Index?noticeUID=CO1.NTC.7839685&amp;isFromPublicArea=True&amp;isModal=true&amp;asPopupView=true</t>
  </si>
  <si>
    <t>ANT-CPS-20254550</t>
  </si>
  <si>
    <t>FRED DE JESUS TORRES GUTIERREZ</t>
  </si>
  <si>
    <t>https://community.secop.gov.co/Public/Tendering/OpportunityDetail/Index?noticeUID=CO1.NTC.7827191&amp;isFromPublicArea=True&amp;isModal=true&amp;asPopupView=true</t>
  </si>
  <si>
    <t>ANT-CPS-20254551</t>
  </si>
  <si>
    <t>MARY LUCENA AGUIRRE ROJAS</t>
  </si>
  <si>
    <t>https://community.secop.gov.co/Public/Tendering/OpportunityDetail/Index?noticeUID=CO1.NTC.7829561&amp;isFromPublicArea=True&amp;isModal=true&amp;asPopupView=true</t>
  </si>
  <si>
    <t>ANT-CPS-20254552</t>
  </si>
  <si>
    <t>HOLMAN YESID DURAN ARISMENDY</t>
  </si>
  <si>
    <t>Prestar servicios profesionales, a la Subdirección de Planeación Operativa en el componente técnico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</si>
  <si>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https://community.secop.gov.co/Public/Tendering/OpportunityDetail/Index?noticeUID=CO1.NTC.7826171&amp;isFromPublicArea=True&amp;isModal=true&amp;asPopupView=true</t>
  </si>
  <si>
    <t>ANT-CPS-20254553</t>
  </si>
  <si>
    <t>BEYER MELITON PACHECO MENDOZA</t>
  </si>
  <si>
    <t>https://community.secop.gov.co/Public/Tendering/OpportunityDetail/Index?noticeUID=CO1.NTC.7827536&amp;isFromPublicArea=True&amp;isModal=true&amp;asPopupView=true</t>
  </si>
  <si>
    <t>ANT-CPS-20254554</t>
  </si>
  <si>
    <t>MARTHA JULIETH LEÓN RODRÍGUEZ</t>
  </si>
  <si>
    <t>https://community.secop.gov.co/Public/Tendering/OpportunityDetail/Index?noticeUID=CO1.NTC.7827923&amp;isFromPublicArea=True&amp;isModal=true&amp;asPopupView=true</t>
  </si>
  <si>
    <t>ANT-CPS-20254555</t>
  </si>
  <si>
    <t>NURY JASBLEIDY PAEZ BARRERA</t>
  </si>
  <si>
    <t>https://community.secop.gov.co/Public/Tendering/OpportunityDetail/Index?noticeUID=CO1.NTC.7826432&amp;isFromPublicArea=True&amp;isModal=true&amp;asPopupView=true</t>
  </si>
  <si>
    <t>ANT-CPS-20254556</t>
  </si>
  <si>
    <t>HERNANDO MARTINEZ AGUILERA</t>
  </si>
  <si>
    <t>https://community.secop.gov.co/Public/Tendering/OpportunityDetail/Index?noticeUID=CO1.NTC.7828354&amp;isFromPublicArea=True&amp;isModal=true&amp;asPopupView=true</t>
  </si>
  <si>
    <t>ANT-CPS-20254557</t>
  </si>
  <si>
    <t>JENNIFER ALEJANDRA CASTILLO VARGAS</t>
  </si>
  <si>
    <t>https://community.secop.gov.co/Public/Tendering/OpportunityDetail/Index?noticeUID=CO1.NTC.7826641&amp;isFromPublicArea=True&amp;isModal=true&amp;asPopupView=true</t>
  </si>
  <si>
    <t>ANT-CPS-20254558</t>
  </si>
  <si>
    <t>JENNY LORENA CHAQUEA LEON</t>
  </si>
  <si>
    <t>https://community.secop.gov.co/Public/Tendering/OpportunityDetail/Index?noticeUID=CO1.NTC.7827588&amp;isFromPublicArea=True&amp;isModal=true&amp;asPopupView=true</t>
  </si>
  <si>
    <t>ANT-CPS-20254559</t>
  </si>
  <si>
    <t>LUIS GILBERTO LEYTON YARA</t>
  </si>
  <si>
    <t>https://community.secop.gov.co/Public/Tendering/OpportunityDetail/Index?noticeUID=CO1.NTC.7827500&amp;isFromPublicArea=True&amp;isModal=true&amp;asPopupView=true</t>
  </si>
  <si>
    <t>ANT-CPS-20254561</t>
  </si>
  <si>
    <t>YEIMI LORENA CASTAÑO PULIDO</t>
  </si>
  <si>
    <t>https://community.secop.gov.co/Public/Tendering/OpportunityDetail/Index?noticeUID=CO1.NTC.7827530&amp;isFromPublicArea=True&amp;isModal=true&amp;asPopupView=true</t>
  </si>
  <si>
    <t>ANT-CPS-20254562</t>
  </si>
  <si>
    <t>IVAN ANTONIO VELASQUEZ BERMUDEZ</t>
  </si>
  <si>
    <t>https://community.secop.gov.co/Public/Tendering/OpportunityDetail/Index?noticeUID=CO1.NTC.7829419&amp;isFromPublicArea=True&amp;isModal=true&amp;asPopupView=true</t>
  </si>
  <si>
    <t>ANT-CPS-20254563</t>
  </si>
  <si>
    <t>GUSTAVO ANDRES AHUMADA LOPEZ</t>
  </si>
  <si>
    <t>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</si>
  <si>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https://community.secop.gov.co/Public/Tendering/OpportunityDetail/Index?noticeUID=CO1.NTC.7827752&amp;isFromPublicArea=True&amp;isModal=true&amp;asPopupView=true</t>
  </si>
  <si>
    <t>ANT-CPS-20254564</t>
  </si>
  <si>
    <t>JUAN DAVID AGUILAR SANCHEZ</t>
  </si>
  <si>
    <t>https://community.secop.gov.co/Public/Tendering/OpportunityDetail/Index?noticeUID=CO1.NTC.7827683&amp;isFromPublicArea=True&amp;isModal=true&amp;asPopupView=true</t>
  </si>
  <si>
    <t>ANT-CPS-20254566</t>
  </si>
  <si>
    <t>CARLOS HUMBERTO SARMIENTO PEÑARANDA</t>
  </si>
  <si>
    <t>https://community.secop.gov.co/Public/Tendering/OpportunityDetail/Index?noticeUID=CO1.NTC.7829081&amp;isFromPublicArea=True&amp;isModal=true&amp;asPopupView=true</t>
  </si>
  <si>
    <t>ANT-CPS-20254567</t>
  </si>
  <si>
    <t>JUAN EDUARDO DURAN MARIN</t>
  </si>
  <si>
    <t>https://community.secop.gov.co/Public/Tendering/OpportunityDetail/Index?noticeUID=CO1.NTC.7828420&amp;isFromPublicArea=True&amp;isModal=true&amp;asPopupView=true</t>
  </si>
  <si>
    <t>ANT-CPS-20254568</t>
  </si>
  <si>
    <t>LINA MARIA LOZANO PEÑA</t>
  </si>
  <si>
    <t>https://community.secop.gov.co/Public/Tendering/OpportunityDetail/Index?noticeUID=CO1.NTC.7828494&amp;isFromPublicArea=True&amp;isModal=true&amp;asPopupView=true</t>
  </si>
  <si>
    <t>ANT-CPS-20254569</t>
  </si>
  <si>
    <t>JORGE LEONARDO CUCAITA REYES</t>
  </si>
  <si>
    <t>Prestar servicios profesionales en el acompañamiento, apoyo y ejecución de las
actividades derivadas de los proyectos, requerimientos y trámites asignados en el
marco de las funciones de la Subdirección de Procesos agrarios y gestión jurídica
FECHA DE TERMINACION: 30 DE JUNIO DE 2025</t>
  </si>
  <si>
    <t>https://community.secop.gov.co/Public/Tendering/OpportunityDetail/Index?noticeUID=CO1.NTC.7829337&amp;isFromPublicArea=True&amp;isModal=true&amp;asPopupView=true</t>
  </si>
  <si>
    <t>ANT-CPS-20254570</t>
  </si>
  <si>
    <t>JESÚS AUGUSTO ACUÑA CORTINA</t>
  </si>
  <si>
    <t>https://community.secop.gov.co/Public/Tendering/OpportunityDetail/Index?noticeUID=CO1.NTC.7832451&amp;isFromPublicArea=True&amp;isModal=true&amp;asPopupView=true</t>
  </si>
  <si>
    <t>ANT-CPS-20254571</t>
  </si>
  <si>
    <t>JENNY CAROLINA MENESES PORRAS</t>
  </si>
  <si>
    <t>https://community.secop.gov.co/Public/Tendering/OpportunityDetail/Index?noticeUID=CO1.NTC.7830018&amp;isFromPublicArea=True&amp;isModal=true&amp;asPopupView=true</t>
  </si>
  <si>
    <t>ANT-CPS-20254572</t>
  </si>
  <si>
    <t>JULIEXY MORENO CASTRO</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</si>
  <si>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</si>
  <si>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https://community.secop.gov.co/Public/Tendering/OpportunityDetail/Index?noticeUID=CO1.NTC.7830243&amp;isFromPublicArea=True&amp;isModal=true&amp;asPopupView=true</t>
  </si>
  <si>
    <t>ANT-CPS-20254573</t>
  </si>
  <si>
    <t>NELSON PEÑALOZA GARCÍA</t>
  </si>
  <si>
    <t>https://community.secop.gov.co/Public/Tendering/OpportunityDetail/Index?noticeUID=CO1.NTC.7828891&amp;isFromPublicArea=True&amp;isModal=true&amp;asPopupView=true</t>
  </si>
  <si>
    <t>ANT-CPS-20254574</t>
  </si>
  <si>
    <t>CARLOS MARIO QUINTERO</t>
  </si>
  <si>
    <t>https://community.secop.gov.co/Public/Tendering/OpportunityDetail/Index?noticeUID=CO1.NTC.7829174&amp;isFromPublicArea=True&amp;isModal=true&amp;asPopupView=true</t>
  </si>
  <si>
    <t>ANT-CPS-20254575</t>
  </si>
  <si>
    <t>MARÍA FERNANDA CARVAJAL ALZATE</t>
  </si>
  <si>
    <t>https://community.secop.gov.co/Public/Tendering/OpportunityDetail/Index?noticeUID=CO1.NTC.7829880&amp;isFromPublicArea=True&amp;isModal=true&amp;asPopupView=true</t>
  </si>
  <si>
    <t>ANT-CPS-20254576</t>
  </si>
  <si>
    <t>ALBA LICED GUERRERO BOHORQUEZ</t>
  </si>
  <si>
    <t>https://community.secop.gov.co/Public/Tendering/OpportunityDetail/Index?noticeUID=CO1.NTC.7830931&amp;isFromPublicArea=True&amp;isModal=true&amp;asPopupView=true</t>
  </si>
  <si>
    <t>ANT-CPS-20254577</t>
  </si>
  <si>
    <t>LINDA LIZETH ROSERO ROMO</t>
  </si>
  <si>
    <t>https://community.secop.gov.co/Public/Tendering/OpportunityDetail/Index?noticeUID=CO1.NTC.7833258&amp;isFromPublicArea=True&amp;isModal=true&amp;asPopupView=true</t>
  </si>
  <si>
    <t>ANT-CPS-20254578</t>
  </si>
  <si>
    <t>MURIEL CAROLINA CASTILLA GUERRERO</t>
  </si>
  <si>
    <t>https://community.secop.gov.co/Public/Tendering/OpportunityDetail/Index?noticeUID=CO1.NTC.7831603&amp;isFromPublicArea=True&amp;isModal=true&amp;asPopupView=true</t>
  </si>
  <si>
    <t>ANT-CPS-20254579</t>
  </si>
  <si>
    <t>EUGENIO ADALBERTO ARIAS MARTINEZ</t>
  </si>
  <si>
    <t>https://community.secop.gov.co/Public/Tendering/OpportunityDetail/Index?noticeUID=CO1.NTC.7845032&amp;isFromPublicArea=True&amp;isModal=true&amp;asPopupView=true</t>
  </si>
  <si>
    <t>ANT-CPS-20254580</t>
  </si>
  <si>
    <t>KAREN YARELY TORRES RINCON</t>
  </si>
  <si>
    <t>Prestar servicios de apoyo a la gestión a la Subdirección de Planeación Operativa en el desarrollo de las actividades relacionadas con las distintas etapas de elaboración y ejecución de los planes de  rdenamiento social de la propiedad rural y/o demás actividades relacionadas que sean de su competencia</t>
  </si>
  <si>
    <t>https://community.secop.gov.co/Public/Tendering/OpportunityDetail/Index?noticeUID=CO1.NTC.7832685&amp;isFromPublicArea=True&amp;isModal=true&amp;asPopupView=true</t>
  </si>
  <si>
    <t>ANT-CPS-20254581</t>
  </si>
  <si>
    <t>GABRIEL ANTONIO FERNADEZ ROCA</t>
  </si>
  <si>
    <t>Prestar servicios profesionales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</si>
  <si>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https://community.secop.gov.co/Public/Tendering/OpportunityDetail/Index?noticeUID=CO1.NTC.7831905&amp;isFromPublicArea=True&amp;isModal=true&amp;asPopupView=true</t>
  </si>
  <si>
    <t>ANT-CPS-20254582</t>
  </si>
  <si>
    <t>LEIDY PAOLA OTALORA ROMERO</t>
  </si>
  <si>
    <t>https://community.secop.gov.co/Public/Tendering/OpportunityDetail/Index?noticeUID=CO1.NTC.7833304&amp;isFromPublicArea=True&amp;isModal=true&amp;asPopupView=true</t>
  </si>
  <si>
    <t>ANT-CPS-20254583</t>
  </si>
  <si>
    <t>JULIO ALBERTO PARODI RUIZ</t>
  </si>
  <si>
    <t>PRESTAR SERVICIOS PROFESIONALES A LA AGENCIA NACIONAL DE TIERRAS PARA ACOMPAÑAR, GESTIONAR E IMPULSAR ACTIVIDADES Y PROCESOS MISIONALES A CARGO DE LA SECRETARÍA GENERA</t>
  </si>
  <si>
    <t>https://community.secop.gov.co/Public/Tendering/OpportunityDetail/Index?noticeUID=CO1.NTC.7833324&amp;isFromPublicArea=True&amp;isModal=true&amp;asPopupView=true</t>
  </si>
  <si>
    <t>ANT-CPS-20254584</t>
  </si>
  <si>
    <t>CESAR CAMILO COHECHA HERNÁNDEZ</t>
  </si>
  <si>
    <t>https://community.secop.gov.co/Public/Tendering/OpportunityDetail/Index?noticeUID=CO1.NTC.7831296&amp;isFromPublicArea=True&amp;isModal=true&amp;asPopupView=true</t>
  </si>
  <si>
    <t>ANT-CPS-20254585</t>
  </si>
  <si>
    <t>ALDEMAR JULIÁN MOLINA LÓPEZ</t>
  </si>
  <si>
    <t>https://community.secop.gov.co/Public/Tendering/OpportunityDetail/Index?noticeUID=CO1.NTC.7833831&amp;isFromPublicArea=True&amp;isModal=true&amp;asPopupView=true</t>
  </si>
  <si>
    <t>ANT-CPS-20254586</t>
  </si>
  <si>
    <t>JULIA YICELA TIBANA SILVA</t>
  </si>
  <si>
    <t>https://community.secop.gov.co/Public/Tendering/OpportunityDetail/Index?noticeUID=CO1.NTC.7834074&amp;isFromPublicArea=True&amp;isModal=true&amp;asPopupView=true</t>
  </si>
  <si>
    <t>ANT-CPS-20254587</t>
  </si>
  <si>
    <t>HELIO MANUEL CARMONA VARGAS</t>
  </si>
  <si>
    <t>https://community.secop.gov.co/Public/Tendering/OpportunityDetail/Index?noticeUID=CO1.NTC.7833354&amp;isFromPublicArea=True&amp;isModal=true&amp;asPopupView=true</t>
  </si>
  <si>
    <t>ANT-CPS-20254588</t>
  </si>
  <si>
    <t>LAURA DANIELA SANTOS VELEZ</t>
  </si>
  <si>
    <t>https://community.secop.gov.co/Public/Tendering/OpportunityDetail/Index?noticeUID=CO1.NTC.7831990&amp;isFromPublicArea=True&amp;isModal=true&amp;asPopupView=true</t>
  </si>
  <si>
    <t>ANT-CPS-20254589</t>
  </si>
  <si>
    <t>JHON ALEXANDER CANO MORALES</t>
  </si>
  <si>
    <t>https://community.secop.gov.co/Public/Tendering/OpportunityDetail/Index?noticeUID=CO1.NTC.7833044&amp;isFromPublicArea=True&amp;isModal=true&amp;asPopupView=true</t>
  </si>
  <si>
    <t>ANT-CPS-20254590</t>
  </si>
  <si>
    <t>WALTER MARTINEZ BALDION</t>
  </si>
  <si>
    <t>https://community.secop.gov.co/Public/Tendering/OpportunityDetail/Index?noticeUID=CO1.NTC.7832985&amp;isFromPublicArea=True&amp;isModal=true&amp;asPopupView=true</t>
  </si>
  <si>
    <t>ANT-CPS-20254591</t>
  </si>
  <si>
    <t>SANDRA MILENA MORA RUIZ</t>
  </si>
  <si>
    <t>https://community.secop.gov.co/Public/Tendering/OpportunityDetail/Index?noticeUID=CO1.NTC.7833638&amp;isFromPublicArea=True&amp;isModal=true&amp;asPopupView=true</t>
  </si>
  <si>
    <t>ANT-CPS-20254592</t>
  </si>
  <si>
    <t>KAROL DANIELA SARMIENTO NAIZAQUE</t>
  </si>
  <si>
    <t>https://community.secop.gov.co/Public/Tendering/OpportunityDetail/Index?noticeUID=CO1.NTC.7833839&amp;isFromPublicArea=True&amp;isModal=true&amp;asPopupView=true</t>
  </si>
  <si>
    <t>ANT-CPS-20254593</t>
  </si>
  <si>
    <t>YOLANDA MENDOZA JIMENEZ</t>
  </si>
  <si>
    <t>https://community.secop.gov.co/Public/Tendering/OpportunityDetail/Index?noticeUID=CO1.NTC.7833398&amp;isFromPublicArea=True&amp;isModal=true&amp;asPopupView=true</t>
  </si>
  <si>
    <t>ANT-CPS-20254594</t>
  </si>
  <si>
    <t>LILIANA PATRICIA RINCON TOVAR</t>
  </si>
  <si>
    <t>https://community.secop.gov.co/Public/Tendering/OpportunityDetail/Index?noticeUID=CO1.NTC.7834112&amp;isFromPublicArea=True&amp;isModal=true&amp;asPopupView=true</t>
  </si>
  <si>
    <t>ANT-CPS-20254595</t>
  </si>
  <si>
    <t>JUAN DAVID MORENO RODRIGUEZ</t>
  </si>
  <si>
    <t>https://community.secop.gov.co/Public/Tendering/OpportunityDetail/Index?noticeUID=CO1.NTC.7834125&amp;isFromPublicArea=True&amp;isModal=true&amp;asPopupView=true</t>
  </si>
  <si>
    <t>ANT-CPS-20254596</t>
  </si>
  <si>
    <t>JEFRY ALEXANDER GOMEZ AGUILAR</t>
  </si>
  <si>
    <t>https://community.secop.gov.co/Public/Tendering/OpportunityDetail/Index?noticeUID=CO1.NTC.7833886&amp;isFromPublicArea=True&amp;isModal=true&amp;asPopupView=true</t>
  </si>
  <si>
    <t>ANT-CPS-20254597</t>
  </si>
  <si>
    <t>ANGELA MARCELA BASTIDAS CHAMORRO</t>
  </si>
  <si>
    <t>https://community.secop.gov.co/Public/Tendering/OpportunityDetail/Index?noticeUID=CO1.NTC.7834337&amp;isFromPublicArea=True&amp;isModal=true&amp;asPopupView=true</t>
  </si>
  <si>
    <t>ANT-CPS-20254598</t>
  </si>
  <si>
    <t>LINA SOFIA PERDOMO CASTRO</t>
  </si>
  <si>
    <t>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</si>
  <si>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https://community.secop.gov.co/Public/Tendering/OpportunityDetail/Index?noticeUID=CO1.NTC.7834508&amp;isFromPublicArea=True&amp;isModal=true&amp;asPopupView=true</t>
  </si>
  <si>
    <t>ANT-CPS-20254599</t>
  </si>
  <si>
    <t>CRISTIAN FEDERICO MOLANO MONROY</t>
  </si>
  <si>
    <t>https://community.secop.gov.co/Public/Tendering/OpportunityDetail/Index?noticeUID=CO1.NTC.7837985&amp;isFromPublicArea=True&amp;isModal=true&amp;asPopupView=true</t>
  </si>
  <si>
    <t>ANT-CPS-20254601</t>
  </si>
  <si>
    <t>IXADORA YANETH CORDOBA</t>
  </si>
  <si>
    <t>PRESTAR SERVICIOS DE APOYO A LA GESTIÓN DESDE EL COMPONENTE TÉCNICO TOPOGRÁFICO PARA EL CUMPLIMIENTO DE LOS OBJETIVOS MISIONALES Y/O METAS RELACIONADAS CON COMUNIDADES ÉTNICAS CONTENIDOS EN LOS PROYECTOS DE INVERSIÓN 2025, DE CONFORMIDAD CON LAS FUNCIONES ASIGNADAS A LA DIRECCIÓN DE ASUNTOS ÉTNICOS</t>
  </si>
  <si>
    <t>https://community.secop.gov.co/Public/Tendering/OpportunityDetail/Index?noticeUID=CO1.NTC.7833985&amp;isFromPublicArea=True&amp;isModal=true&amp;asPopupView=true</t>
  </si>
  <si>
    <t>ANT-CPS-20254602</t>
  </si>
  <si>
    <t>NILSON MAGALLANES MARRUGO</t>
  </si>
  <si>
    <t>https://community.secop.gov.co/Public/Tendering/OpportunityDetail/Index?noticeUID=CO1.NTC.7834331&amp;isFromPublicArea=True&amp;isModal=False</t>
  </si>
  <si>
    <t>ANT-CPS-20254603</t>
  </si>
  <si>
    <t>WILLIAM LEANDRO MORENO GUTIERREZ</t>
  </si>
  <si>
    <t>https://community.secop.gov.co/Public/Tendering/OpportunityDetail/Index?noticeUID=CO1.NTC.7834264&amp;isFromPublicArea=True&amp;isModal=true&amp;asPopupView=true</t>
  </si>
  <si>
    <t>ANT-CPS-20254604</t>
  </si>
  <si>
    <t>TATIANA ESPERANZA ERAZO CARRASCAL</t>
  </si>
  <si>
    <t>https://community.secop.gov.co/Public/Tendering/OpportunityDetail/Index?noticeUID=CO1.NTC.7835223&amp;isFromPublicArea=True&amp;isModal=true&amp;asPopupView=true</t>
  </si>
  <si>
    <t>ANT-CPS-20254605</t>
  </si>
  <si>
    <t>JOHN MAXIMINO MUÑOZ TELLES</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</si>
  <si>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</si>
  <si>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https://community.secop.gov.co/Public/Tendering/OpportunityDetail/Index?noticeUID=CO1.NTC.7835530&amp;isFromPublicArea=True&amp;isModal=true&amp;asPopupView=true</t>
  </si>
  <si>
    <t>ANT-CPS-20254608</t>
  </si>
  <si>
    <t>GILBERTH STEVEN LLANOS LOZANO</t>
  </si>
  <si>
    <t>https://community.secop.gov.co/Public/Tendering/OpportunityDetail/Index?noticeUID=CO1.NTC.7834450&amp;isFromPublicArea=True&amp;isModal=true&amp;asPopupView=true</t>
  </si>
  <si>
    <t>ANT-CPS-20254609</t>
  </si>
  <si>
    <t>RUBEN DARIO GUEBIA PETECHE</t>
  </si>
  <si>
    <t>https://community.secop.gov.co/Public/Tendering/OpportunityDetail/Index?noticeUID=CO1.NTC.7834143&amp;isFromPublicArea=True&amp;isModal=true&amp;asPopupView=true</t>
  </si>
  <si>
    <t>ANT-CPS-20254610</t>
  </si>
  <si>
    <t>JORGE LUIS BRAVO MARTINEZ</t>
  </si>
  <si>
    <t>https://community.secop.gov.co/Public/Tendering/OpportunityDetail/Index?noticeUID=CO1.NTC.7835557&amp;isFromPublicArea=True&amp;isModal=true&amp;asPopupView=true</t>
  </si>
  <si>
    <t>ANT-CPS-20254611</t>
  </si>
  <si>
    <t>JULIO CESAR GONZALEZ MOYETON</t>
  </si>
  <si>
    <t>https://community.secop.gov.co/Public/Tendering/OpportunityDetail/Index?noticeUID=CO1.NTC.7835853&amp;isFromPublicArea=True&amp;isModal=true&amp;asPopupView=true</t>
  </si>
  <si>
    <t>ANT-CPS-20254612</t>
  </si>
  <si>
    <t>KARINA PAOLA FEDULLO SANJUANELO</t>
  </si>
  <si>
    <t>Prestar servicios profesionales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</si>
  <si>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https://community.secop.gov.co/Public/Tendering/OpportunityDetail/Index?noticeUID=CO1.NTC.7835072&amp;isFromPublicArea=True&amp;isModal=true&amp;asPopupView=true</t>
  </si>
  <si>
    <t>ANT-CPS-20254613</t>
  </si>
  <si>
    <t>YORS ALEXANDER ZAMUDIO LOPEZ</t>
  </si>
  <si>
    <t>https://community.secop.gov.co/Public/Tendering/OpportunityDetail/Index?noticeUID=CO1.NTC.7837726&amp;isFromPublicArea=True&amp;isModal=true&amp;asPopupView=true</t>
  </si>
  <si>
    <t>ANT-CPS-20254614</t>
  </si>
  <si>
    <t>DIANA KATHERINE AVENDAÑO PEREIRA</t>
  </si>
  <si>
    <t>Prestar servicios profesionales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</si>
  <si>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https://community.secop.gov.co/Public/Tendering/OpportunityDetail/Index?noticeUID=CO1.NTC.7835972&amp;isFromPublicArea=True&amp;isModal=true&amp;asPopupView=true</t>
  </si>
  <si>
    <t>ANT-CPS-20254615</t>
  </si>
  <si>
    <t>CAROLINA ANDREA FAJARDO RIVEROS</t>
  </si>
  <si>
    <t>Prestar servicios profesionales, a la Subdirección de Planeación Operativa en el componente técnico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_implementación de un Catastro Multipropósito Rural Urbano”, en el marco del contrato de préstamo 4856/OC-CO (BID).</t>
  </si>
  <si>
    <t>https://community.secop.gov.co/Public/Tendering/OpportunityDetail/Index?noticeUID=CO1.NTC.7837080&amp;isFromPublicArea=True&amp;isModal=true&amp;asPopupView=true</t>
  </si>
  <si>
    <t>ANT-CPS-20254616</t>
  </si>
  <si>
    <t>JHON EDISON GUZMAN GUZMAN</t>
  </si>
  <si>
    <t>Prestar servicios profesionales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</si>
  <si>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https://community.secop.gov.co/Public/Tendering/OpportunityDetail/Index?noticeUID=CO1.NTC.7840937&amp;isFromPublicArea=True&amp;isModal=true&amp;asPopupView=true</t>
  </si>
  <si>
    <t>ANT-CPS-20254618</t>
  </si>
  <si>
    <t>SILVANA ECHAVARRIA MARIN</t>
  </si>
  <si>
    <t>https://community.secop.gov.co/Public/Tendering/OpportunityDetail/Index?noticeUID=CO1.NTC.7840973&amp;isFromPublicArea=True&amp;isModal=true&amp;asPopupView=true</t>
  </si>
  <si>
    <t>ANT-CPS-20254619</t>
  </si>
  <si>
    <t xml:space="preserve">JULIAN FELIPE MACANA GUARÍN </t>
  </si>
  <si>
    <t>PRESTAR SERVICIOS PROFESIONALES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RURAL_x0002_URBANO, EN EL MARCO DEL CONTRATO DE PRÉSTAMO 8937-CO (BM)</t>
  </si>
  <si>
    <t>https://community.secop.gov.co/Public/Tendering/OpportunityDetail/Index?noticeUID=CO1.NTC.7839120&amp;isFromPublicArea=True&amp;isModal=true&amp;asPopupView=true</t>
  </si>
  <si>
    <t>ANT-CPS-20254620</t>
  </si>
  <si>
    <t>JOSSIE STIVEN NOVOA CONTRERAS</t>
  </si>
  <si>
    <t>https://community.secop.gov.co/Public/Tendering/OpportunityDetail/Index?noticeUID=CO1.NTC.7836226&amp;isFromPublicArea=True&amp;isModal=true&amp;asPopupView=true</t>
  </si>
  <si>
    <t>ANT-CPS-20254621</t>
  </si>
  <si>
    <t>DANIELA GOMEZ PULIDO</t>
  </si>
  <si>
    <t>https://community.secop.gov.co/Public/Tendering/OpportunityDetail/Index?noticeUID=CO1.NTC.7836252&amp;isFromPublicArea=True&amp;isModal=true&amp;asPopupView=true</t>
  </si>
  <si>
    <t>ANT-CPS-20254623</t>
  </si>
  <si>
    <t>MAYRA ALEJANDRA MORENO SEGOVIA</t>
  </si>
  <si>
    <t>PRESTAR SERVICIOS PROFESIONALES EN EL ACOMPAÑAMIENTO, APOYO Y EJECUCION DE LAS ACTIVIDADES DERIVADAS DE LOS PROYECTOS, REQUERIMIENTOS Y TRAMITES ASIGNADOS EN EL MARCO DE LAS FUNCIONES DE LA SUBDIRECCION DE PROCESOS AGRARIOS Y GESTION JURIDICA</t>
  </si>
  <si>
    <t>https://community.secop.gov.co/Public/Tendering/OpportunityDetail/Index?noticeUID=CO1.NTC.7841318&amp;isFromPublicArea=True&amp;isModal=true&amp;asPopupView=true</t>
  </si>
  <si>
    <t>ANT-CPS-20254624</t>
  </si>
  <si>
    <t>ADRIANA CAROLINA GARCIA URZOLA</t>
  </si>
  <si>
    <t>https://community.secop.gov.co/Public/Tendering/OpportunityDetail/Index?noticeUID=CO1.NTC.7836415&amp;isFromPublicArea=True&amp;isModal=true&amp;asPopupView=true</t>
  </si>
  <si>
    <t>ANT-CPS-20254625</t>
  </si>
  <si>
    <t>FRANCISCO JAVIER RUIZ LIZARAZO</t>
  </si>
  <si>
    <t>https://community.secop.gov.co/Public/Tendering/OpportunityDetail/Index?noticeUID=CO1.NTC.7837254&amp;isFromPublicArea=True&amp;isModal=true&amp;asPopupView=true</t>
  </si>
  <si>
    <t>ANT-CPS-20254627</t>
  </si>
  <si>
    <t>JUAN GABRIEL OLARTE PÉREZ</t>
  </si>
  <si>
    <t>https://community.secop.gov.co/Public/Tendering/OpportunityDetail/Index?noticeUID=CO1.NTC.7836956&amp;isFromPublicArea=True&amp;isModal=true&amp;asPopupView=true</t>
  </si>
  <si>
    <t>ANT-CPS-20254628</t>
  </si>
  <si>
    <t>RICARDO ANDRES VARGAS BAQUERO</t>
  </si>
  <si>
    <t>https://community.secop.gov.co/Public/Tendering/OpportunityDetail/Index?noticeUID=CO1.NTC.7837434&amp;isFromPublicArea=True&amp;isModal=true&amp;asPopupView=true</t>
  </si>
  <si>
    <t>ANT-CPS-20254629</t>
  </si>
  <si>
    <t>ANGELA ESTER ORTIZ REYES</t>
  </si>
  <si>
    <t>https://community.secop.gov.co/Public/Tendering/OpportunityDetail/Index?noticeUID=CO1.NTC.7836553&amp;isFromPublicArea=True&amp;isModal=true&amp;asPopupView=true</t>
  </si>
  <si>
    <t>ANT-CPS-20254630</t>
  </si>
  <si>
    <t>MARIA TRINIDAD MAYA LOPEZ</t>
  </si>
  <si>
    <t>PRESTAR SERVICIOS PROFESIONALES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</si>
  <si>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https://community.secop.gov.co/Public/Tendering/OpportunityDetail/Index?noticeUID=CO1.NTC.7841160&amp;isFromPublicArea=True&amp;isModal=true&amp;asPopupView=true</t>
  </si>
  <si>
    <t>ANT-CPS-20254631</t>
  </si>
  <si>
    <t>CLAUDIA ESTHER RUMBO PALMA</t>
  </si>
  <si>
    <t>https://community.secop.gov.co/Public/Tendering/OpportunityDetail/Index?noticeUID=CO1.NTC.7836996&amp;isFromPublicArea=True&amp;isModal=true&amp;asPopupView=true</t>
  </si>
  <si>
    <t>ANT-CPS-20254632</t>
  </si>
  <si>
    <t>CARLOS EDUARDO DUARTE LADINO</t>
  </si>
  <si>
    <t>https://community.secop.gov.co/Public/Tendering/OpportunityDetail/Index?noticeUID=CO1.NTC.7837483&amp;isFromPublicArea=True&amp;isModal=true&amp;asPopupView=true</t>
  </si>
  <si>
    <t>ANT-CPS-20254633</t>
  </si>
  <si>
    <t>RUBYS MARGARITA PEREZ GONZALEZ</t>
  </si>
  <si>
    <t>PRESTAR SERVICIOS DE APOYO A LA GESTIÓN PARA EL DESARROLLO DE LAS ACTIVIDADES DESIGNADAS DENTRO DE LA MISIONALIDAD DE LA AGENCIA NACIONAL DE TIERRAS EN LAS UNIDADES DE GESTIÓN TERRITORIAL EN EL MARCO DE LA REFORMA RURAL INTEGRA</t>
  </si>
  <si>
    <t>https://community.secop.gov.co/Public/Tendering/OpportunityDetail/Index?noticeUID=CO1.NTC.7839431&amp;isFromPublicArea=True&amp;isModal=true&amp;asPopupView=true</t>
  </si>
  <si>
    <t>ANT-CPS-20254634</t>
  </si>
  <si>
    <t>CARLOS FRANCISCO MORANTES CHOCONTA</t>
  </si>
  <si>
    <t>PRESTAR SERVICIOS PROFESIONALES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</si>
  <si>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https://community.secop.gov.co/Public/Tendering/OpportunityDetail/Index?noticeUID=CO1.NTC.7843190&amp;isFromPublicArea=True&amp;isModal=true&amp;asPopupView=true</t>
  </si>
  <si>
    <t>ANT-CPS-20254635</t>
  </si>
  <si>
    <t>ORLANIS VANESSA GOMEZ REDONDO</t>
  </si>
  <si>
    <t>https://community.secop.gov.co/Public/Tendering/OpportunityDetail/Index?noticeUID=CO1.NTC.7837256&amp;isFromPublicArea=True&amp;isModal=true&amp;asPopupView=true</t>
  </si>
  <si>
    <t>ANT-CPS-20254636</t>
  </si>
  <si>
    <t>PABLO ERIBERTO PINTO TAPIAS</t>
  </si>
  <si>
    <t>https://community.secop.gov.co/Public/Tendering/OpportunityDetail/Index?noticeUID=CO1.NTC.7837624&amp;isFromPublicArea=True&amp;isModal=true&amp;asPopupView=true</t>
  </si>
  <si>
    <t>ANT-CPS-20254637</t>
  </si>
  <si>
    <t xml:space="preserve">ADRIANA RODRIGUEZ LAGOS	</t>
  </si>
  <si>
    <t>https://community.secop.gov.co/Public/Tendering/OpportunityDetail/Index?noticeUID=CO1.NTC.7838199&amp;isFromPublicArea=True&amp;isModal=true&amp;asPopupView=true</t>
  </si>
  <si>
    <t>ANT-CPS-20254638</t>
  </si>
  <si>
    <t>EDNA JULIETH RUIZ GOMEZ</t>
  </si>
  <si>
    <t>https://community.secop.gov.co/Public/Tendering/OpportunityDetail/Index?noticeUID=CO1.NTC.7838624&amp;isFromPublicArea=True&amp;isModal=true&amp;asPopupView=true</t>
  </si>
  <si>
    <t>ANT-CPS-20254639</t>
  </si>
  <si>
    <t>OMAR ORLANDO OVALLE BLANDON</t>
  </si>
  <si>
    <t>https://community.secop.gov.co/Public/Tendering/OpportunityDetail/Index?noticeUID=CO1.NTC.7838642&amp;isFromPublicArea=True&amp;isModal=true&amp;asPopupView=true</t>
  </si>
  <si>
    <t>ANT-CPS-20254640</t>
  </si>
  <si>
    <t>EDWIN JAVIER BELTRAN CASTRO</t>
  </si>
  <si>
    <t>https://community.secop.gov.co/Public/Tendering/OpportunityDetail/Index?noticeUID=CO1.NTC.7839549&amp;isFromPublicArea=True&amp;isModal=true&amp;asPopupView=true</t>
  </si>
  <si>
    <t>ANT-CPS-20254642</t>
  </si>
  <si>
    <t>LENNYS LORENA GUEVARA GOMEZ</t>
  </si>
  <si>
    <t>https://community.secop.gov.co/Public/Tendering/OpportunityDetail/Index?noticeUID=CO1.NTC.7840085&amp;isFromPublicArea=True&amp;isModal=true&amp;asPopupView=true</t>
  </si>
  <si>
    <t>ANT-CPS-20254643</t>
  </si>
  <si>
    <t>JOYCE TRIVIÑO HERNANDEZ</t>
  </si>
  <si>
    <t>https://community.secop.gov.co/Public/Tendering/OpportunityDetail/Index?noticeUID=CO1.NTC.7839128&amp;isFromPublicArea=True&amp;isModal=true&amp;asPopupView=true</t>
  </si>
  <si>
    <t>ANT-CPS-20254644</t>
  </si>
  <si>
    <t>SINDY NATALY SANTOS MURCIA</t>
  </si>
  <si>
    <t>https://community.secop.gov.co/Public/Tendering/OpportunityDetail/Index?noticeUID=CO1.NTC.7843713&amp;isFromPublicArea=True&amp;isModal=true&amp;asPopupView=true</t>
  </si>
  <si>
    <t>ANT-CPS-20254645</t>
  </si>
  <si>
    <t>CELIA ALEJANDRA LOZANO SOTO</t>
  </si>
  <si>
    <t>https://community.secop.gov.co/Public/Tendering/OpportunityDetail/Index?noticeUID=CO1.NTC.7839703&amp;isFromPublicArea=True&amp;isModal=true&amp;asPopupView=true</t>
  </si>
  <si>
    <t>ANT-CPS-20254646</t>
  </si>
  <si>
    <t>MANUEL ERICK MOGOLLON PEDRAZA</t>
  </si>
  <si>
    <t>https://community.secop.gov.co/Public/Tendering/OpportunityDetail/Index?noticeUID=CO1.NTC.7838701&amp;isFromPublicArea=True&amp;isModal=true&amp;asPopupView=true</t>
  </si>
  <si>
    <t>ANT-CPS-20254647</t>
  </si>
  <si>
    <t>FEISAL AMOROCHO CHACON</t>
  </si>
  <si>
    <t>https://community.secop.gov.co/Public/Tendering/OpportunityDetail/Index?noticeUID=CO1.NTC.7838488&amp;isFromPublicArea=True&amp;isModal=true&amp;asPopupView=true</t>
  </si>
  <si>
    <t>ANT-CPS-20254648</t>
  </si>
  <si>
    <t xml:space="preserve">IBETH KARINA BLANCO PALLARES	</t>
  </si>
  <si>
    <t>https://community.secop.gov.co/Public/Tendering/OpportunityDetail/Index?noticeUID=CO1.NTC.7840655&amp;isFromPublicArea=True&amp;isModal=true&amp;asPopupView=true</t>
  </si>
  <si>
    <t>ANT-CPS-20254649</t>
  </si>
  <si>
    <t xml:space="preserve">SALOMON GUTIERREZ GAMBA	</t>
  </si>
  <si>
    <t>https://community.secop.gov.co/Public/Tendering/OpportunityDetail/Index?noticeUID=CO1.NTC.7839064&amp;isFromPublicArea=True&amp;isModal=true&amp;asPopupView=true</t>
  </si>
  <si>
    <t>ANT-CPS-20254650</t>
  </si>
  <si>
    <t>DUNIA CECILIA GOMEZ PINZON</t>
  </si>
  <si>
    <t>https://community.secop.gov.co/Public/Tendering/OpportunityDetail/Index?noticeUID=CO1.NTC.7838177&amp;isFromPublicArea=True&amp;isModal=true&amp;asPopupView=true</t>
  </si>
  <si>
    <t>ANT-CPS-20254651</t>
  </si>
  <si>
    <t>CESAR JOSE MERIÑO PACHECO</t>
  </si>
  <si>
    <t>https://community.secop.gov.co/Public/Tendering/OpportunityDetail/Index?noticeUID=CO1.NTC.7839721&amp;isFromPublicArea=True&amp;isModal=true&amp;asPopupView=true</t>
  </si>
  <si>
    <t>ANT-CPS-20254652</t>
  </si>
  <si>
    <t>LAURA SABOGAL TRONCOSO</t>
  </si>
  <si>
    <t>https://community.secop.gov.co/Public/Tendering/OpportunityDetail/Index?noticeUID=CO1.NTC.7841163&amp;isFromPublicArea=True&amp;isModal=true&amp;asPopupView=true</t>
  </si>
  <si>
    <t>ANT-CPS-20254653</t>
  </si>
  <si>
    <t>DIEGO ANDRES PULECIO BARAHONA</t>
  </si>
  <si>
    <t>https://community.secop.gov.co/Public/Tendering/OpportunityDetail/Index?noticeUID=CO1.NTC.7845404&amp;isFromPublicArea=True&amp;isModal=true&amp;asPopupView=true</t>
  </si>
  <si>
    <t>ANT-CPS-20254654</t>
  </si>
  <si>
    <t>ERLYN PAOLA GUAYANA BENAVIDEZ</t>
  </si>
  <si>
    <t>PRESTAR SERVICIOS DE APOYO EN
EL ACOMPAÑAMIENTO, APOYO Y EJECUCIÓN DE LAS ACTIVIDADES
DERIVADAS DE LOS PROYECTOS, REQUERIMIENTOS Y TRÁMITES EN EL
MARCO DE LAS FUNCIONES ASIGNADAS A LA GESTIÓN A LA SUBDIRECCIÓN
DE SEGURIDAD JURÍDICA.</t>
  </si>
  <si>
    <t>https://community.secop.gov.co/Public/Tendering/OpportunityDetail/Index?noticeUID=CO1.NTC.7845030&amp;isFromPublicArea=True&amp;isModal=true&amp;asPopupView=true</t>
  </si>
  <si>
    <t>ANT-CPS-20254655</t>
  </si>
  <si>
    <t>FABIO GONZALO FERNANDEZ MARTINEZ</t>
  </si>
  <si>
    <t>https://community.secop.gov.co/Public/Tendering/OpportunityDetail/Index?noticeUID=CO1.NTC.7845033&amp;isFromPublicArea=True&amp;isModal=true&amp;asPopupView=true</t>
  </si>
  <si>
    <t>ANT-CPS-20254657</t>
  </si>
  <si>
    <t>YAMID ESNEIDER HINCAPIE CASTAÑEDA</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</si>
  <si>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</si>
  <si>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https://community.secop.gov.co/Public/Tendering/OpportunityDetail/Index?noticeUID=CO1.NTC.7842725&amp;isFromPublicArea=True&amp;isModal=true&amp;asPopupView=true</t>
  </si>
  <si>
    <t>ANT-CPS-20254658</t>
  </si>
  <si>
    <t>JULIAN DAVID POLO CAMACHO</t>
  </si>
  <si>
    <t>https://community.secop.gov.co/Public/Tendering/OpportunityDetail/Index?noticeUID=CO1.NTC.7845021&amp;isFromPublicArea=True&amp;isModal=true&amp;asPopupView=true</t>
  </si>
  <si>
    <t>ANT-CPS-20254659</t>
  </si>
  <si>
    <t>LUBIN ALEXIS LIZCANO HERRERA</t>
  </si>
  <si>
    <t>https://community.secop.gov.co/Public/Tendering/OpportunityDetail/Index?noticeUID=CO1.NTC.7845025&amp;isFromPublicArea=True&amp;isModal=true&amp;asPopupView=true</t>
  </si>
  <si>
    <t>ANT-CPS-20254660</t>
  </si>
  <si>
    <t>INDIRA NEIBRITH GUZMAN MEDINA</t>
  </si>
  <si>
    <t>https://community.secop.gov.co/Public/Tendering/OpportunityDetail/Index?noticeUID=CO1.NTC.7847020&amp;isFromPublicArea=True&amp;isModal=true&amp;asPopupView=true</t>
  </si>
  <si>
    <t>ANT-CPS-20254661</t>
  </si>
  <si>
    <t>ALEJANDRA NACHE CUENE</t>
  </si>
  <si>
    <t>https://community.secop.gov.co/Public/Tendering/OpportunityDetail/Index?noticeUID=CO1.NTC.7839530&amp;isFromPublicArea=True&amp;isModal=true&amp;asPopupView=true</t>
  </si>
  <si>
    <t>ANT-CPS-20254662</t>
  </si>
  <si>
    <t>OMAR ANDRES MURILLO LESMES</t>
  </si>
  <si>
    <t>https://community.secop.gov.co/Public/Tendering/OpportunityDetail/Index?noticeUID=CO1.NTC.7839795&amp;isFromPublicArea=True&amp;isModal=true&amp;asPopupView=true</t>
  </si>
  <si>
    <t>ANT-CPS-20254663</t>
  </si>
  <si>
    <t>WILFRED ANDRES NUVAN PASTRANA</t>
  </si>
  <si>
    <t>https://community.secop.gov.co/Public/Tendering/OpportunityDetail/Index?noticeUID=CO1.NTC.7840444&amp;isFromPublicArea=True&amp;isModal=true&amp;asPopupView=true</t>
  </si>
  <si>
    <t>ANT-CPS-20254665</t>
  </si>
  <si>
    <t>CAMILA ANDREA CHAVES GIL</t>
  </si>
  <si>
    <t>https://community.secop.gov.co/Public/Tendering/OpportunityDetail/Index?noticeUID=CO1.NTC.7840919&amp;isFromPublicArea=True&amp;isModal=true&amp;asPopupView=true</t>
  </si>
  <si>
    <t>ANT-CPS-20254666</t>
  </si>
  <si>
    <t>LUIS ANTONIO PINO HUMANEZ</t>
  </si>
  <si>
    <t>https://community.secop.gov.co/Public/Tendering/OpportunityDetail/Index?noticeUID=CO1.NTC.7841247&amp;isFromPublicArea=True&amp;isModal=true&amp;asPopupView=true</t>
  </si>
  <si>
    <t>ANT-CPS-20254667</t>
  </si>
  <si>
    <t>LUISA MARIA LOPEZ RAMIREZ</t>
  </si>
  <si>
    <t>https://community.secop.gov.co/Public/Tendering/OpportunityDetail/Index?noticeUID=CO1.NTC.7841108&amp;isFromPublicArea=True&amp;isModal=true&amp;asPopupView=true</t>
  </si>
  <si>
    <t>ANT-CPS-20254669</t>
  </si>
  <si>
    <t>EIDER VEGA CASERES</t>
  </si>
  <si>
    <t>https://community.secop.gov.co/Public/Tendering/OpportunityDetail/Index?noticeUID=CO1.NTC.7841259&amp;isFromPublicArea=True&amp;isModal=true&amp;asPopupView=true</t>
  </si>
  <si>
    <t>ANT-CPS-20254670</t>
  </si>
  <si>
    <t>WILFREDY DIAZ LIZCANO</t>
  </si>
  <si>
    <t>https://community.secop.gov.co/Public/Tendering/OpportunityDetail/Index?noticeUID=CO1.NTC.7844404&amp;isFromPublicArea=True&amp;isModal=true&amp;asPopupView=true</t>
  </si>
  <si>
    <t>ANT-CPS-20254671</t>
  </si>
  <si>
    <t>JHON EDWARD SANCHEZ HERNANDEZ</t>
  </si>
  <si>
    <t>https://community.secop.gov.co/Public/Tendering/OpportunityDetail/Index?noticeUID=CO1.NTC.7843664&amp;isFromPublicArea=True&amp;isModal=true&amp;asPopupView=true</t>
  </si>
  <si>
    <t>ANT-CPS-20254672</t>
  </si>
  <si>
    <t>ANDRÉS FELIPE CASTILLO TORRES</t>
  </si>
  <si>
    <t>https://community.secop.gov.co/Public/Tendering/OpportunityDetail/Index?noticeUID=CO1.NTC.7843939&amp;isFromPublicArea=True&amp;isModal=true&amp;asPopupView=true</t>
  </si>
  <si>
    <t>ANT-CPS-20254673</t>
  </si>
  <si>
    <t>DURLEY DANELLY CUBILLOS DEVIA</t>
  </si>
  <si>
    <t>https://community.secop.gov.co/Public/Tendering/OpportunityDetail/Index?noticeUID=CO1.NTC.7847822&amp;isFromPublicArea=True&amp;isModal=true&amp;asPopupView=true</t>
  </si>
  <si>
    <t>ANT-CPS-20254674</t>
  </si>
  <si>
    <t>KARINA MARCELA CARDONA CUBIDES</t>
  </si>
  <si>
    <t>https://community.secop.gov.co/Public/Tendering/OpportunityDetail/Index?noticeUID=CO1.NTC.7845143&amp;isFromPublicArea=True&amp;isModal=true&amp;asPopupView=true</t>
  </si>
  <si>
    <t>ANT-CPS-20254675</t>
  </si>
  <si>
    <t>JUAN FELIPE CARPINTERO BELTRAN</t>
  </si>
  <si>
    <t>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</si>
  <si>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https://community.secop.gov.co/Public/Tendering/OpportunityDetail/Index?noticeUID=CO1.NTC.7845074&amp;isFromPublicArea=True&amp;isModal=true&amp;asPopupView=true</t>
  </si>
  <si>
    <t>ANT-CPS-20254676</t>
  </si>
  <si>
    <t>ANDERSON ALEXANDER CAICEDO MARTÍNEZ</t>
  </si>
  <si>
    <t>https://community.secop.gov.co/Public/Tendering/OpportunityDetail/Index?noticeUID=CO1.NTC.7845243&amp;isFromPublicArea=True&amp;isModal=true&amp;asPopupView=true</t>
  </si>
  <si>
    <t>ANT-CPS-20254677</t>
  </si>
  <si>
    <t xml:space="preserve"> FRANCISCO BERMUDEZ CORREA</t>
  </si>
  <si>
    <t>https://community.secop.gov.co/Public/Tendering/OpportunityDetail/Index?noticeUID=CO1.NTC.7850659&amp;isFromPublicArea=True&amp;isModal=true&amp;asPopupView=true</t>
  </si>
  <si>
    <t>ANT-CPS-20254678</t>
  </si>
  <si>
    <t>LAURA VALENTINA VELASQUEZ SABOGAL</t>
  </si>
  <si>
    <t>https://community.secop.gov.co/Public/Tendering/OpportunityDetail/Index?noticeUID=CO1.NTC.7847323&amp;isFromPublicArea=True&amp;isModal=true&amp;asPopupView=true</t>
  </si>
  <si>
    <t>ANT-CPS-20254679</t>
  </si>
  <si>
    <t>DIANA MILENA CASTRO MONTAÑA</t>
  </si>
  <si>
    <t>https://community.secop.gov.co/Public/Tendering/OpportunityDetail/Index?noticeUID=CO1.NTC.7846541&amp;isFromPublicArea=True&amp;isModal=true&amp;asPopupView=true</t>
  </si>
  <si>
    <t>ANT-CPS-20254680</t>
  </si>
  <si>
    <t>SONIA ESPERANZA MEJIA SOLORZANO</t>
  </si>
  <si>
    <t>https://community.secop.gov.co/Public/Tendering/OpportunityDetail/Index?noticeUID=CO1.NTC.7846242&amp;isFromPublicArea=True&amp;isModal=true&amp;asPopupView=true</t>
  </si>
  <si>
    <t>ANT-CPS-20254681</t>
  </si>
  <si>
    <t>JORGE ANDRES OSPINA WILCHES</t>
  </si>
  <si>
    <t>https://community.secop.gov.co/Public/Tendering/OpportunityDetail/Index?noticeUID=CO1.NTC.7871210&amp;isFromPublicArea=True&amp;isModal=true&amp;asPopupView=true</t>
  </si>
  <si>
    <t>ANT-CPS-20254682</t>
  </si>
  <si>
    <t>CARLOS AUGUSTO OJEDA MUÑOZ</t>
  </si>
  <si>
    <t>https://community.secop.gov.co/Public/Tendering/OpportunityDetail/Index?noticeUID=CO1.NTC.7874346&amp;isFromPublicArea=True&amp;isModal=true&amp;asPopupView=true</t>
  </si>
  <si>
    <t>ANT-CPS-20254683</t>
  </si>
  <si>
    <t>NEMECIO ANTONIO RODRIOGUEZ SUAREZ</t>
  </si>
  <si>
    <t>Prestar servicios profesionales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</si>
  <si>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https://community.secop.gov.co/Public/Tendering/OpportunityDetail/Index?noticeUID=CO1.NTC.7879373&amp;isFromPublicArea=True&amp;isModal=true&amp;asPopupView=true</t>
  </si>
  <si>
    <t>ANT-CPS-20254684</t>
  </si>
  <si>
    <t>FREDYSS ABRAHAM MENDOZA CASTRO</t>
  </si>
  <si>
    <t>https://community.secop.gov.co/Public/Tendering/OpportunityDetail/Index?noticeUID=CO1.NTC.7846287&amp;isFromPublicArea=True&amp;isModal=true&amp;asPopupView=true</t>
  </si>
  <si>
    <t>ANT-CPS-20254685</t>
  </si>
  <si>
    <t>JULIAN QUISCUE JIPIS</t>
  </si>
  <si>
    <t>https://community.secop.gov.co/Public/Tendering/OpportunityDetail/Index?noticeUID=CO1.NTC.7847012&amp;isFromPublicArea=True&amp;isModal=true&amp;asPopupView=true</t>
  </si>
  <si>
    <t>ANT-CPS-20254686</t>
  </si>
  <si>
    <t>ELIZABETH CASTILLO DIAZ</t>
  </si>
  <si>
    <t>https://community.secop.gov.co/Public/Tendering/OpportunityDetail/Index?noticeUID=CO1.NTC.7847057&amp;isFromPublicArea=True&amp;isModal=true&amp;asPopupView=true</t>
  </si>
  <si>
    <t>ANT-CPS-20254687</t>
  </si>
  <si>
    <t>JORGE ELIECER ALVIS LIZCANO</t>
  </si>
  <si>
    <t>https://community.secop.gov.co/Public/Tendering/OpportunityDetail/Index?noticeUID=CO1.NTC.7847720&amp;isFromPublicArea=True&amp;isModal=true&amp;asPopupView=true</t>
  </si>
  <si>
    <t>ANT-CPS-20254688</t>
  </si>
  <si>
    <t>DIEGO ARMANDO LOPEZ</t>
  </si>
  <si>
    <t>https://community.secop.gov.co/Public/Tendering/OpportunityDetail/Index?noticeUID=CO1.NTC.7847658&amp;isFromPublicArea=True&amp;isModal=true&amp;asPopupView=true</t>
  </si>
  <si>
    <t>ANT-CPS-20254689</t>
  </si>
  <si>
    <t>WILSON DARIO PORTELA GARCIA</t>
  </si>
  <si>
    <t>https://community.secop.gov.co/Public/Tendering/OpportunityDetail/Index?noticeUID=CO1.NTC.7847934&amp;isFromPublicArea=True&amp;isModal=true&amp;asPopupView=true</t>
  </si>
  <si>
    <t>ANT-CPS-20254690</t>
  </si>
  <si>
    <t>HUGO CARLO BELLO LUNA</t>
  </si>
  <si>
    <t>https://community.secop.gov.co/Public/Tendering/OpportunityDetail/Index?noticeUID=CO1.NTC.7851322&amp;isFromPublicArea=True&amp;isModal=true&amp;asPopupView=true</t>
  </si>
  <si>
    <t>ANT-CPS-20254691</t>
  </si>
  <si>
    <t>LAURA MILENA VELANDIA OCHOA</t>
  </si>
  <si>
    <t>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</si>
  <si>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https://community.secop.gov.co/Public/Tendering/OpportunityDetail/Index?noticeUID=CO1.NTC.7847194&amp;isFromPublicArea=True&amp;isModal=true&amp;asPopupView=true</t>
  </si>
  <si>
    <t>ANT-CPS-20254692</t>
  </si>
  <si>
    <t>DIANA MARCELA CASALLAS GOMEZ</t>
  </si>
  <si>
    <t>PRESTAR SERVICIOS PROFESIONALES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</si>
  <si>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ANT-CPS-20254693</t>
  </si>
  <si>
    <t>FAUSTO EVER VALENCIA HERNANDEZ</t>
  </si>
  <si>
    <t>https://community.secop.gov.co/Public/Tendering/OpportunityDetail/Index?noticeUID=CO1.NTC.7847992&amp;isFromPublicArea=True&amp;isModal=true&amp;asPopupView=true</t>
  </si>
  <si>
    <t>ANT-CPS-20254694</t>
  </si>
  <si>
    <t>DIEGO ANDRES VELASCO SUAREZ</t>
  </si>
  <si>
    <t>https://community.secop.gov.co/Public/Tendering/OpportunityDetail/Index?noticeUID=CO1.NTC.7848280&amp;isFromPublicArea=True&amp;isModal=true&amp;asPopupView=true</t>
  </si>
  <si>
    <t>ANT-CPS-20254695</t>
  </si>
  <si>
    <t>LINA MARCELA COCK TORRES</t>
  </si>
  <si>
    <t>https://community.secop.gov.co/Public/Tendering/OpportunityDetail/Index?noticeUID=CO1.NTC.7848554&amp;isFromPublicArea=True&amp;isModal=true&amp;asPopupView=true</t>
  </si>
  <si>
    <t>ANT-CPS-20254696</t>
  </si>
  <si>
    <t>MIGUEL ANDRES REBOLLEDO VASQUEZ</t>
  </si>
  <si>
    <t xml:space="preserve">PRESTAR SERVICIOS PROFESIONALES PARA REALIZAR Y DESARROLLAR
ACTIVIDADES DE COMPETENCIA DE LA SUBDIRECCIÓN DE ACCESO A
TIERRAS POR DEMANDA Y DESCONGESTIÓN EN LAS UNIDADES DE GESTIÓN TERRITORIAL, PARA EL CUMPLIMIENTO DE LAS METAS 2025
</t>
  </si>
  <si>
    <t>https://community.secop.gov.co/Public/Tendering/OpportunityDetail/Index?noticeUID=CO1.NTC.7849598&amp;isFromPublicArea=True&amp;isModal=true&amp;asPopupView=true</t>
  </si>
  <si>
    <t>ANT-CPS-20254697</t>
  </si>
  <si>
    <t>HELMAN JULIAN ESCOBAR MARTINEZ</t>
  </si>
  <si>
    <t>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</si>
  <si>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https://community.secop.gov.co/Public/Tendering/OpportunityDetail/Index?noticeUID=CO1.NTC.7850735&amp;isFromPublicArea=True&amp;isModal=true&amp;asPopupView=true</t>
  </si>
  <si>
    <t>ANT-CPS-20254698</t>
  </si>
  <si>
    <t>EVERT MIGUEL ZAMBRANO ALARCON</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</si>
  <si>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</si>
  <si>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https://community.secop.gov.co/Public/Tendering/OpportunityDetail/Index?noticeUID=CO1.NTC.7849883&amp;isFromPublicArea=True&amp;isModal=true&amp;asPopupView=true</t>
  </si>
  <si>
    <t>ANT-CPS-20254699</t>
  </si>
  <si>
    <t>GRACIELA CAROLINA ANGARITA RODRIGUEZ</t>
  </si>
  <si>
    <t>https://community.secop.gov.co/Public/Tendering/OpportunityDetail/Index?noticeUID=CO1.NTC.7848191&amp;isFromPublicArea=True&amp;isModal=true&amp;asPopupView=true</t>
  </si>
  <si>
    <t>ANT-CPS-20254700</t>
  </si>
  <si>
    <t>DAINE YOLIBETH CAMACHO PINEDA</t>
  </si>
  <si>
    <t>https://community.secop.gov.co/Public/Tendering/OpportunityDetail/Index?noticeUID=CO1.NTC.7848514&amp;isFromPublicArea=True&amp;isModal=true&amp;asPopupView=true</t>
  </si>
  <si>
    <t>ANT-CPS-20254701</t>
  </si>
  <si>
    <t>BENJAMIN EDUARDO LEON MARTINEZ</t>
  </si>
  <si>
    <t>https://community.secop.gov.co/Public/Tendering/OpportunityDetail/Index?noticeUID=CO1.NTC.7849701&amp;isFromPublicArea=True&amp;isModal=true&amp;asPopupView=true</t>
  </si>
  <si>
    <t>ANT-CPS-20254702</t>
  </si>
  <si>
    <t>ANA SOFIA MENDOZA BETANCUR</t>
  </si>
  <si>
    <t>https://community.secop.gov.co/Public/Tendering/OpportunityDetail/Index?noticeUID=CO1.NTC.7849936&amp;isFromPublicArea=True&amp;isModal=true&amp;asPopupView=true</t>
  </si>
  <si>
    <t>ANT-CPS-20254703</t>
  </si>
  <si>
    <t>MIGUEL ERNESTO GUEVARA VANEGAS</t>
  </si>
  <si>
    <t>https://community.secop.gov.co/Public/Tendering/OpportunityDetail/Index?noticeUID=CO1.NTC.7848384&amp;isFromPublicArea=True&amp;isModal=true&amp;asPopupView=true</t>
  </si>
  <si>
    <t>ANT-CPS-20254704</t>
  </si>
  <si>
    <t>NANCY ALEJANDRA CORDERO DUARTE</t>
  </si>
  <si>
    <t>https://community.secop.gov.co/Public/Tendering/OpportunityDetail/Index?noticeUID=CO1.NTC.7848431&amp;isFromPublicArea=True&amp;isModal=true&amp;asPopupView=true</t>
  </si>
  <si>
    <t>ANT-CPS-20254705</t>
  </si>
  <si>
    <t>JORGE VICENTE PRIETO RONCANCIO</t>
  </si>
  <si>
    <t>https://community.secop.gov.co/Public/Tendering/OpportunityDetail/Index?noticeUID=CO1.NTC.7851197&amp;isFromPublicArea=True&amp;isModal=true&amp;asPopupView=true</t>
  </si>
  <si>
    <t>ANT-CPS-20254706</t>
  </si>
  <si>
    <t>EDUARD ANTONIO ORDOÑEZ NAZARENO</t>
  </si>
  <si>
    <t xml:space="preserve">PRESTAR SERVICIOS PROFESIONALES PARA EL DESARROLLO DE LAS ACTIVIDADES DESIGNADAS DENTRO DE LA MISIONALIDAD DE LA AGENCIA
NACIONAL DE TIERRAS EN LAS UNIDADES DE GESTIÓN TERRITORIAL EN EL MARCO DE LA REFORMA RURAL INTEGRAL
</t>
  </si>
  <si>
    <t>https://community.secop.gov.co/Public/Tendering/OpportunityDetail/Index?noticeUID=CO1.NTC.7850889&amp;isFromPublicArea=True&amp;isModal=true&amp;asPopupView=true</t>
  </si>
  <si>
    <t>ANT-CPS-20254707</t>
  </si>
  <si>
    <t>MARIA DEL PILAR SANCHEZ GUAUÑA</t>
  </si>
  <si>
    <t>https://community.secop.gov.co/Public/Tendering/OpportunityDetail/Index?noticeUID=CO1.NTC.7849135&amp;isFromPublicArea=True&amp;isModal=true&amp;asPopupView=true</t>
  </si>
  <si>
    <t>ANT-CPS-20254708</t>
  </si>
  <si>
    <t>LUIS DAVID CASTILLO ROJAS</t>
  </si>
  <si>
    <t>https://community.secop.gov.co/Public/Tendering/OpportunityDetail/Index?noticeUID=CO1.NTC.7849262&amp;isFromPublicArea=True&amp;isModal=true&amp;asPopupView=true</t>
  </si>
  <si>
    <t>ANT-CPS-20254709</t>
  </si>
  <si>
    <t>SERGIO PARRA QUINTERO</t>
  </si>
  <si>
    <t>https://community.secop.gov.co/Public/Tendering/OpportunityDetail/Index?noticeUID=CO1.NTC.7849331&amp;isFromPublicArea=True&amp;isModal=true&amp;asPopupView=true</t>
  </si>
  <si>
    <t>ANT-CPS-20254710</t>
  </si>
  <si>
    <t>JAIRO ANDRES SALDAÑA PRIETO</t>
  </si>
  <si>
    <t>https://community.secop.gov.co/Public/Tendering/OpportunityDetail/Index?noticeUID=CO1.NTC.7849424&amp;isFromPublicArea=True&amp;isModal=true&amp;asPopupView=true</t>
  </si>
  <si>
    <t>ANT-CPS-20254711</t>
  </si>
  <si>
    <t xml:space="preserve">ROBINSON MARTINEZ CEDIEL	</t>
  </si>
  <si>
    <t>https://community.secop.gov.co/Public/Tendering/OpportunityDetail/Index?noticeUID=CO1.NTC.7851916&amp;isFromPublicArea=True&amp;isModal=true&amp;asPopupView=true</t>
  </si>
  <si>
    <t>ANT-CPS-20254712</t>
  </si>
  <si>
    <t>DIVIA ROCIO GUALDRON FUENTES</t>
  </si>
  <si>
    <t>https://community.secop.gov.co/Public/Tendering/OpportunityDetail/Index?noticeUID=CO1.NTC.7851778&amp;isFromPublicArea=True&amp;isModal=true&amp;asPopupView=true</t>
  </si>
  <si>
    <t>ANT-CPS-20254713</t>
  </si>
  <si>
    <t>FABIAN ANDRES VERGARA CARCAMO</t>
  </si>
  <si>
    <t>https://community.secop.gov.co/Public/Tendering/OpportunityDetail/Index?noticeUID=CO1.NTC.7850323&amp;isFromPublicArea=True&amp;isModal=true&amp;asPopupView=true</t>
  </si>
  <si>
    <t>ANT-CPS-20254714</t>
  </si>
  <si>
    <t>JORGE ELIECER OSPINA CASTELLANOS</t>
  </si>
  <si>
    <t>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</si>
  <si>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https://community.secop.gov.co/Public/Tendering/OpportunityDetail/Index?noticeUID=CO1.NTC.7850162&amp;isFromPublicArea=True&amp;isModal=true&amp;asPopupView=true</t>
  </si>
  <si>
    <t>ANT-CPS-20254716</t>
  </si>
  <si>
    <t>YOLIMA VANESSA RODRIGUEZ RODRIGUEZ</t>
  </si>
  <si>
    <t>https://community.secop.gov.co/Public/Tendering/OpportunityDetail/Index?noticeUID=CO1.NTC.7852334&amp;isFromPublicArea=True&amp;isModal=true&amp;asPopupView=true</t>
  </si>
  <si>
    <t>ANT-CPS-20254717</t>
  </si>
  <si>
    <t>JOHANA ISABEL RINCON MENDOZA</t>
  </si>
  <si>
    <t>https://community.secop.gov.co/Public/Tendering/OpportunityDetail/Index?noticeUID=CO1.NTC.7851057&amp;isFromPublicArea=True&amp;isModal=true&amp;asPopupView=true</t>
  </si>
  <si>
    <t>ANT-CPS-20254718</t>
  </si>
  <si>
    <t>BELTRAN GARAVITO FREDDY GIOVANNI</t>
  </si>
  <si>
    <t>https://community.secop.gov.co/Public/Tendering/OpportunityDetail/Index?noticeUID=CO1.NTC.7851521&amp;isFromPublicArea=True&amp;isModal=true&amp;asPopupView=true</t>
  </si>
  <si>
    <t>ANT-CPS-20254719</t>
  </si>
  <si>
    <t>LUIS EDUARDO ESTRELLA MEDINA</t>
  </si>
  <si>
    <t>https://community.secop.gov.co/Public/Tendering/OpportunityDetail/Index?noticeUID=CO1.NTC.7852663&amp;isFromPublicArea=True&amp;isModal=true&amp;asPopupView=true</t>
  </si>
  <si>
    <t>ANT-CPS-20254720</t>
  </si>
  <si>
    <t>WILLIAM ARMANDO JIMENEZ ANACONA</t>
  </si>
  <si>
    <t>https://community.secop.gov.co/Public/Tendering/OpportunityDetail/Index?noticeUID=CO1.NTC.7851448&amp;isFromPublicArea=True&amp;isModal=true&amp;asPopupView=true</t>
  </si>
  <si>
    <t>ANT-CPS-20254721</t>
  </si>
  <si>
    <t>BRAYAN ANTURI OSORIO</t>
  </si>
  <si>
    <t>https://community.secop.gov.co/Public/Tendering/OpportunityDetail/Index?noticeUID=CO1.NTC.7852026&amp;isFromPublicArea=True&amp;isModal=true&amp;asPopupView=true</t>
  </si>
  <si>
    <t>ANT-CPS-20254722</t>
  </si>
  <si>
    <t>LEADY CAROLINA PEREZ RINCON</t>
  </si>
  <si>
    <t>https://community.secop.gov.co/Public/Tendering/OpportunityDetail/Index?noticeUID=CO1.NTC.7850797&amp;isFromPublicArea=True&amp;isModal=true&amp;asPopupView=true</t>
  </si>
  <si>
    <t>ANT-CPS-20254723</t>
  </si>
  <si>
    <t>MANUEL BERNAL VALDERRAMA</t>
  </si>
  <si>
    <t>https://community.secop.gov.co/Public/Tendering/OpportunityDetail/Index?noticeUID=CO1.NTC.7853375&amp;isFromPublicArea=True&amp;isModal=true&amp;asPopupView=true</t>
  </si>
  <si>
    <t>ANT-CPS-20254724</t>
  </si>
  <si>
    <t>LUIS STEVENS BLANCO GONZÁLEZ</t>
  </si>
  <si>
    <t>https://community.secop.gov.co/Public/Tendering/OpportunityDetail/Index?noticeUID=CO1.NTC.7853558&amp;isFromPublicArea=True&amp;isModal=true&amp;asPopupView=true</t>
  </si>
  <si>
    <t>ANT-CPS-20254725</t>
  </si>
  <si>
    <t>NICOLAS GIRALDO NIETO</t>
  </si>
  <si>
    <t>https://community.secop.gov.co/Public/Tendering/OpportunityDetail/Index?noticeUID=CO1.NTC.7853397&amp;isFromPublicArea=True&amp;isModal=true&amp;asPopupView=true</t>
  </si>
  <si>
    <t>ANT-CPS-20254726</t>
  </si>
  <si>
    <t>LUIS FERNANDO CRUZ RAMIREZ</t>
  </si>
  <si>
    <t>PRESTAR SERVICIOS PROFESIONALES PARA EL DESARROLLO DE LAS ACTIVIDADES DESIGNADAS DENTRO DE LA MISIONALIDAD DE LA AGENCIA NACIONAL DE TIERRAS EN LAS UNIDADES DE GESTIÓN TERRITORIAL EN EL MARCO DE LA REFORMA RURAL</t>
  </si>
  <si>
    <t>https://community.secop.gov.co/Public/Tendering/OpportunityDetail/Index?noticeUID=CO1.NTC.7853580&amp;isFromPublicArea=True&amp;isModal=true&amp;asPopupView=true</t>
  </si>
  <si>
    <t>ANT-CPS-20254727</t>
  </si>
  <si>
    <t>MAYRA ALEJANDRA ANDRADE BAHAMON</t>
  </si>
  <si>
    <t>https://community.secop.gov.co/Public/Tendering/OpportunityDetail/Index?noticeUID=CO1.NTC.7853307&amp;isFromPublicArea=True&amp;isModal=true&amp;asPopupView=true</t>
  </si>
  <si>
    <t>ANT-CPS-20254728</t>
  </si>
  <si>
    <t>CRISTIAM ANDRES PAEZ VARGAS</t>
  </si>
  <si>
    <t xml:space="preserve">Prestar servicios profesionales para el cumplimiento de los objetivos 
misionales y/o metas relacionadas con comunidades étnicas contenidos en los 
proyectos de inversión 2025, de conformidad con las funciones asignadas a la 
Dirección de Asuntos Étnicos. </t>
  </si>
  <si>
    <t>ANT-CPS-20254729</t>
  </si>
  <si>
    <t>DIEGO FERNANDO LAZARO MENDEZ</t>
  </si>
  <si>
    <t>PRESTAR SERVICIOS PROFESIONALES PARA EL DESARROLLO DE LAS ACTIVIDADES DESIGNADAS DENTRO DE LA MISIONALIDAD DE
LA AGENCIA NACIONAL DE TIERRAS EN LAS UNIDADES DE GESTIÓN TERRITORIAL EN EL MARCO DE LA REFORMA RURAL INTEGRAL.</t>
  </si>
  <si>
    <t>ANT-CPS-20254730</t>
  </si>
  <si>
    <t>FERNEY ASMED RODRIGUEZ BALAGUERA</t>
  </si>
  <si>
    <t>https://community.secop.gov.co/Public/Tendering/OpportunityDetail/Index?noticeUID=CO1.NTC.7858713&amp;isFromPublicArea=True&amp;isModal=true&amp;asPopupView=true</t>
  </si>
  <si>
    <t>ANT-CPS-20254731</t>
  </si>
  <si>
    <t>LUZ AIDA ESQUIVEL BARRIOS</t>
  </si>
  <si>
    <t>ANT-CPS-20254733</t>
  </si>
  <si>
    <t>ALVARO VENECIA CARRILLO</t>
  </si>
  <si>
    <t>ANT-CPS-20254734</t>
  </si>
  <si>
    <t>JOHANA CAROLINA CALVO VIDAL</t>
  </si>
  <si>
    <t>PRESTAR SERVICIOS PROFESIONALES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8937-CO (BM)</t>
  </si>
  <si>
    <t>ANT-CPS-20254735</t>
  </si>
  <si>
    <t>JEAN ROBERT SANCHEZ ZAPATA</t>
  </si>
  <si>
    <t>PRESTAR SERVICIOS TÉCNICOS DE APOYO A LA GESTIÓN A LA SUBDIRECCIÓN DE SEGURIDAD JURÍDICA COMO ADMINISTRATIVO SENIOR A NIVEL ADMINISTRATIVO EN EL TRÁMITE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</si>
  <si>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ANT-CPS-20254736</t>
  </si>
  <si>
    <t>YIMER BOLAÑOS MUÑOZ</t>
  </si>
  <si>
    <t>ANT-CPS-20254737</t>
  </si>
  <si>
    <t>DANIEL ANTONIO RICO GARCIA</t>
  </si>
  <si>
    <t>ANT-CPS-20254738</t>
  </si>
  <si>
    <t>ANDREA MILENA BALANTA CALDERON</t>
  </si>
  <si>
    <t>ANT-CPS-20254739</t>
  </si>
  <si>
    <t>LUISA FERNANDA RAMIREZ DE LA PEÑA</t>
  </si>
  <si>
    <t>ANT-CPS-20254740</t>
  </si>
  <si>
    <t>WEINY SARAY TORRES QUINTERO</t>
  </si>
  <si>
    <t>ANT-CPS-20254741</t>
  </si>
  <si>
    <t>JUAN FERNANDO SARQUEZ NUÑEZ</t>
  </si>
  <si>
    <t>https://community.secop.gov.co/Public/Tendering/OpportunityDetail/Index?noticeUID=CO1.NTC.7861127&amp;isFromPublicArea=True&amp;isModal=true&amp;asPopupView=true</t>
  </si>
  <si>
    <t>ANT-CPS-20254742</t>
  </si>
  <si>
    <t>YENNY ALEXANDRA QUINTERO GUTIERREZ</t>
  </si>
  <si>
    <t>PRESTAR SERVICIOS PROFESIONALES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</si>
  <si>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ANT-CPS-20254743</t>
  </si>
  <si>
    <t>NATALI VILLALOBOS ROZO</t>
  </si>
  <si>
    <t>PRESTAR SERVICIOS PROFESIONALES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</si>
  <si>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https://community.secop.gov.co/Public/Tendering/OpportunityDetail/Index?noticeUID=CO1.NTC.7882688&amp;isFromPublicArea=True&amp;isModal=true&amp;asPopupView=true</t>
  </si>
  <si>
    <t>ANT-CPS-20254745</t>
  </si>
  <si>
    <t>NATALIA DEL PILAR GALINDO RESTREPO</t>
  </si>
  <si>
    <t>PRESTAR SERVICIOS PROFESIONALES A LA SUBDIRECCIÓN DE SEGURIDAD 
JURÍDICA COMO COORDINADOR DE PROCESO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8937-CO (BM)</t>
  </si>
  <si>
    <t>ANT-CPS-20254746</t>
  </si>
  <si>
    <t>MAGDA ARCENETH PARRA PEÑA</t>
  </si>
  <si>
    <t>https://community.secop.gov.co/Public/Tendering/OpportunityDetail/Index?noticeUID=CO1.NTC.7869728&amp;isFromPublicArea=True&amp;isModal=true&amp;asPopupView=true</t>
  </si>
  <si>
    <t>ANT-CPS-20254747</t>
  </si>
  <si>
    <t>LILIANA CAROLINA JIMENEZ PÉREZ</t>
  </si>
  <si>
    <t>PRESTAR SERVICIOS PROFESIONALES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</si>
  <si>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https://community.secop.gov.co/Public/Tendering/OpportunityDetail/Index?noticeUID=CO1.NTC.7873734&amp;isFromPublicArea=True&amp;isModal=true&amp;asPopupView=true</t>
  </si>
  <si>
    <t>ANT-CPS-20254748</t>
  </si>
  <si>
    <t>ELMER DAVID MARINEZ VELANDIA</t>
  </si>
  <si>
    <t>PRESTAR SERVICIOS TÉCNICOS DE APOYO A LA GESTIÓN A LA SUBDIRECCIÓN DE SEGURIDAD JURÍDICA COMO APOYO ADMINISTRATIVO A NIVEL ADMINISTRATIVO EN EL TRÁMITE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</si>
  <si>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https://community.secop.gov.co/Public/Tendering/OpportunityDetail/Index?noticeUID=CO1.NTC.7872187&amp;isFromPublicArea=True&amp;isModal=true&amp;asPopupView=true</t>
  </si>
  <si>
    <t>ANT-CPS-20254749</t>
  </si>
  <si>
    <t>HERNAN CAMILO OSPINA</t>
  </si>
  <si>
    <t>https://community.secop.gov.co/Public/Tendering/OpportunityDetail/Index?noticeUID=CO1.NTC.7874272&amp;isFromPublicArea=True&amp;isModal=true&amp;asPopupView=true</t>
  </si>
  <si>
    <t>ANT-CPS-20254750</t>
  </si>
  <si>
    <t>DARNEL MAURICIO MORA APRAEZ</t>
  </si>
  <si>
    <t>https://community.secop.gov.co/Public/Tendering/OpportunityDetail/Index?noticeUID=CO1.NTC.7862892&amp;isFromPublicArea=True&amp;isModal=true&amp;asPopupView=true</t>
  </si>
  <si>
    <t>ANT-CPS-20254751</t>
  </si>
  <si>
    <t>STHEFANNY CAROLINA HINOJOSA DAZA</t>
  </si>
  <si>
    <t>ANT-CPS-20254752</t>
  </si>
  <si>
    <t>MARIA ISMARES BOLAÑOS</t>
  </si>
  <si>
    <t>ANT-CPS-20254753</t>
  </si>
  <si>
    <t>YURANY QUEVEDO GUALTERO</t>
  </si>
  <si>
    <t>ANT-CPS-20254754</t>
  </si>
  <si>
    <t>NESTOR FERNANDO ALVARADO MARTINEZ</t>
  </si>
  <si>
    <t>ANT-CPS-20254755</t>
  </si>
  <si>
    <t>PAOLA VANESA NAVARRETE PRADA</t>
  </si>
  <si>
    <t>ANT-CPS-20254756</t>
  </si>
  <si>
    <t>EMERSON FERNANDO AVILA RODRIGUEZ</t>
  </si>
  <si>
    <t>ANT-CPS-20254757</t>
  </si>
  <si>
    <t>LORENA SOFIA ACOSTA URREGO</t>
  </si>
  <si>
    <t>ANT-CPS-20254758</t>
  </si>
  <si>
    <t>FELIX RICARDO ROSAS CASSIANI</t>
  </si>
  <si>
    <t>ANT-CPS-20254759</t>
  </si>
  <si>
    <t>MARIA ALEJANDRA ALMAZO GUTIERREZ</t>
  </si>
  <si>
    <t>ANT-CPS-20254761</t>
  </si>
  <si>
    <t>SEBASTIAN DAVID GARCIA GUZMAN</t>
  </si>
  <si>
    <t>ANT-CPS-20254762</t>
  </si>
  <si>
    <t>DIEGO SEBASTIAN LEAL ROA</t>
  </si>
  <si>
    <t>ANT-CPS-20254763</t>
  </si>
  <si>
    <t>YURY XIMENA LOPEZ SAAVEDRA</t>
  </si>
  <si>
    <t>ANT-CPS-20254764</t>
  </si>
  <si>
    <t>LUISA FERNANDA MESA GUTIERREZ</t>
  </si>
  <si>
    <t>https://community.secop.gov.co/Public/Tendering/OpportunityDetail/Index?noticeUID=CO1.NTC.7867365&amp;isFromPublicArea=True&amp;isModal=true&amp;asPopupView=true</t>
  </si>
  <si>
    <t>ANT-CPS-20254765</t>
  </si>
  <si>
    <t>JUAN CARLOS SANTOS VILLADIEGO</t>
  </si>
  <si>
    <t>ANT-CPS-20254766</t>
  </si>
  <si>
    <t>KAREN BRIGETTE AMAYA LOMBO</t>
  </si>
  <si>
    <t>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t>
  </si>
  <si>
    <t>https://community.secop.gov.co/Public/Tendering/OpportunityDetail/Index?noticeUID=CO1.NTC.7866414&amp;isFromPublicArea=True&amp;isModal=true&amp;asPopupView=true</t>
  </si>
  <si>
    <t>ANT-CPS-20254767</t>
  </si>
  <si>
    <t>SHARON CATALINA CASAS BUCHAR</t>
  </si>
  <si>
    <t>ANT-CPS-20254768</t>
  </si>
  <si>
    <t>MIGUEL ANGEL RANGEL DUARTE</t>
  </si>
  <si>
    <t>ANT-CPS-20254769</t>
  </si>
  <si>
    <t>JUAN MANUEL MANOSALVA OJEDA</t>
  </si>
  <si>
    <t>ANT-CPS-20254770</t>
  </si>
  <si>
    <t>KAREN YISLAIZ GONZALEZ ROJAS</t>
  </si>
  <si>
    <t>ANT-CPS-20254771</t>
  </si>
  <si>
    <t>LEONARDO ESTEBAN CAMACHO SANABRIA</t>
  </si>
  <si>
    <t>https://community.secop.gov.co/Public/Tendering/OpportunityDetail/Index?noticeUID=CO1.NTC.7871091&amp;isFromPublicArea=True&amp;isModal=true&amp;asPopupView=true</t>
  </si>
  <si>
    <t>ANT-CPS-20254772</t>
  </si>
  <si>
    <t>LIDA JINETH GUEVARA MORENO</t>
  </si>
  <si>
    <t>PRESTAR SERVICIOS PROFESIONALES PARA EL DESARROLLO DE LAS ACTIVIDADES DESIGNADAS DENTRO DE LA MISIONALIDAD DE LA DIRECCIÓN DE ACCESO A TIERRAS DE LA AGENCIA NACIONAL DE TIERRAS EN EL MARCO DE LA REFORMA RURAL INTEGRALEN EL MARCO DE LA REFORMA RURAL INTEGRAL.</t>
  </si>
  <si>
    <t>ANT-CPS-20254773</t>
  </si>
  <si>
    <t>YULIETH TATIANA PRADA RODRIGUEZ</t>
  </si>
  <si>
    <t>ANT-CPS-20254775</t>
  </si>
  <si>
    <t>OSCAR EDUARDO MANRIQUE CORREA</t>
  </si>
  <si>
    <t>ANT-CPS-20254776</t>
  </si>
  <si>
    <t>LINA MARIA TOVAR SASTOQUE</t>
  </si>
  <si>
    <t>ANT-CPS-20254777</t>
  </si>
  <si>
    <t>MARLY YIRLEY CANO CHILITO</t>
  </si>
  <si>
    <t>ANT-CPS-20254778</t>
  </si>
  <si>
    <t>NELSON ANDRADI TORRES VIANCHA</t>
  </si>
  <si>
    <t>ANT-CPS-20254779</t>
  </si>
  <si>
    <t>WILLIAM DIAZ RIVERA</t>
  </si>
  <si>
    <t>PRESTAR SERVICIOS DE APOYO A LA GESTIÓN PARA EL DESARROLLO DE
LAS ACTIVIDADES DESIGNADAS DENTRO DE LA MISIONALIDAD DE LA
AGENCIA NACIONAL DE TIERRAS EN LAS UNIDADES DE GESTIÓN
TERRITORIAL EN EL MARCO DE LA REFORMA RURAL INTEGRAL.</t>
  </si>
  <si>
    <t>https://community.secop.gov.co/Public/Tendering/OpportunityDetail/Index?noticeUID=CO1.NTC.7869680&amp;isFromPublicArea=True&amp;isModal=true&amp;asPopupView=true</t>
  </si>
  <si>
    <t>ANT-CPS-20254780</t>
  </si>
  <si>
    <t>ANA YIBER GOMEZ BERMUDEZ</t>
  </si>
  <si>
    <t>PRESTAR SERVICIOS DE APOYO A LA GESTIÓN PARA EL DESARROLLO DE LAS  ACTIVIDADES DESIGNADAS DENTRO DE LA MISIONALIDAD DE LA AGENCIA NACIONAL DE TIERRAS EN LAS UNIDADES DE GESTIÓN TERRITORIAL EN EL MARCO DE LA REFORMA RURAL INTEGRAL.</t>
  </si>
  <si>
    <t>ANT-CPS-20254781</t>
  </si>
  <si>
    <t>ELIANA MILDRED OSPITITA ACERO</t>
  </si>
  <si>
    <t>https://community.secop.gov.co/Public/Tendering/OpportunityDetail/Index?noticeUID=CO1.NTC.7867488&amp;isFromPublicArea=True&amp;isModal=true&amp;asPopupView=true</t>
  </si>
  <si>
    <t>ANT-CPS-20254782</t>
  </si>
  <si>
    <t>ADRIANA MARIBEL OJEDA CERON</t>
  </si>
  <si>
    <t>https://community.secop.gov.co/Public/Tendering/OpportunityDetail/Index?noticeUID=CO1.NTC.7874573&amp;isFromPublicArea=True&amp;isModal=true&amp;asPopupView=true</t>
  </si>
  <si>
    <t>ANT-CPS-20254783</t>
  </si>
  <si>
    <t>AURA MILENA CUANDAR AREVALO</t>
  </si>
  <si>
    <t>https://community.secop.gov.co/Public/Tendering/OpportunityDetail/Index?noticeUID=CO1.NTC.7869220&amp;isFromPublicArea=True&amp;isModal=true&amp;asPopupView=true</t>
  </si>
  <si>
    <t>ANT-CPS-20254784</t>
  </si>
  <si>
    <t>GIUSEPPE GIANINNY JARA BOLIVAR</t>
  </si>
  <si>
    <t>ANT-CPS-20254785</t>
  </si>
  <si>
    <t>FABIAN GUZMAN PATIÑO</t>
  </si>
  <si>
    <t>https://community.secop.gov.co/Public/Tendering/OpportunityDetail/Index?noticeUID=CO1.NTC.7870409&amp;isFromPublicArea=True&amp;isModal=true&amp;asPopupView=true</t>
  </si>
  <si>
    <t>ANT-CPS-20254787</t>
  </si>
  <si>
    <t>MIGUEL ANDRES ORTIZ QUINTERO</t>
  </si>
  <si>
    <t>https://community.secop.gov.co/Public/Tendering/OpportunityDetail/Index?noticeUID=CO1.NTC.7870320&amp;isFromPublicArea=True&amp;isModal=true&amp;asPopupView=true</t>
  </si>
  <si>
    <t>ANT-CPS-20254788</t>
  </si>
  <si>
    <t>FABIO HENAO RODRIGUEZ</t>
  </si>
  <si>
    <t>https://community.secop.gov.co/Public/Tendering/OpportunityDetail/Index?noticeUID=CO1.NTC.7870995&amp;isFromPublicArea=True&amp;isModal=true&amp;asPopupView=true</t>
  </si>
  <si>
    <t>ANT-CPS-20254789</t>
  </si>
  <si>
    <t>BRENDA LUCIA GARCIA OLIVERA</t>
  </si>
  <si>
    <t>https://community.secop.gov.co/Public/Tendering/OpportunityDetail/Index?noticeUID=CO1.NTC.7870861&amp;isFromPublicArea=True&amp;isModal=true&amp;asPopupView=true</t>
  </si>
  <si>
    <t>ANT-CPS-20254790</t>
  </si>
  <si>
    <t>DEISY CAROLINA ENRÍQUEZ CEBALLOS</t>
  </si>
  <si>
    <t>https://community.secop.gov.co/Public/Tendering/OpportunityDetail/Index?noticeUID=CO1.NTC.7871018&amp;isFromPublicArea=True&amp;isModal=true&amp;asPopupView=true</t>
  </si>
  <si>
    <t>ANT-CPS-20254791</t>
  </si>
  <si>
    <t>MANUEL ARTURO ALVAREZ LINDADO</t>
  </si>
  <si>
    <t>https://community.secop.gov.co/Public/Tendering/OpportunityDetail/Index?noticeUID=CO1.NTC.7871227&amp;isFromPublicArea=True&amp;isModal=true&amp;asPopupView=true</t>
  </si>
  <si>
    <t>ANT-CPS-20254792</t>
  </si>
  <si>
    <t xml:space="preserve">SANDRA MILENA LOPEZ TAIMAL	</t>
  </si>
  <si>
    <t>https://community.secop.gov.co/Public/Tendering/OpportunityDetail/Index?noticeUID=CO1.NTC.7870748&amp;isFromPublicArea=True&amp;isModal=true&amp;asPopupView=true</t>
  </si>
  <si>
    <t>ANT-CPS-20254793</t>
  </si>
  <si>
    <t>CRISTINA VASQUEZ ROJAS</t>
  </si>
  <si>
    <t>https://community.secop.gov.co/Public/Tendering/OpportunityDetail/Index?noticeUID=CO1.NTC.7871623&amp;isFromPublicArea=True&amp;isModal=true&amp;asPopupView=true</t>
  </si>
  <si>
    <t>ANT-CPS-20254794</t>
  </si>
  <si>
    <t>JORGE ERNESTO GUTIERREZ MURILLO</t>
  </si>
  <si>
    <t>https://community.secop.gov.co/Public/Tendering/OpportunityDetail/Index?noticeUID=CO1.NTC.7870918&amp;isFromPublicArea=True&amp;isModal=true&amp;asPopupView=true</t>
  </si>
  <si>
    <t>ANT-CPS-20254795</t>
  </si>
  <si>
    <t>RAFAEL AUGUSTO MANJARREZ SIERRA</t>
  </si>
  <si>
    <t>https://community.secop.gov.co/Public/Tendering/OpportunityDetail/Index?noticeUID=CO1.NTC.7870647&amp;isFromPublicArea=True&amp;isModal=true&amp;asPopupView=true</t>
  </si>
  <si>
    <t>ANT-CPS-20254796</t>
  </si>
  <si>
    <t>YANETH SALAS ORTEGA</t>
  </si>
  <si>
    <t>https://community.secop.gov.co/Public/Tendering/OpportunityDetail/Index?noticeUID=CO1.NTC.7871150&amp;isFromPublicArea=True&amp;isModal=true&amp;asPopupView=true</t>
  </si>
  <si>
    <t>ANT-CPS-20254797</t>
  </si>
  <si>
    <t>SARA MARIA BURGOS CALDERON</t>
  </si>
  <si>
    <t>https://community.secop.gov.co/Public/Tendering/OpportunityDetail/Index?noticeUID=CO1.NTC.7870943&amp;isFromPublicArea=True&amp;isModal=true&amp;asPopupView=true</t>
  </si>
  <si>
    <t>ANT-CPS-20254798</t>
  </si>
  <si>
    <t xml:space="preserve">JESSICA REY DUQUE </t>
  </si>
  <si>
    <t>https://community.secop.gov.co/Public/Tendering/OpportunityDetail/Index?noticeUID=CO1.NTC.7871114&amp;isFromPublicArea=True&amp;isModal=true&amp;asPopupView=true</t>
  </si>
  <si>
    <t>ANT-CPS-20254799</t>
  </si>
  <si>
    <t>JENNIFER TATIANA SUAREZ SUA</t>
  </si>
  <si>
    <t>https://community.secop.gov.co/Public/Tendering/OpportunityDetail/Index?noticeUID=CO1.NTC.7871128&amp;isFromPublicArea=True&amp;isModal=true&amp;asPopupView=true</t>
  </si>
  <si>
    <t>ANT-CPS-20254800</t>
  </si>
  <si>
    <t>JHON ALEXANDER BELTRAN CRISTANCHO</t>
  </si>
  <si>
    <t>https://community.secop.gov.co/Public/Tendering/OpportunityDetail/Index?noticeUID=CO1.NTC.7878322&amp;isFromPublicArea=True&amp;isModal=true&amp;asPopupView=true</t>
  </si>
  <si>
    <t>ANT-CPS-20254801</t>
  </si>
  <si>
    <t>MAIRA ALEJANDRA DAZA SUAREZ</t>
  </si>
  <si>
    <t>https://community.secop.gov.co/Public/Tendering/OpportunityDetail/Index?noticeUID=CO1.NTC.7871304&amp;isFromPublicArea=True&amp;isModal=true&amp;asPopupView=true</t>
  </si>
  <si>
    <t>ANT-CPS-20254802</t>
  </si>
  <si>
    <t>JENNY JOHANNA RICO SANCHEZ</t>
  </si>
  <si>
    <t>PRESTAR SERVICIOS DE APOYO A LA GESTION PARA LA SUBDIRECCION DE TALENTO HUMANO DE LA AGENCIA NACIONAL DE TIERRAS</t>
  </si>
  <si>
    <t>https://community.secop.gov.co/Public/Tendering/OpportunityDetail/Index?noticeUID=CO1.NTC.7874310&amp;isFromPublicArea=True&amp;isModal=true&amp;asPopupView=true</t>
  </si>
  <si>
    <t>ANT-CPS-20254803</t>
  </si>
  <si>
    <t>WILLIAM GUILLERMO MOLANO RIVERA</t>
  </si>
  <si>
    <t>https://community.secop.gov.co/Public/Tendering/OpportunityDetail/Index?noticeUID=CO1.NTC.7881174&amp;isFromPublicArea=True&amp;isModal=true&amp;asPopupView=true</t>
  </si>
  <si>
    <t>ANT-CPS-20254804</t>
  </si>
  <si>
    <t>YAMILY LILIANA AREVALO YAMUEZ</t>
  </si>
  <si>
    <t>https://community.secop.gov.co/Public/Tendering/OpportunityDetail/Index?noticeUID=CO1.NTC.7874666&amp;isFromPublicArea=True&amp;isModal=true&amp;asPopupView=true</t>
  </si>
  <si>
    <t>ANT-CPS-20254806</t>
  </si>
  <si>
    <t>ALFONSO JUNIOR LOPEZ CASTILLO</t>
  </si>
  <si>
    <t>https://community.secop.gov.co/Public/Tendering/OpportunityDetail/Index?noticeUID=CO1.NTC.7875598&amp;isFromPublicArea=True&amp;isModal=true&amp;asPopupView=true</t>
  </si>
  <si>
    <t>ANT-CPS-20254807</t>
  </si>
  <si>
    <t>AILEM EDREY RUIZ RIVADENEIRA</t>
  </si>
  <si>
    <t>https://community.secop.gov.co/Public/Tendering/OpportunityDetail/Index?noticeUID=CO1.NTC.7876705&amp;isFromPublicArea=True&amp;isModal=true&amp;asPopupView=true</t>
  </si>
  <si>
    <t>ANT-CPS-20254808</t>
  </si>
  <si>
    <t>ALEXANDER  MUNAR BOLIVAR</t>
  </si>
  <si>
    <t>PRESTAR SERVICIOS PROFESIONALES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</si>
  <si>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https://community.secop.gov.co/Public/Tendering/OpportunityDetail/Index?noticeUID=CO1.NTC.7874320&amp;isFromPublicArea=True&amp;isModal=true&amp;asPopupView=true</t>
  </si>
  <si>
    <t>ANT-CPS-20254810</t>
  </si>
  <si>
    <t>FABIO ALEXANDER BOTINA SOSA</t>
  </si>
  <si>
    <t>https://community.secop.gov.co/Public/Tendering/OpportunityDetail/Index?noticeUID=CO1.NTC.7879746&amp;isFromPublicArea=True&amp;isModal=true&amp;asPopupView=true</t>
  </si>
  <si>
    <t>ANT-CPS-20254811</t>
  </si>
  <si>
    <t>STEPHANY JULIETH CANTOR CASTAÑEDA</t>
  </si>
  <si>
    <t>https://community.secop.gov.co/Public/Tendering/OpportunityDetail/Index?noticeUID=CO1.NTC.7879463&amp;isFromPublicArea=True&amp;isModal=true&amp;asPopupView=true</t>
  </si>
  <si>
    <t>ANT-CPS-20254812</t>
  </si>
  <si>
    <t>DIANA BECLAIDE MEDINA JEREZ</t>
  </si>
  <si>
    <t xml:space="preserve">PRESTAR SERVICIOS TÉCNICOS DE APOYO A LA GESTIÓN A LA SUBDIRECCIÓN DE SEGURIDAD JURÍDICA COMO ADMINISTRATIVO SENIOR  A NIVEL ADMINISTRATIVO EN EL TRÁMITE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 </t>
  </si>
  <si>
    <t>https://community.secop.gov.co/Public/Tendering/OpportunityDetail/Index?noticeUID=CO1.NTC.7885806&amp;isFromPublicArea=True&amp;isModal=true&amp;asPopupView=true</t>
  </si>
  <si>
    <t>ANT-CPS-20254813</t>
  </si>
  <si>
    <t>OLMARK ABSILYR MENA IBARRA</t>
  </si>
  <si>
    <t>https://community.secop.gov.co/Public/Tendering/OpportunityDetail/Index?noticeUID=CO1.NTC.7876482&amp;isFromPublicArea=True&amp;isModal=true&amp;asPopupView=true</t>
  </si>
  <si>
    <t>ANT-CPS-20254814</t>
  </si>
  <si>
    <t>SONIA MARINA FONTALVO RUDAS</t>
  </si>
  <si>
    <t>https://community.secop.gov.co/Public/Tendering/OpportunityDetail/Index?noticeUID=CO1.NTC.7883345&amp;isFromPublicArea=True&amp;isModal=true&amp;asPopupView=true</t>
  </si>
  <si>
    <t>ANT-CPS-20254815</t>
  </si>
  <si>
    <t>RODRIGO EDUARDO LOPEZ INFANTE</t>
  </si>
  <si>
    <t>PRESTAR SERVICIOS PROFESIONALES A NIVEL ADMINISTRATIVO A LA SUBDIRECCIÓN DE SEGURIDAD JURÍDICA COMO TÉCNICO EN SISTEMAS EN LA GESTION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</si>
  <si>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https://community.secop.gov.co/Public/Tendering/OpportunityDetail/Index?noticeUID=CO1.NTC.7881761&amp;isFromPublicArea=True&amp;isModal=true&amp;asPopupView=true</t>
  </si>
  <si>
    <t>ANT-CPS-20254816</t>
  </si>
  <si>
    <t>LINA MARIA SILVA ECHEVERRY</t>
  </si>
  <si>
    <t>https://community.secop.gov.co/Public/Tendering/OpportunityDetail/Index?noticeUID=CO1.NTC.7881196&amp;isFromPublicArea=True&amp;isModal=true&amp;asPopupView=true</t>
  </si>
  <si>
    <t>ANT-CPS-20254817</t>
  </si>
  <si>
    <t>JOHANNA PAOLA RODRIGUEZ GUTIERREZ</t>
  </si>
  <si>
    <t>https://community.secop.gov.co/Public/Tendering/OpportunityDetail/Index?noticeUID=CO1.NTC.7880599&amp;isFromPublicArea=True&amp;isModal=true&amp;asPopupView=true</t>
  </si>
  <si>
    <t>ANT-CPS-20254818</t>
  </si>
  <si>
    <t>YILSON SAMIR ROJAS PENAGOS</t>
  </si>
  <si>
    <t>https://community.secop.gov.co/Public/Tendering/OpportunityDetail/Index?noticeUID=CO1.NTC.7876467&amp;isFromPublicArea=True&amp;isModal=true&amp;asPopupView=true</t>
  </si>
  <si>
    <t>ANT-CPS-20254819</t>
  </si>
  <si>
    <t>KAREN LIZETH CALLEJAS TOBASURA</t>
  </si>
  <si>
    <t>https://community.secop.gov.co/Public/Tendering/OpportunityDetail/Index?noticeUID=CO1.NTC.7878784&amp;isFromPublicArea=True&amp;isModal=true&amp;asPopupView=true</t>
  </si>
  <si>
    <t>ANT-CPS-20254820</t>
  </si>
  <si>
    <t>DARLY YASET MOSQUERA LONDOÑO</t>
  </si>
  <si>
    <t>https://community.secop.gov.co/Public/Tendering/OpportunityDetail/Index?noticeUID=CO1.NTC.7878982&amp;isFromPublicArea=True&amp;isModal=true&amp;asPopupView=true</t>
  </si>
  <si>
    <t>ANT-CPS-20254821</t>
  </si>
  <si>
    <t>JESUS DAVID OCHOA PIMIENTA</t>
  </si>
  <si>
    <t>https://community.secop.gov.co/Public/Tendering/OpportunityDetail/Index?noticeUID=CO1.NTC.7881452&amp;isFromPublicArea=True&amp;isModal=true&amp;asPopupView=true</t>
  </si>
  <si>
    <t>ANT-CPS-20254822</t>
  </si>
  <si>
    <t>INGRID CAROLINA GUIO GONZALEZ</t>
  </si>
  <si>
    <t>https://community.secop.gov.co/Public/Tendering/OpportunityDetail/Index?noticeUID=CO1.NTC.7876602&amp;isFromPublicArea=True&amp;isModal=true&amp;asPopupView=true</t>
  </si>
  <si>
    <t>ANT-CPS-20254823</t>
  </si>
  <si>
    <t>SANTIAGO ARIAS GALVIS</t>
  </si>
  <si>
    <t>https://community.secop.gov.co/Public/Tendering/OpportunityDetail/Index?noticeUID=CO1.NTC.7876618&amp;isFromPublicArea=True&amp;isModal=true&amp;asPopupView=true</t>
  </si>
  <si>
    <t>ANT-CPS-20254824</t>
  </si>
  <si>
    <t>LUIS NAPOLEON MURGAS OÑATE</t>
  </si>
  <si>
    <t xml:space="preserve">PRESTAR SERVICIOS PROFESIONALES PARA REALIZAR Y DESARROLLAR ACTIVIDADES DE COMPETENCIA DE LA SUBDIRECCIÓN DE ACCESO A TIERRAS POR DEMANDA Y DESCONGESTIÓN EN LAS UNIDADES DE GESTIÓN TERRITORIAL, PARA EL CUMPLIMIENTO DE LAS METAS 2025.
VALOR CONTRATO: $ 30.075.000 </t>
  </si>
  <si>
    <t>https://community.secop.gov.co/Public/Tendering/OpportunityDetail/Index?noticeUID=CO1.NTC.7877905&amp;isFromPublicArea=True&amp;isModal=true&amp;asPopupView=true</t>
  </si>
  <si>
    <t>ANT-CPS-20254825</t>
  </si>
  <si>
    <t>LUIS EDUARDO MARTINEZ TATIS</t>
  </si>
  <si>
    <t>PRESTAR SERVICIOS DE APOYO A NIVEL ADMINISTRATIVO A LA SUBDIRECCIÓN DE SEGURIDAD JURÍDICA COMO TECNICO EN SISTEMAS EN LA GESTION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</si>
  <si>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https://community.secop.gov.co/Public/Tendering/OpportunityDetail/Index?noticeUID=CO1.NTC.7877421&amp;isFromPublicArea=True&amp;isModal=true&amp;asPopupView=true</t>
  </si>
  <si>
    <t>ANT-CPS-20254827</t>
  </si>
  <si>
    <t>NATALIA MEJIA MARTINEZ</t>
  </si>
  <si>
    <t>https://community.secop.gov.co/Public/Tendering/OpportunityDetail/Index?noticeUID=CO1.NTC.7878064&amp;isFromPublicArea=True&amp;isModal=true&amp;asPopupView=true</t>
  </si>
  <si>
    <t>ANT-CPS-20254828</t>
  </si>
  <si>
    <t>JUAN CAMILO JAIMES PEREZ</t>
  </si>
  <si>
    <t>https://community.secop.gov.co/Public/Tendering/OpportunityDetail/Index?noticeUID=CO1.NTC.7878706&amp;isFromPublicArea=True&amp;isModal=true&amp;asPopupView=true</t>
  </si>
  <si>
    <t>ANT-CPS-20254829</t>
  </si>
  <si>
    <t>KAREN ASTRITH LEGUIZAMÓN RODRÍGUEZ</t>
  </si>
  <si>
    <t>https://community.secop.gov.co/Public/Tendering/OpportunityDetail/Index?noticeUID=CO1.NTC.7876690&amp;isFromPublicArea=True&amp;isModal=true&amp;asPopupView=true</t>
  </si>
  <si>
    <t>ANT-CPS-20254830</t>
  </si>
  <si>
    <t>OSCAR MAURICIO REY NEISA</t>
  </si>
  <si>
    <t>https://community.secop.gov.co/Public/Tendering/OpportunityDetail/Index?noticeUID=CO1.NTC.7878438&amp;isFromPublicArea=True&amp;isModal=true&amp;asPopupView=true</t>
  </si>
  <si>
    <t>ANT-CPS-20254831</t>
  </si>
  <si>
    <t>CARLOS JOSE MATTOS PERILLA</t>
  </si>
  <si>
    <t>https://community.secop.gov.co/Public/Tendering/OpportunityDetail/Index?noticeUID=CO1.NTC.7877991&amp;isFromPublicArea=True&amp;isModal=true&amp;asPopupView=true</t>
  </si>
  <si>
    <t>ANT-CPS-20254832</t>
  </si>
  <si>
    <t>MATEO ARANGO CAMPO</t>
  </si>
  <si>
    <t>https://community.secop.gov.co/Public/Tendering/OpportunityDetail/Index?noticeUID=CO1.NTC.7879380&amp;isFromPublicArea=True&amp;isModal=true&amp;asPopupView=true</t>
  </si>
  <si>
    <t>ANT-CPS-20254833</t>
  </si>
  <si>
    <t>WILBER ANDRES ESPITIA CARDONA</t>
  </si>
  <si>
    <t>https://community.secop.gov.co/Public/Tendering/OpportunityDetail/Index?noticeUID=CO1.NTC.7879806&amp;isFromPublicArea=True&amp;isModal=true&amp;asPopupView=true</t>
  </si>
  <si>
    <t>ANT-CPS-20254834</t>
  </si>
  <si>
    <t>MICHEL ARIAS ROJAS</t>
  </si>
  <si>
    <t>https://community.secop.gov.co/Public/Tendering/OpportunityDetail/Index?noticeUID=CO1.NTC.7879791&amp;isFromPublicArea=True&amp;isModal=true&amp;asPopupView=true</t>
  </si>
  <si>
    <t>ANT-CPS-20254835</t>
  </si>
  <si>
    <t>OLFRES AUGUSTO IGUARAN RODRIGUEZ</t>
  </si>
  <si>
    <t>PRESTAR SERVICIOS DE APOYO A LA GESTIÓN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</si>
  <si>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https://community.secop.gov.co/Public/Tendering/OpportunityDetail/Index?noticeUID=CO1.NTC.7879590&amp;isFromPublicArea=True&amp;isModal=true&amp;asPopupView=true</t>
  </si>
  <si>
    <t>ANT-CPS-20254836</t>
  </si>
  <si>
    <t>JHON JAIRO CHAVES RIVEROS</t>
  </si>
  <si>
    <t>https://community.secop.gov.co/Public/Tendering/OpportunityDetail/Index?noticeUID=CO1.NTC.7879226&amp;isFromPublicArea=True&amp;isModal=true&amp;asPopupView=true</t>
  </si>
  <si>
    <t>ANT-CPS-20254837</t>
  </si>
  <si>
    <t xml:space="preserve">ANDREA YESENIA MARTINEZ CELY </t>
  </si>
  <si>
    <t>PRESTACIÓN DE SERVICIOS PROFESIONALES PARA LA SUBDIRECCIÓN
ADMINISTRATIVA Y FINANCIERA DE LA AGENCIA NACIONAL DE TIERRAS</t>
  </si>
  <si>
    <t>https://community.secop.gov.co/Public/Tendering/OpportunityDetail/Index?noticeUID=CO1.NTC.7881726&amp;isFromPublicArea=True&amp;isModal=true&amp;asPopupView=true</t>
  </si>
  <si>
    <t>ANT-CPS-20254838</t>
  </si>
  <si>
    <t>MARIA FERNANDA GUERRERO MEDINA</t>
  </si>
  <si>
    <t>https://community.secop.gov.co/Public/Tendering/OpportunityDetail/Index?noticeUID=CO1.NTC.7881996&amp;isFromPublicArea=True&amp;isModal=true&amp;asPopupView=true</t>
  </si>
  <si>
    <t>ANT-CPS-20254839</t>
  </si>
  <si>
    <t>HERNAN JIMENEZ PINILLOS</t>
  </si>
  <si>
    <t>https://community.secop.gov.co/Public/Tendering/OpportunityDetail/Index?noticeUID=CO1.NTC.7881406&amp;isFromPublicArea=True&amp;isModal=true&amp;asPopupView=true</t>
  </si>
  <si>
    <t>ANT-CPS-20254840</t>
  </si>
  <si>
    <t>LUIS MARIA GIRALDO BERMEO</t>
  </si>
  <si>
    <t>https://community.secop.gov.co/Public/Tendering/OpportunityDetail/Index?noticeUID=CO1.NTC.7879627&amp;isFromPublicArea=True&amp;isModal=true&amp;asPopupView=true</t>
  </si>
  <si>
    <t>ANT-CPS-20254841</t>
  </si>
  <si>
    <t>FRANCISCO JAVIER ESPITIA LOZANO</t>
  </si>
  <si>
    <t>https://community.secop.gov.co/Public/Tendering/OpportunityDetail/Index?noticeUID=CO1.NTC.7880322&amp;isFromPublicArea=True&amp;isModal=true&amp;asPopupView=true</t>
  </si>
  <si>
    <t>ANT-CPS-20254842</t>
  </si>
  <si>
    <t>HANS NICOLAS ROMERO RODRIGUEZ</t>
  </si>
  <si>
    <t>PRESTAR SERVICIOS DE APOYO A LA GESTIÓN PARA EL DESARROLLO DE
LAS ACTIVIDADES DESIGNADAS DENTRO DE LA MISIONALIDAD DE LA
DIRECCIÓN DE ACCESO A TIERRAS DE LA AGENCIA NACIONAL DE TIERRAS
EN EL MARCO DE LA REFORMA RURAL INTEGRAL</t>
  </si>
  <si>
    <t>https://community.secop.gov.co/Public/Tendering/OpportunityDetail/Index?noticeUID=CO1.NTC.7888870&amp;isFromPublicArea=True&amp;isModal=true&amp;asPopupView=true</t>
  </si>
  <si>
    <t>ANT-CPS-20254843</t>
  </si>
  <si>
    <t>YESIKA PAOLA BAQUERO BARRAGAN</t>
  </si>
  <si>
    <t>https://community.secop.gov.co/Public/Tendering/OpportunityDetail/Index?noticeUID=CO1.NTC.7880192&amp;isFromPublicArea=True&amp;isModal=true&amp;asPopupView=true</t>
  </si>
  <si>
    <t>ANT-CPS-20254844</t>
  </si>
  <si>
    <t>MARIA ANGELIZA BAQUERO SILVA</t>
  </si>
  <si>
    <t>https://community.secop.gov.co/Public/Tendering/OpportunityDetail/Index?noticeUID=CO1.NTC.7881795&amp;isFromPublicArea=True&amp;isModal=true&amp;asPopupView=true</t>
  </si>
  <si>
    <t>ANT-CPS-20254845</t>
  </si>
  <si>
    <t>RUBEN DARIO RODRIGUEZ LOPEZ</t>
  </si>
  <si>
    <t>https://community.secop.gov.co/Public/Tendering/OpportunityDetail/Index?noticeUID=CO1.NTC.7884859&amp;isFromPublicArea=True&amp;isModal=true&amp;asPopupView=true</t>
  </si>
  <si>
    <t>ANT-CPS-20254846</t>
  </si>
  <si>
    <t>DEBORA RUBIELA JIMENEZ CEBALLOS</t>
  </si>
  <si>
    <t>https://community.secop.gov.co/Public/Tendering/OpportunityDetail/Index?noticeUID=CO1.NTC.7880905&amp;isFromPublicArea=True&amp;isModal=true&amp;asPopupView=true</t>
  </si>
  <si>
    <t>ANT-CPS-20254847</t>
  </si>
  <si>
    <t>SEBASTIAN BERMUDEZ TELLEZ</t>
  </si>
  <si>
    <t>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</si>
  <si>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https://community.secop.gov.co/Public/Tendering/OpportunityDetail/Index?noticeUID=CO1.NTC.7881167&amp;isFromPublicArea=True&amp;isModal=False</t>
  </si>
  <si>
    <t>ANT-CPS-20254848</t>
  </si>
  <si>
    <t>EDUAR ANDRES VARGAS ARENAS</t>
  </si>
  <si>
    <t>https://community.secop.gov.co/Public/Tendering/OpportunityDetail/Index?noticeUID=CO1.NTC.7880068&amp;isFromPublicArea=True&amp;isModal=true&amp;asPopupView=true</t>
  </si>
  <si>
    <t>ANT-CPS-20254849</t>
  </si>
  <si>
    <t xml:space="preserve">ADRIANA YAMILE NUÑEZ CARVAJAL </t>
  </si>
  <si>
    <t>https://community.secop.gov.co/Public/Tendering/OpportunityDetail/Index?noticeUID=CO1.NTC.7881555&amp;isFromPublicArea=True&amp;isModal=true&amp;asPopupView=true</t>
  </si>
  <si>
    <t>ANT-CPS-20254850</t>
  </si>
  <si>
    <t>KEVIN DUVAN RAMIREZ ROMERO</t>
  </si>
  <si>
    <t>https://community.secop.gov.co/Public/Tendering/OpportunityDetail/Index?noticeUID=CO1.NTC.7881909&amp;isFromPublicArea=True&amp;isModal=true&amp;asPopupView=true</t>
  </si>
  <si>
    <t>ANT-CPS-20254851</t>
  </si>
  <si>
    <t>NUBIA ELIZABETH ORTEGA CUASPA</t>
  </si>
  <si>
    <t>https://community.secop.gov.co/Public/Tendering/OpportunityDetail/Index?noticeUID=CO1.NTC.7882258&amp;isFromPublicArea=True&amp;isModal=true&amp;asPopupView=true</t>
  </si>
  <si>
    <t>ANT-CPS-20254852</t>
  </si>
  <si>
    <t>DANIEL ALEXANDER AVILA GARCIA</t>
  </si>
  <si>
    <t>https://community.secop.gov.co/Public/Tendering/OpportunityDetail/Index?noticeUID=CO1.NTC.7881348&amp;isFromPublicArea=True&amp;isModal=true&amp;asPopupView=true</t>
  </si>
  <si>
    <t>ANT-CPS-20254853</t>
  </si>
  <si>
    <t>LAURA ANTONIA CORNEJO CRUZ</t>
  </si>
  <si>
    <t>https://community.secop.gov.co/Public/Tendering/OpportunityDetail/Index?noticeUID=CO1.NTC.7883655&amp;isFromPublicArea=True&amp;isModal=true&amp;asPopupView=true</t>
  </si>
  <si>
    <t>ANT-CPS-20254854</t>
  </si>
  <si>
    <t>SERGIO ANDRES MALAGON GAMBOA</t>
  </si>
  <si>
    <t>https://community.secop.gov.co/Public/Tendering/OpportunityDetail/Index?noticeUID=CO1.NTC.7880754&amp;isFromPublicArea=True&amp;isModal=true&amp;asPopupView=true</t>
  </si>
  <si>
    <t>ANT-CPS-20254855</t>
  </si>
  <si>
    <t>JAIR ALEXI PACHECO ABELLO</t>
  </si>
  <si>
    <t xml:space="preserve">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 </t>
  </si>
  <si>
    <t>https://community.secop.gov.co/Public/Tendering/OpportunityDetail/Index?noticeUID=CO1.NTC.7882154&amp;isFromPublicArea=True&amp;isModal=true&amp;asPopupView=true</t>
  </si>
  <si>
    <t>ANT-CPS-20254856</t>
  </si>
  <si>
    <t>VICTOR ALFONSO NOVOA BERNAL</t>
  </si>
  <si>
    <t>https://community.secop.gov.co/Public/Tendering/OpportunityDetail/Index?noticeUID=CO1.NTC.7888716&amp;isFromPublicArea=True&amp;isModal=true&amp;asPopupView=true</t>
  </si>
  <si>
    <t>ANT-CPS-20254857</t>
  </si>
  <si>
    <t>DIEGO ALEJANDRO QUIROZ GUTIERREZ</t>
  </si>
  <si>
    <t>https://community.secop.gov.co/Public/Tendering/OpportunityDetail/Index?noticeUID=CO1.NTC.7882740&amp;isFromPublicArea=True&amp;isModal=true&amp;asPopupView=true</t>
  </si>
  <si>
    <t>ANT-CPS-20254858</t>
  </si>
  <si>
    <t>SANTIAGO ANTONIO MORALES RIOS</t>
  </si>
  <si>
    <t>https://community.secop.gov.co/Public/Tendering/OpportunityDetail/Index?noticeUID=CO1.NTC.7896178&amp;isFromPublicArea=True&amp;isModal=true&amp;asPopupView=true</t>
  </si>
  <si>
    <t>ANT-CPS-20254859</t>
  </si>
  <si>
    <t>ARY NIYERTH TRONCOSO GUERRERO</t>
  </si>
  <si>
    <t>https://community.secop.gov.co/Public/Tendering/OpportunityDetail/Index?noticeUID=CO1.NTC.7884729&amp;isFromPublicArea=True&amp;isModal=true&amp;asPopupView=true</t>
  </si>
  <si>
    <t>ANT-CPS-20254860</t>
  </si>
  <si>
    <t>GERMAN CAMILO ACERO HERRERA</t>
  </si>
  <si>
    <t>https://community.secop.gov.co/Public/Tendering/OpportunityDetail/Index?noticeUID=CO1.NTC.7883144&amp;isFromPublicArea=True&amp;isModal=true&amp;asPopupView=true</t>
  </si>
  <si>
    <t>ANT-CPS-20254861</t>
  </si>
  <si>
    <t>CRISTIAN DAVID HERNANDEZ CRISTANCHO</t>
  </si>
  <si>
    <t>https://community.secop.gov.co/Public/Tendering/OpportunityDetail/Index?noticeUID=CO1.NTC.7883266&amp;isFromPublicArea=True&amp;isModal=true&amp;asPopupView=true</t>
  </si>
  <si>
    <t>ANT-CPS-20254863</t>
  </si>
  <si>
    <t xml:space="preserve">LUIS MIGUEL SERRANO SANCHEZ </t>
  </si>
  <si>
    <t>https://community.secop.gov.co/Public/Tendering/OpportunityDetail/Index?noticeUID=CO1.NTC.7896652&amp;isFromPublicArea=True&amp;isModal=true&amp;asPopupView=true</t>
  </si>
  <si>
    <t>ANT-CPS-20254864</t>
  </si>
  <si>
    <t>LUIS JOSE HERNANDEZ HERNANDEZ</t>
  </si>
  <si>
    <t>https://community.secop.gov.co/Public/Tendering/OpportunityDetail/Index?noticeUID=CO1.NTC.7883284&amp;isFromPublicArea=True&amp;isModal=true&amp;asPopupView=true</t>
  </si>
  <si>
    <t>ANT-CPS-20254865</t>
  </si>
  <si>
    <t>DIEGO FERNANDO LIMAS MORENO</t>
  </si>
  <si>
    <t>https://community.secop.gov.co/Public/Tendering/OpportunityDetail/Index?noticeUID=CO1.NTC.7883704&amp;isFromPublicArea=True&amp;isModal=true&amp;asPopupView=true</t>
  </si>
  <si>
    <t>ANT-CPS-20254867</t>
  </si>
  <si>
    <t>ALVARO STEVE NEIRA ACOSTA</t>
  </si>
  <si>
    <t>PRESTAR SERVICIOS PROFESIONALES A NIVEL TÉCNICO A LA SUBDIRECCIÓN 
DE SEGURIDAD JURÍDICA COMO LIDER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</si>
  <si>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https://community.secop.gov.co/Public/Tendering/OpportunityDetail/Index?noticeUID=CO1.NTC.7889789&amp;isFromPublicArea=True&amp;isModal=true&amp;asPopupView=true</t>
  </si>
  <si>
    <t>ANT-CPS-20254868</t>
  </si>
  <si>
    <t>KEVIN OTALORA MORON</t>
  </si>
  <si>
    <t>https://community.secop.gov.co/Public/Tendering/OpportunityDetail/Index?noticeUID=CO1.NTC.7883762&amp;isFromPublicArea=True&amp;isModal=true&amp;asPopupView=true</t>
  </si>
  <si>
    <t>ANT-CPS-20254869</t>
  </si>
  <si>
    <t>PIEDAD ENITH VINASCO MENESES</t>
  </si>
  <si>
    <t>https://community.secop.gov.co/Public/Tendering/OpportunityDetail/Index?noticeUID=CO1.NTC.7887833&amp;isFromPublicArea=True&amp;isModal=False</t>
  </si>
  <si>
    <t>ANT-CPS-20254870</t>
  </si>
  <si>
    <t>WILFER ARLEY ACOSTA CUELLAR</t>
  </si>
  <si>
    <t>https://community.secop.gov.co/Public/Tendering/OpportunityDetail/Index?noticeUID=CO1.NTC.7884679&amp;isFromPublicArea=True&amp;isModal=true&amp;asPopupView=true</t>
  </si>
  <si>
    <t>ANT-CPS-20254871</t>
  </si>
  <si>
    <t>JULIAN RICARDO RODRIGUEZ RATIVA</t>
  </si>
  <si>
    <t>https://community.secop.gov.co/Public/Tendering/OpportunityDetail/Index?noticeUID=CO1.NTC.7885101&amp;isFromPublicArea=True&amp;isModal=true&amp;asPopupView=true</t>
  </si>
  <si>
    <t>ANT-CPS-20254872</t>
  </si>
  <si>
    <t>LAURA CAMILA GUERRERO AMAYA</t>
  </si>
  <si>
    <t>https://community.secop.gov.co/Public/Tendering/OpportunityDetail/Index?noticeUID=CO1.NTC.7886131&amp;isFromPublicArea=True&amp;isModal=true&amp;asPopupView=true</t>
  </si>
  <si>
    <t>ANT-CPS-20254873</t>
  </si>
  <si>
    <t>CARLOS FELIPE RODRIGUEZ CANTE</t>
  </si>
  <si>
    <t>https://community.secop.gov.co/Public/Tendering/OpportunityDetail/Index?noticeUID=CO1.NTC.7890042&amp;isFromPublicArea=True&amp;isModal=true&amp;asPopupView=true</t>
  </si>
  <si>
    <t>ANT-CPS-20254874</t>
  </si>
  <si>
    <t>ANGIE CRISTINA SOTO JARAMILLO</t>
  </si>
  <si>
    <t>https://community.secop.gov.co/Public/Tendering/OpportunityDetail/Index?noticeUID=CO1.NTC.7890805&amp;isFromPublicArea=True&amp;isModal=true&amp;asPopupView=true</t>
  </si>
  <si>
    <t>ANT-CPS-20254875</t>
  </si>
  <si>
    <t>JACSON DAVID CORDOBA MOSQUERA</t>
  </si>
  <si>
    <t>https://community.secop.gov.co/Public/Tendering/OpportunityDetail/Index?noticeUID=CO1.NTC.7891753&amp;isFromPublicArea=True&amp;isModal=true&amp;asPopupView=true</t>
  </si>
  <si>
    <t>ANT-CPS-20254876</t>
  </si>
  <si>
    <t>JUAN CAMILO MENDEZ LONDOÑO</t>
  </si>
  <si>
    <t>https://community.secop.gov.co/Public/Tendering/OpportunityDetail/Index?noticeUID=CO1.NTC.7886861&amp;isFromPublicArea=True&amp;isModal=true&amp;asPopupView=true</t>
  </si>
  <si>
    <t>ANT-CPS-20254877</t>
  </si>
  <si>
    <t>LUZ NEILA CARDOZO MORALES</t>
  </si>
  <si>
    <t>SIN INICIO</t>
  </si>
  <si>
    <t>https://community.secop.gov.co/Public/Tendering/OpportunityDetail/Index?noticeUID=CO1.NTC.7886133&amp;isFromPublicArea=True&amp;isModal=true&amp;asPopupView=true</t>
  </si>
  <si>
    <t>ANT-CPS-20254878</t>
  </si>
  <si>
    <t>MARILYN ANDREA BELTRAN HARNACHE</t>
  </si>
  <si>
    <t>https://community.secop.gov.co/Public/Tendering/OpportunityDetail/Index?noticeUID=CO1.NTC.7888439&amp;isFromPublicArea=True&amp;isModal=true&amp;asPopupView=true</t>
  </si>
  <si>
    <t>ANT-CPS-20254879</t>
  </si>
  <si>
    <t>FELIPE ALEJANDRO VELANDIA VALLEJO</t>
  </si>
  <si>
    <t>https://community.secop.gov.co/Public/Tendering/OpportunityDetail/Index?noticeUID=CO1.NTC.7888455&amp;isFromPublicArea=True&amp;isModal=true&amp;asPopupView=true</t>
  </si>
  <si>
    <t>ANT-CPS-20254880</t>
  </si>
  <si>
    <t>VERONICA CONSTANZA ESCOBAR BUENO</t>
  </si>
  <si>
    <t>https://community.secop.gov.co/Public/Tendering/OpportunityDetail/Index?noticeUID=CO1.NTC.7892010&amp;isFromPublicArea=True&amp;isModal=true&amp;asPopupView=true</t>
  </si>
  <si>
    <t>ANT-CPS-20254881</t>
  </si>
  <si>
    <t>SANDRA ROCIO MEDINA GOMEZ</t>
  </si>
  <si>
    <t>https://community.secop.gov.co/Public/Tendering/OpportunityDetail/Index?noticeUID=CO1.NTC.7892045&amp;isFromPublicArea=True&amp;isModal=true&amp;asPopupView=true</t>
  </si>
  <si>
    <t>ANT-CPS-20254882</t>
  </si>
  <si>
    <t>MARIA FERNANDA BERMUDEZ CORREA</t>
  </si>
  <si>
    <t>https://community.secop.gov.co/Public/Tendering/OpportunityDetail/Index?noticeUID=CO1.NTC.7889536&amp;isFromPublicArea=True&amp;isModal=true&amp;asPopupView=true</t>
  </si>
  <si>
    <t>ANT-CPS-20254883</t>
  </si>
  <si>
    <t>JUAN SEBASTIÁN BETANCOURT</t>
  </si>
  <si>
    <t>https://community.secop.gov.co/Public/Tendering/OpportunityDetail/Index?noticeUID=CO1.NTC.7889599&amp;isFromPublicArea=True&amp;isModal=true&amp;asPopupView=true</t>
  </si>
  <si>
    <t>ANT-CPS-20254884</t>
  </si>
  <si>
    <t>PROFESIONALES - CONSULTORIA - BANCO MUNDIAL</t>
  </si>
  <si>
    <t>DIEGO FERNANDO PEÑA CASTRO</t>
  </si>
  <si>
    <t>PRESTAR SERVICIOS PROFESIONALES A NIVEL TÉCNICO A LA SUBDIRECCIÓN DE SEGURIDAD JURÍDICA COMO LIDER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</si>
  <si>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https://community.secop.gov.co/Public/Tendering/OpportunityDetail/Index?noticeUID=CO1.NTC.7889596&amp;isFromPublicArea=True&amp;isModal=true&amp;asPopupView=true</t>
  </si>
  <si>
    <t>ANT-CPS-20254885</t>
  </si>
  <si>
    <t>ALBERTO DE JESUS SANTOS URANGO</t>
  </si>
  <si>
    <t>https://community.secop.gov.co/Public/Tendering/OpportunityDetail/Index?noticeUID=CO1.NTC.7888905&amp;isFromPublicArea=True&amp;isModal=true&amp;asPopupView=true</t>
  </si>
  <si>
    <t>ANT-CPS-20254886</t>
  </si>
  <si>
    <t xml:space="preserve">AURA VANESSA ALVARES OCHOA </t>
  </si>
  <si>
    <t xml:space="preserve"> 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</si>
  <si>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https://community.secop.gov.co/Public/Tendering/OpportunityDetail/Index?noticeUID=CO1.NTC.7891067&amp;isFromPublicArea=True&amp;isModal=true&amp;asPopupView=true</t>
  </si>
  <si>
    <t>ANT-CPS-20254887</t>
  </si>
  <si>
    <t>GABRIEL FELIPE SUESCUN TORRES</t>
  </si>
  <si>
    <t xml:space="preserve"> 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</si>
  <si>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https://community.secop.gov.co/Public/Tendering/OpportunityDetail/Index?noticeUID=CO1.NTC.7890361&amp;isFromPublicArea=True&amp;isModal=true&amp;asPopupView=true</t>
  </si>
  <si>
    <t>ANT-CPS-20254888</t>
  </si>
  <si>
    <t>GLORIA JULIANA PEDREROS</t>
  </si>
  <si>
    <t>https://community.secop.gov.co/Public/Tendering/OpportunityDetail/Index?noticeUID=CO1.NTC.7888639&amp;isFromPublicArea=True&amp;isModal=true&amp;asPopupView=true</t>
  </si>
  <si>
    <t>ANT-CPS-20254889</t>
  </si>
  <si>
    <t xml:space="preserve">JUAN PABLO GONZALEZ CASTILLO </t>
  </si>
  <si>
    <t>https://community.secop.gov.co/Public/Tendering/OpportunityDetail/Index?noticeUID=CO1.NTC.7888586&amp;isFromPublicArea=True&amp;isModal=true&amp;asPopupView=true</t>
  </si>
  <si>
    <t>ANT-CPS-20254890</t>
  </si>
  <si>
    <t>ANDREA CAROLINA NAVARRO SERNA</t>
  </si>
  <si>
    <t>https://community.secop.gov.co/Public/Tendering/OpportunityDetail/Index?noticeUID=CO1.NTC.7888419&amp;isFromPublicArea=True&amp;isModal=true&amp;asPopupView=true</t>
  </si>
  <si>
    <t>ANT-CPS-20254891</t>
  </si>
  <si>
    <t>JOHNATAN GUERRERO CASTAÑO</t>
  </si>
  <si>
    <t>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</si>
  <si>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https://community.secop.gov.co/Public/Tendering/OpportunityDetail/Index?noticeUID=CO1.NTC.7888461&amp;isFromPublicArea=True&amp;isModal=true&amp;asPopupView=true</t>
  </si>
  <si>
    <t>ANT-CPS-20254892</t>
  </si>
  <si>
    <t>ANGELICA MARIA VERBEL CARRASQUILLA</t>
  </si>
  <si>
    <t>https://community.secop.gov.co/Public/Tendering/OpportunityDetail/Index?noticeUID=CO1.NTC.7889118&amp;isFromPublicArea=True&amp;isModal=true&amp;asPopupView=true</t>
  </si>
  <si>
    <t>ANT-CPS-20254893</t>
  </si>
  <si>
    <t>DIXON NICOLAS ARIAS PUIN</t>
  </si>
  <si>
    <t xml:space="preserve">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 </t>
  </si>
  <si>
    <t>https://community.secop.gov.co/Public/Tendering/OpportunityDetail/Index?noticeUID=CO1.NTC.7889218&amp;isFromPublicArea=True&amp;isModal=true&amp;asPopupView=true</t>
  </si>
  <si>
    <t>ANT-CPS-20254894</t>
  </si>
  <si>
    <t>VICTOR HUGO GRACIA CONTRERAS</t>
  </si>
  <si>
    <t>https://community.secop.gov.co/Public/Tendering/OpportunityDetail/Index?noticeUID=CO1.NTC.7889258&amp;isFromPublicArea=True&amp;isModal=true&amp;asPopupView=true</t>
  </si>
  <si>
    <t>ANT-CPS-20254895</t>
  </si>
  <si>
    <t>JAVIER ANDRES RADA VASQUEZ</t>
  </si>
  <si>
    <t>PRESTAR SERVICIOS PROFESIONALES PARA EL DESARROLLO DE LAS 
ACTIVIDADES DESIGNADAS DENTRO DE LA MISIONALIDAD DE LA AGENCIA
NACIONAL DE TIERRAS EN LAS UNIDADES DE GESTIÓN TERRITORIAL EN EL 
MARCO DE LA REFORMA RURAL INTEGRAL</t>
  </si>
  <si>
    <t>https://community.secop.gov.co/Public/Tendering/OpportunityDetail/Index?noticeUID=CO1.NTC.7889437&amp;isFromPublicArea=True&amp;isModal=true&amp;asPopupView=true</t>
  </si>
  <si>
    <t>ANT-CPS-20254896</t>
  </si>
  <si>
    <t>MARÍA AUXILIADORA JIMÉNEZ GONZÁLEZ</t>
  </si>
  <si>
    <t>https://community.secop.gov.co/Public/Tendering/OpportunityDetail/Index?noticeUID=CO1.NTC.7890005&amp;isFromPublicArea=True&amp;isModal=true&amp;asPopupView=true</t>
  </si>
  <si>
    <t>ANT-CPS-20254897</t>
  </si>
  <si>
    <t xml:space="preserve">STIVEN LIBARDO VELEZ LONDOÑO </t>
  </si>
  <si>
    <t>https://community.secop.gov.co/Public/Tendering/OpportunityDetail/Index?noticeUID=CO1.NTC.7890134&amp;isFromPublicArea=True&amp;isModal=true&amp;asPopupView=true</t>
  </si>
  <si>
    <t>ANT-CPS-20254898</t>
  </si>
  <si>
    <t>ANA YAQUELINE BUITRAGO LEON</t>
  </si>
  <si>
    <t>https://community.secop.gov.co/Public/Tendering/OpportunityDetail/Index?noticeUID=CO1.NTC.7889717&amp;isFromPublicArea=True&amp;isModal=true&amp;asPopupView=true</t>
  </si>
  <si>
    <t>ANT-CPS-20254899</t>
  </si>
  <si>
    <t>JAIME ANDRES MORALES CASTRO</t>
  </si>
  <si>
    <t>https://community.secop.gov.co/Public/Tendering/OpportunityDetail/Index?noticeUID=CO1.NTC.7889409&amp;isFromPublicArea=True&amp;isModal=true&amp;asPopupView=true</t>
  </si>
  <si>
    <t>ANT-CPS-20254900</t>
  </si>
  <si>
    <t>SHIRLEY CELIS REY</t>
  </si>
  <si>
    <t>https://community.secop.gov.co/Public/Tendering/OpportunityDetail/Index?noticeUID=CO1.NTC.7889603&amp;isFromPublicArea=True&amp;isModal=true&amp;asPopupView=true</t>
  </si>
  <si>
    <t>ANT-CPS-20254901</t>
  </si>
  <si>
    <t>JAVIER ANTONIO MARTINEZ HERNANDEZ</t>
  </si>
  <si>
    <t>https://community.secop.gov.co/Public/Tendering/OpportunityDetail/Index?noticeUID=CO1.NTC.7889808&amp;isFromPublicArea=True&amp;isModal=true&amp;asPopupView=true</t>
  </si>
  <si>
    <t>ANT-CPS-20254904</t>
  </si>
  <si>
    <t>KAREN GINETH MARTINEZ VASQUEZ</t>
  </si>
  <si>
    <t>https://community.secop.gov.co/Public/Tendering/OpportunityDetail/Index?noticeUID=CO1.NTC.7892570&amp;isFromPublicArea=True&amp;isModal=true&amp;asPopupView=true</t>
  </si>
  <si>
    <t>ANT-CPS-20254905</t>
  </si>
  <si>
    <t>ALEJANDRO DUARTE VALENCIA</t>
  </si>
  <si>
    <t>$ 50.416.646</t>
  </si>
  <si>
    <t>https://community.secop.gov.co/Public/Tendering/OpportunityDetail/Index?noticeUID=CO1.NTC.7893228&amp;isFromPublicArea=True&amp;isModal=true&amp;asPopupView=true</t>
  </si>
  <si>
    <t>ANT-CPS-20254906</t>
  </si>
  <si>
    <t>ALBEIRO LINARES GUZMAN</t>
  </si>
  <si>
    <t>https://community.secop.gov.co/Public/Tendering/OpportunityDetail/Index?noticeUID=CO1.NTC.7892966&amp;isFromPublicArea=True&amp;isModal=true&amp;asPopupView=true</t>
  </si>
  <si>
    <t>ANT-CPS-20254907</t>
  </si>
  <si>
    <t>DIANA KATHERINE CORREA CIFUENTES</t>
  </si>
  <si>
    <t>https://community.secop.gov.co/Public/Tendering/OpportunityDetail/Index?noticeUID=CO1.NTC.7889760&amp;isFromPublicArea=True&amp;isModal=true&amp;asPopupView=true</t>
  </si>
  <si>
    <t>ANT-CPS-20254909</t>
  </si>
  <si>
    <t>JOHAN ALEXANDER REYES HERNANDEZ</t>
  </si>
  <si>
    <t>https://community.secop.gov.co/Public/Tendering/OpportunityDetail/Index?noticeUID=CO1.NTC.7889871&amp;isFromPublicArea=True&amp;isModal=true&amp;asPopupView=true</t>
  </si>
  <si>
    <t>ANT-CPS-20254910</t>
  </si>
  <si>
    <t>OMAR ERNESTO CRUZ ROQUE</t>
  </si>
  <si>
    <t xml:space="preserve"> 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</si>
  <si>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https://community.secop.gov.co/Public/Tendering/OpportunityDetail/Index?noticeUID=CO1.NTC.7890172&amp;isFromPublicArea=True&amp;isModal=true&amp;asPopupView=true</t>
  </si>
  <si>
    <t>ANT-CPS-20254911</t>
  </si>
  <si>
    <t>LICETH MARTINEZ BLANCO</t>
  </si>
  <si>
    <t>https://community.secop.gov.co/Public/Tendering/OpportunityDetail/Index?noticeUID=CO1.NTC.7890384&amp;isFromPublicArea=True&amp;isModal=true&amp;asPopupView=true</t>
  </si>
  <si>
    <t>ANT-CPS-20254912</t>
  </si>
  <si>
    <t>MAYRA ALEJANDRA GUTIERREZ ACOSTA</t>
  </si>
  <si>
    <t>https://community.secop.gov.co/Public/Tendering/OpportunityDetail/Index?noticeUID=CO1.NTC.7891104&amp;isFromPublicArea=True&amp;isModal=true&amp;asPopupView=true</t>
  </si>
  <si>
    <t>ANT-CPS-20254913</t>
  </si>
  <si>
    <t>JULIAN ALBERTO MANCHOLA CAPOTE</t>
  </si>
  <si>
    <t>PRESTAR SERVICIOS PROFESIONALES A LA SUBDIRECCIÓN DE SEGURIDAD JURÍDICA COMO ABOGADO SUSTANCIADOR UGT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</si>
  <si>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https://community.secop.gov.co/Public/Tendering/OpportunityDetail/Index?noticeUID=CO1.NTC.7892066&amp;isFromPublicArea=True&amp;isModal=true&amp;asPopupView=true</t>
  </si>
  <si>
    <t>ANT-CPS-20254914</t>
  </si>
  <si>
    <t>ONIRIS DEL CARMEN OLIVEROS HURTADO</t>
  </si>
  <si>
    <t>PRESTAR SERVICIOS PROFESIONALES A LA SUBDIRECCIÓN DE SEGURIDAD JURÍDICA COMO LIDER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</si>
  <si>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https://community.secop.gov.co/Public/Tendering/OpportunityDetail/Index?noticeUID=CO1.NTC.7891356&amp;isFromPublicArea=True&amp;isModal=true&amp;asPopupView=true</t>
  </si>
  <si>
    <t>ANT-CPS-20254915</t>
  </si>
  <si>
    <t>PILAR YASMINA PIÑEROS</t>
  </si>
  <si>
    <t>https://community.secop.gov.co/Public/Tendering/OpportunityDetail/Index?noticeUID=CO1.NTC.7894513&amp;isFromPublicArea=True&amp;isModal=true&amp;asPopupView=true</t>
  </si>
  <si>
    <t>ANT-CPS-20254916</t>
  </si>
  <si>
    <t>MAYRA NAIBETH CASTILLO MONROY</t>
  </si>
  <si>
    <t xml:space="preserve"> PRESTAR SERVICIOS DE APOYO EN EL ACOMPAÑAMIENTO, APOYO Y EJECUCIÓN DE LAS ACTIVIDADES DERIVADAS DE LOS PROYECTOS, REQUERIMIENTOS Y TRÁMITES EN EL MARCO DE LAS FUNCIONES ASIGNADAS A LA GESTIÓN A LA SUBDIRECCIÓN DE SEGURIDAD JURÍDICA</t>
  </si>
  <si>
    <t>https://community.secop.gov.co/Public/Tendering/OpportunityDetail/Index?noticeUID=CO1.NTC.7893974&amp;isFromPublicArea=True&amp;isModal=true&amp;asPopupView=true</t>
  </si>
  <si>
    <t>ANT-CPS-20254917</t>
  </si>
  <si>
    <t>DEISY JOHANA QUENGUA VILLAMIL</t>
  </si>
  <si>
    <t xml:space="preserve">PRESTAR SERVICIOS PROFESIONALES PARA EL DESARROLLO DE LAS ACTIVIDADES DESIGNADAS DENTRO DE LA MISIONALIDAD DE LA AGENCIA NACIONAL DE TIERRAS EN LAS UNIDADES DE GESTIÓN TERRITORIAL EN EL MARCO DE LA REFORMA RURAL INTEGRAL
VALOR DEL CONTRATO:TREINTA Y SIETE MILLONES QUINIENTOS SETENTA Y SEIS MIL </t>
  </si>
  <si>
    <t>https://community.secop.gov.co/Public/Tendering/OpportunityDetail/Index?noticeUID=CO1.NTC.7891017&amp;isFromPublicArea=True&amp;isModal=true&amp;asPopupView=true</t>
  </si>
  <si>
    <t>ANT-CPS-20254918</t>
  </si>
  <si>
    <t>JUAN SEBASTIAN FLOREZ GUZMAN</t>
  </si>
  <si>
    <t xml:space="preserve"> 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</si>
  <si>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https://community.secop.gov.co/Public/Tendering/OpportunityDetail/Index?noticeUID=CO1.NTC.7901157&amp;isFromPublicArea=True&amp;isModal=true&amp;asPopupView=true</t>
  </si>
  <si>
    <t>ANT-CPS-20254919</t>
  </si>
  <si>
    <t>LUZ AMANDA SANTOS BECERRA</t>
  </si>
  <si>
    <t>PRESTAR SERVICIOS PROFESIONALES A LA SUBDIRECCIÓN DE SEGURIDAD JURÍDICA COMO COORDINADOR UGT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</si>
  <si>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https://community.secop.gov.co/Public/Tendering/OpportunityDetail/Index?noticeUID=CO1.NTC.7895126&amp;isFromPublicArea=True&amp;isModal=true&amp;asPopupView=true</t>
  </si>
  <si>
    <t>ANT-CPS-20254920</t>
  </si>
  <si>
    <t>CARLOS ANDRÉS GARZÓN GUZMÁN</t>
  </si>
  <si>
    <t>https://community.secop.gov.co/Public/Tendering/OpportunityDetail/Index?noticeUID=CO1.NTC.7894332&amp;isFromPublicArea=True&amp;isModal=true&amp;asPopupView=true</t>
  </si>
  <si>
    <t>ANT-CPS-20254921</t>
  </si>
  <si>
    <t>DIANA CAROLINA ZORRO CADENA</t>
  </si>
  <si>
    <t>https://community.secop.gov.co/Public/Tendering/OpportunityDetail/Index?noticeUID=CO1.NTC.7892108&amp;isFromPublicArea=True&amp;isModal=true&amp;asPopupView=true</t>
  </si>
  <si>
    <t>ANT-CPS-20254923</t>
  </si>
  <si>
    <t>IRAIDA YANSAIRA CURBELO NIÑO</t>
  </si>
  <si>
    <t>https://community.secop.gov.co/Public/Tendering/OpportunityDetail/Index?noticeUID=CO1.NTC.7893377&amp;isFromPublicArea=True&amp;isModal=true&amp;asPopupView=true</t>
  </si>
  <si>
    <t>ANT-CPS-20254924</t>
  </si>
  <si>
    <t>ORLANDO CHACON PIRAQUIVE</t>
  </si>
  <si>
    <t xml:space="preserve">Prestar servicios profesionales para el desarrollo de las actividades designadas dentro de la misionalidad de la Dirección de Acceso a Tierras de la Agencia Nacional de Tierras en el marco de la reforma rural integral 
</t>
  </si>
  <si>
    <t>https://community.secop.gov.co/Public/Tendering/OpportunityDetail/Index?noticeUID=CO1.NTC.7891700&amp;isFromPublicArea=True&amp;isModal=true&amp;asPopupView=true</t>
  </si>
  <si>
    <t>ANT-CPS-20254925</t>
  </si>
  <si>
    <t>https://community.secop.gov.co/Public/Tendering/OpportunityDetail/Index?noticeUID=CO1.NTC.7892433&amp;isFromPublicArea=True&amp;isModal=true&amp;asPopupView=true</t>
  </si>
  <si>
    <t>ANT-CPS-20254926</t>
  </si>
  <si>
    <t>JORGE ELIECER VALDERRAMA</t>
  </si>
  <si>
    <t>https://community.secop.gov.co/Public/Tendering/OpportunityDetail/Index?noticeUID=CO1.NTC.7893859&amp;isFromPublicArea=True&amp;isModal=true&amp;asPopupView=true</t>
  </si>
  <si>
    <t>ANT-CPS-20254927</t>
  </si>
  <si>
    <t>NUBIA LEONOR AVILA TEJEIRO</t>
  </si>
  <si>
    <t>https://community.secop.gov.co/Public/Tendering/OpportunityDetail/Index?noticeUID=CO1.NTC.7893877&amp;isFromPublicArea=True&amp;isModal=true&amp;asPopupView=true</t>
  </si>
  <si>
    <t>ANT-CPS-20254928</t>
  </si>
  <si>
    <t>DANNY DAYAN RAMIREZ SALAMANCA</t>
  </si>
  <si>
    <t>https://community.secop.gov.co/Public/Tendering/OpportunityDetail/Index?noticeUID=CO1.NTC.7893947&amp;isFromPublicArea=True&amp;isModal=true&amp;asPopupView=true</t>
  </si>
  <si>
    <t>ANT-CPS-20254929</t>
  </si>
  <si>
    <t>OSCAR ANDRES YEPEZ NAVARRO</t>
  </si>
  <si>
    <t>https://community.secop.gov.co/Public/Tendering/OpportunityDetail/Index?noticeUID=CO1.NTC.7895786&amp;isFromPublicArea=True&amp;isModal=true&amp;asPopupView=true</t>
  </si>
  <si>
    <t>ANT-CPS-20254930</t>
  </si>
  <si>
    <t>JORGE CAMILO NAVARRO RAMOS</t>
  </si>
  <si>
    <t>https://community.secop.gov.co/Public/Tendering/OpportunityDetail/Index?noticeUID=CO1.NTC.7893287&amp;isFromPublicArea=True&amp;isModal=true&amp;asPopupView=true</t>
  </si>
  <si>
    <t>ANT-CPS-20254931</t>
  </si>
  <si>
    <t>LEIDY TATIANA ESPINOSA MIRANDA</t>
  </si>
  <si>
    <t>https://community.secop.gov.co/Public/Tendering/OpportunityDetail/Index?noticeUID=CO1.NTC.7894048&amp;isFromPublicArea=True&amp;isModal=true&amp;asPopupView=true</t>
  </si>
  <si>
    <t>ANT-CPS-20254932</t>
  </si>
  <si>
    <t>OSCAR JAVIER FIGUEREDO FIGUEREDO</t>
  </si>
  <si>
    <t>https://community.secop.gov.co/Public/Tendering/OpportunityDetail/Index?noticeUID=CO1.NTC.7894341&amp;isFromPublicArea=True&amp;isModal=true&amp;asPopupView=true</t>
  </si>
  <si>
    <t>ANT-CPS-20254933</t>
  </si>
  <si>
    <t>LEIDY LILIANA MELO CAICEDO</t>
  </si>
  <si>
    <t>https://community.secop.gov.co/Public/Tendering/OpportunityDetail/Index?noticeUID=CO1.NTC.7893293&amp;isFromPublicArea=True&amp;isModal=true&amp;asPopupView=true</t>
  </si>
  <si>
    <t>ANT-CPS-20254934</t>
  </si>
  <si>
    <t>GINA LORENA APRAEZ IPPOLITO</t>
  </si>
  <si>
    <t>PRESTAR SERVICIOS PROFESIONALES A LA SUBDIRECCIÓN DE SEGURIDAD JURÍDICA COMO ABOGADO REVISOR UGT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</si>
  <si>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https://community.secop.gov.co/Public/Tendering/OpportunityDetail/Index?noticeUID=CO1.NTC.7897408&amp;isFromPublicArea=True&amp;isModal=true&amp;asPopupView=true</t>
  </si>
  <si>
    <t>ANT-CPS-20254935</t>
  </si>
  <si>
    <t>NELCY MABEL FLOREZ REY</t>
  </si>
  <si>
    <t>https://community.secop.gov.co/Public/Tendering/OpportunityDetail/Index?noticeUID=CO1.NTC.7896907&amp;isFromPublicArea=True&amp;isModal=true&amp;asPopupView=true</t>
  </si>
  <si>
    <t>ANT-CPS-20254936</t>
  </si>
  <si>
    <t>MIGUEL ANGEL CHAPARRO PINZON</t>
  </si>
  <si>
    <t>https://community.secop.gov.co/Public/Tendering/OpportunityDetail/Index?noticeUID=CO1.NTC.7897109&amp;isFromPublicArea=True&amp;isModal=true&amp;asPopupView=true</t>
  </si>
  <si>
    <t>ANT-CPS-20254937</t>
  </si>
  <si>
    <t>IVAN FERNANDO ARGEL MORA</t>
  </si>
  <si>
    <t>https://community.secop.gov.co/Public/Tendering/OpportunityDetail/Index?noticeUID=CO1.NTC.7893761&amp;isFromPublicArea=True&amp;isModal=true&amp;asPopupView=true</t>
  </si>
  <si>
    <t>ANT-CPS-20254938</t>
  </si>
  <si>
    <t>SANDRA YANIRA CONTRERAS</t>
  </si>
  <si>
    <t>https://community.secop.gov.co/Public/Tendering/OpportunityDetail/Index?noticeUID=CO1.NTC.7893382&amp;isFromPublicArea=True&amp;isModal=true&amp;asPopupView=true</t>
  </si>
  <si>
    <t>ANT-CPS-20254939</t>
  </si>
  <si>
    <t>DAIRA MARCELA DURAN GALINDO</t>
  </si>
  <si>
    <t>https://community.secop.gov.co/Public/Tendering/OpportunityDetail/Index?noticeUID=CO1.NTC.7893777&amp;isFromPublicArea=True&amp;isModal=true&amp;asPopupView=true</t>
  </si>
  <si>
    <t>ANT-CPS-20254940</t>
  </si>
  <si>
    <t>MANUEL FERNANDO GUACALES DIAZ</t>
  </si>
  <si>
    <t>https://community.secop.gov.co/Public/Tendering/OpportunityDetail/Index?noticeUID=CO1.NTC.7893952&amp;isFromPublicArea=True&amp;isModal=true&amp;asPopupView=true</t>
  </si>
  <si>
    <t>ANT-CPS-20254941</t>
  </si>
  <si>
    <t>GERMAN ANIBAL MARTINEZ VALDERRAMA</t>
  </si>
  <si>
    <t>https://community.secop.gov.co/Public/Tendering/OpportunityDetail/Index?noticeUID=CO1.NTC.7893993&amp;isFromPublicArea=True&amp;isModal=true&amp;asPopupView=true</t>
  </si>
  <si>
    <t>ANT-CPS-20254942</t>
  </si>
  <si>
    <t>JUAN SEBASTIAN RODRIGUEZ ALVIS</t>
  </si>
  <si>
    <t>https://community.secop.gov.co/Public/Tendering/OpportunityDetail/Index?noticeUID=CO1.NTC.7893999&amp;isFromPublicArea=True&amp;isModal=true&amp;asPopupView=true</t>
  </si>
  <si>
    <t>ANT-CPS-20254945</t>
  </si>
  <si>
    <t>LAURA ESTHER VALDES BOHOORQUEZ</t>
  </si>
  <si>
    <t>https://community.secop.gov.co/Public/Tendering/OpportunityDetail/Index?noticeUID=CO1.NTC.7896390&amp;isFromPublicArea=True&amp;isModal=true&amp;asPopupView=true</t>
  </si>
  <si>
    <t>ANT-CPS-20254946</t>
  </si>
  <si>
    <t>SARA ELENA AMAYA SERNA</t>
  </si>
  <si>
    <t>https://community.secop.gov.co/Public/Tendering/OpportunityDetail/Index?noticeUID=CO1.NTC.7903777&amp;isFromPublicArea=True&amp;isModal=true&amp;asPopupView=true</t>
  </si>
  <si>
    <t>ANT-CPS-20254947</t>
  </si>
  <si>
    <t>YEILER JOSE MATOS MEDINA</t>
  </si>
  <si>
    <t>https://community.secop.gov.co/Public/Tendering/OpportunityDetail/Index?noticeUID=CO1.NTC.7897072&amp;isFromPublicArea=True&amp;isModal=true&amp;asPopupView=true</t>
  </si>
  <si>
    <t>ANT-CPS-20254948</t>
  </si>
  <si>
    <t>ANDRES CAMILO AGUANCHA CATAÑO</t>
  </si>
  <si>
    <t>https://community.secop.gov.co/Public/Tendering/OpportunityDetail/Index?noticeUID=CO1.NTC.7897511&amp;isFromPublicArea=True&amp;isModal=true&amp;asPopupView=true</t>
  </si>
  <si>
    <t>ANT-CPS-20254949</t>
  </si>
  <si>
    <t>MARIO FERNANDO GARZON VELASQUEZ</t>
  </si>
  <si>
    <t xml:space="preserve"> PRESTAR SERVICIOS PROFESIONALES A NIVEL ADMINISTRATIVO A LA SUBDIRECCIÓN DE SEGURIDAD JURÍDICA CON EL MONITOREO Y SEGUIMIENTO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</si>
  <si>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https://community.secop.gov.co/Public/Tendering/OpportunityDetail/Index?noticeUID=CO1.NTC.7896167&amp;isFromPublicArea=True&amp;isModal=true&amp;asPopupView=true</t>
  </si>
  <si>
    <t>ANT-CPS-20254950</t>
  </si>
  <si>
    <t>MARTIN YAMID BERNAL VÁSQUEZ</t>
  </si>
  <si>
    <t xml:space="preserve"> PRESTACIÓN DE SERVICIOS DE APOYO A LA GESTIÓN A LA SUBDIRECCIÓN ADMINISTRATIVA Y FINANCIERA DE LA AGENCIA NACIONAL DE TIERRAS </t>
  </si>
  <si>
    <t>https://community.secop.gov.co/Public/Tendering/OpportunityDetail/Index?noticeUID=CO1.NTC.7901457&amp;isFromPublicArea=True&amp;isModal=true&amp;asPopupView=true</t>
  </si>
  <si>
    <t>ANT-CPS-20254951</t>
  </si>
  <si>
    <t>FERNANDO GARCIA CACERES</t>
  </si>
  <si>
    <t>https://community.secop.gov.co/Public/Tendering/OpportunityDetail/Index?noticeUID=CO1.NTC.7896517&amp;isFromPublicArea=True&amp;isModal=true&amp;asPopupView=true</t>
  </si>
  <si>
    <t>ANT-CPS-20254952</t>
  </si>
  <si>
    <t>PATRICIA MELLIZO ROSALES</t>
  </si>
  <si>
    <t>https://community.secop.gov.co/Public/Tendering/OpportunityDetail/Index?noticeUID=CO1.NTC.7896338&amp;isFromPublicArea=True&amp;isModal=true&amp;asPopupView=true</t>
  </si>
  <si>
    <t>ANT-CPS-20254953</t>
  </si>
  <si>
    <t>EIDER ANTONIO MONTENEGRO ORTEGA</t>
  </si>
  <si>
    <t xml:space="preserve">PRESTAR SERVICIOS PROFESIONALES A NIVEL TÉCNICO A LA SUBDIRECCIÓN DE SEGURIDAD JURÍDICA COMO INGENIERO REVISOR UGT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 </t>
  </si>
  <si>
    <t>https://community.secop.gov.co/Public/Tendering/OpportunityDetail/Index?noticeUID=CO1.NTC.7898327&amp;isFromPublicArea=True&amp;isModal=true&amp;asPopupView=true</t>
  </si>
  <si>
    <t>ANT-CPS-20254954</t>
  </si>
  <si>
    <t xml:space="preserve"> CAROLINA ENRÍQUEZ ERASO </t>
  </si>
  <si>
    <t xml:space="preserve">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 </t>
  </si>
  <si>
    <t>https://community.secop.gov.co/Public/Tendering/OpportunityDetail/Index?noticeUID=CO1.NTC.7896410&amp;isFromPublicArea=True&amp;isModal=true&amp;asPopupView=true</t>
  </si>
  <si>
    <t>ANT-CPS-20254955</t>
  </si>
  <si>
    <t>JUAN SEBASTIAN HERNANDEZ ROSERO</t>
  </si>
  <si>
    <t>https://community.secop.gov.co/Public/Tendering/OpportunityDetail/Index?noticeUID=CO1.NTC.7896731&amp;isFromPublicArea=True&amp;isModal=true&amp;asPopupView=true</t>
  </si>
  <si>
    <t>ANT-CPS-20254957</t>
  </si>
  <si>
    <t>MARTIN ANTONIO PACHECO RIVERA</t>
  </si>
  <si>
    <t xml:space="preserve"> PRESTAR SERVICIOS PROFESIONALES A LA SUBDIRECCIÓN DE SEGURIDAD JURÍDICA COMO ABOGADO SUSTANCIADOR UGT A NIVEL JURÍDICO EN LA GESTIÓN DE LOS PROCESOS Y PROCEDIMIENTOS DE COMPETENCIA DE LA DEPENDENCIA EN LA IMPLEMENTACIÓN DEL PROCEDIMIENTO ÚNICO DE ORDENAMIENTO SOCIAL DE LA PROPIEDAD RURAL, CON EL FIN DE GARANTIZAR EL CUMPLIMIENTO DE LAS  CTIVIDADES PREVISTAS EN EL "PROGRAMA PARA LA ADOPCIÓN E IMPLEMENTACIÓN DE UN CATASTRO MULTIPROPÓSITO RURAL- URBANO, EN EL MARCO DEL CONTRATO DE PRÉSTAMO 8937-CO (BM).</t>
  </si>
  <si>
    <t>https://community.secop.gov.co/Public/Tendering/OpportunityDetail/Index?noticeUID=CO1.NTC.7905835&amp;isFromPublicArea=True&amp;isModal=true&amp;asPopupView=true</t>
  </si>
  <si>
    <t>ANT-CPS-20254959</t>
  </si>
  <si>
    <t>ZULMA JOHANA APOLINAR AMAYA</t>
  </si>
  <si>
    <t>https://community.secop.gov.co/Public/Tendering/OpportunityDetail/Index?noticeUID=CO1.NTC.7896741&amp;isFromPublicArea=True&amp;isModal=true&amp;asPopupView=true</t>
  </si>
  <si>
    <t>ANT-CPS-20254960</t>
  </si>
  <si>
    <t>DARIO FERNANDO ANDRADE DIAZ</t>
  </si>
  <si>
    <t xml:space="preserve">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 </t>
  </si>
  <si>
    <t>https://community.secop.gov.co/Public/Tendering/OpportunityDetail/Index?noticeUID=CO1.NTC.7896485&amp;isFromPublicArea=True&amp;isModal=true&amp;asPopupView=true</t>
  </si>
  <si>
    <t>ANT-CPS-20254961</t>
  </si>
  <si>
    <t>LUIS ARMANDO VILLAMIZAR</t>
  </si>
  <si>
    <t>PRESTAR SERVICIOS PROFESIONALES A NIVEL TÉCNICO A LA SUBDIRECCIÓN DE SEGURIDAD JURÍDICA COMO INGENIERO SUSTANCIADOR UGT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</si>
  <si>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https://community.secop.gov.co/Public/Tendering/OpportunityDetail/Index?noticeUID=CO1.NTC.7907404&amp;isFromPublicArea=True&amp;isModal=true&amp;asPopupView=true</t>
  </si>
  <si>
    <t>ANT-CPS-20254964</t>
  </si>
  <si>
    <t>RAFAEL ORLANDO RODRIGUEZ MARTIN</t>
  </si>
  <si>
    <t>https://community.secop.gov.co/Public/Tendering/OpportunityDetail/Index?noticeUID=CO1.NTC.7896713&amp;isFromPublicArea=True&amp;isModal=true&amp;asPopupView=true</t>
  </si>
  <si>
    <t>ANT-CPS-20254965</t>
  </si>
  <si>
    <t>DANNAY LCETH HERAZO BUELVAS</t>
  </si>
  <si>
    <t xml:space="preserve"> Prestar servicios profesionales en el acompañamiento, apoyo y ejecución de las actividades derivadas de los proyectos, requerimientos y trámites asignados en el marco de las funciones de la Subdirección de Procesos agrarios y gestión jurídica.</t>
  </si>
  <si>
    <t>https://community.secop.gov.co/Public/Tendering/OpportunityDetail/Index?noticeUID=CO1.NTC.7897279&amp;isFromPublicArea=True&amp;isModal=true&amp;asPopupView=true</t>
  </si>
  <si>
    <t>ANT-CPS-20254966</t>
  </si>
  <si>
    <t>MARIA ALEJANDRA FIGUEROA HOYOS</t>
  </si>
  <si>
    <t>https://community.secop.gov.co/Public/Tendering/OpportunityDetail/Index?noticeUID=CO1.NTC.7897801&amp;isFromPublicArea=True&amp;isModal=true&amp;asPopupView=true</t>
  </si>
  <si>
    <t>ANT-CPS-20254967</t>
  </si>
  <si>
    <t>MAYERLY ESTEFANIA OCAMPO GARZON</t>
  </si>
  <si>
    <t>https://community.secop.gov.co/Public/Tendering/OpportunityDetail/Index?noticeUID=CO1.NTC.7896546&amp;isFromPublicArea=True&amp;isModal=true&amp;asPopupView=true</t>
  </si>
  <si>
    <t>ANT-CPS-20254970</t>
  </si>
  <si>
    <t>ANGIE TATIANA RODRIGUEZ VILLANUEVA</t>
  </si>
  <si>
    <t>PRESTAR SERVICIOS PROFESIONALES PARA EL DESARROLLO DE LAS 
ACTIVIDADES DESIGNADAS DENTRO DE LA MISIONALIDAD DE LA AGENCIA
NACIONAL DE TIERRAS EN LAS UNIDADES DE GESTIÓN TERRITORIAL EN EL
MARCO DE LA REFORMA RURAL INTEGRA</t>
  </si>
  <si>
    <t>https://community.secop.gov.co/Public/Tendering/OpportunityDetail/Index?noticeUID=CO1.NTC.7901463&amp;isFromPublicArea=True&amp;isModal=true&amp;asPopupView=true</t>
  </si>
  <si>
    <t>ANT-CPS-20254971</t>
  </si>
  <si>
    <t>EDGAR MAURICIO ZABALA OVIEDO</t>
  </si>
  <si>
    <t>https://community.secop.gov.co/Public/Tendering/OpportunityDetail/Index?noticeUID=CO1.NTC.7902299&amp;isFromPublicArea=True&amp;isModal=true&amp;asPopupView=true</t>
  </si>
  <si>
    <t>ANT-CPS-20254972</t>
  </si>
  <si>
    <t>SHIRLEY YOSHIRA TORO MIRAVAL</t>
  </si>
  <si>
    <t xml:space="preserve"> PRESTAR SERVICIOS PROFESIONALES EN EL ACOMPAÑAMIENTO, APOYO Y EJECUCIÓN DE LAS ACTIVIDADES DERIVADAS DE LOS PROYECTOS, REQUERIMIENTOS Y TRÁMITES EN EL MARCO DE LAS FUNCIONES ASIGNADAS A LA SUBDIRECCIÓN DE SEGURIDAD JURÍDICA</t>
  </si>
  <si>
    <t>https://community.secop.gov.co/Public/Tendering/OpportunityDetail/Index?noticeUID=CO1.NTC.7897833&amp;isFromPublicArea=True&amp;isModal=true&amp;asPopupView=true</t>
  </si>
  <si>
    <t>ANT-CPS-20254973</t>
  </si>
  <si>
    <t>MANUELA ALEJANDRA RAMOS RODRIGUEZ</t>
  </si>
  <si>
    <t>https://community.secop.gov.co/Public/Tendering/OpportunityDetail/Index?noticeUID=CO1.NTC.7902370&amp;isFromPublicArea=True&amp;isModal=true&amp;asPopupView=true</t>
  </si>
  <si>
    <t>ANT-CPS-20254974</t>
  </si>
  <si>
    <t>DANILO MEDINA VALDES</t>
  </si>
  <si>
    <t>https://community.secop.gov.co/Public/Tendering/OpportunityDetail/Index?noticeUID=CO1.NTC.7897644&amp;isFromPublicArea=True&amp;isModal=true&amp;asPopupView=true</t>
  </si>
  <si>
    <t>ANT-CPS-20254975</t>
  </si>
  <si>
    <t>CESAR AUGUSTO HOYOS</t>
  </si>
  <si>
    <t>https://community.secop.gov.co/Public/Tendering/OpportunityDetail/Index?noticeUID=CO1.NTC.7903900&amp;isFromPublicArea=True&amp;isModal=true&amp;asPopupView=true</t>
  </si>
  <si>
    <t>ANT-CPS-20254976</t>
  </si>
  <si>
    <t>DIDIER SALAZAR QUINTERO</t>
  </si>
  <si>
    <t>https://community.secop.gov.co/Public/Tendering/OpportunityDetail/Index?noticeUID=CO1.NTC.7897856&amp;isFromPublicArea=True&amp;isModal=true&amp;asPopupView=true</t>
  </si>
  <si>
    <t>ANT-CPS-20254977</t>
  </si>
  <si>
    <t>JUAN ESTEBAN PEÑA VAQUIRO</t>
  </si>
  <si>
    <t>https://community.secop.gov.co/Public/Tendering/OpportunityDetail/Index?noticeUID=CO1.NTC.7898333&amp;isFromPublicArea=True&amp;isModal=true&amp;asPopupView=true</t>
  </si>
  <si>
    <t>ANT-CPS-20254978</t>
  </si>
  <si>
    <t>ERNESTO ANTONIO BARRERO JALLER</t>
  </si>
  <si>
    <t>PRESTAR SERVICIOS PROFESIONALES A LA SUBDIRECCIÓN DE SEGURIDAD JURÍDICA COMO LIDER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</si>
  <si>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https://community.secop.gov.co/Public/Tendering/OpportunityDetail/Index?noticeUID=CO1.NTC.7906811&amp;isFromPublicArea=True&amp;isModal=true&amp;asPopupView=true</t>
  </si>
  <si>
    <t>ANT-CPS-20254979</t>
  </si>
  <si>
    <t>MARIA CAMILA URAZAN LOPEZ</t>
  </si>
  <si>
    <t>PRESTAR SERVICIOS PROFESIONALES A LA SUBDIRECCIÓN DE SEGURIDAD 
JURÍDICA COMO ABOGADO SUSTANCIADOR UGT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</si>
  <si>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https://community.secop.gov.co/Public/Tendering/OpportunityDetail/Index?noticeUID=CO1.NTC.7898454&amp;isFromPublicArea=True&amp;isModal=true&amp;asPopupView=true</t>
  </si>
  <si>
    <t>ANT-CPS-20254980</t>
  </si>
  <si>
    <t>JHONNY ARLEY RODRÍGUEZ MOYANO</t>
  </si>
  <si>
    <t>PRESTAR SERVICIOS PROFESIONALES A NIVEL TÉCNICO A LA SUBDIRECCIÓN DE SEGURIDAD JURÍDICA COMO INGENIERO SUSTANCIADOR UGT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</si>
  <si>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https://community.secop.gov.co/Public/Tendering/OpportunityDetail/Index?noticeUID=CO1.NTC.7902553&amp;isFromPublicArea=True&amp;isModal=true&amp;asPopupView=true</t>
  </si>
  <si>
    <t>ANT-CPS-20254981</t>
  </si>
  <si>
    <t>GONZALO EDUARDO HERNÁNDEZ PARDO</t>
  </si>
  <si>
    <t>https://community.secop.gov.co/Public/Tendering/OpportunityDetail/Index?noticeUID=CO1.NTC.7897945&amp;isFromPublicArea=True&amp;isModal=true&amp;asPopupView=true</t>
  </si>
  <si>
    <t>ANT-CPS-20254982</t>
  </si>
  <si>
    <t>CARLOS ORLANDO SILVA RESTREPO</t>
  </si>
  <si>
    <t>https://community.secop.gov.co/Public/Tendering/OpportunityDetail/Index?noticeUID=CO1.NTC.7897689&amp;isFromPublicArea=True&amp;isModal=true&amp;asPopupView=true</t>
  </si>
  <si>
    <t>ANT-CPS-20254983</t>
  </si>
  <si>
    <t>JENNIFER MARCELA DIAZGRANADOS BOJATO</t>
  </si>
  <si>
    <t>https://community.secop.gov.co/Public/Tendering/OpportunityDetail/Index?noticeUID=CO1.NTC.7897648&amp;isFromPublicArea=True&amp;isModal=true&amp;asPopupView=true</t>
  </si>
  <si>
    <t>ANT-CPS-20254984</t>
  </si>
  <si>
    <t xml:space="preserve">JOHN JAIRO ROBLEDO PALACIO  </t>
  </si>
  <si>
    <t>https://community.secop.gov.co/Public/Tendering/OpportunityDetail/Index?noticeUID=CO1.NTC.7897852&amp;isFromPublicArea=True&amp;isModal=true&amp;asPopupView=true</t>
  </si>
  <si>
    <t>ANT-CPS-20254988</t>
  </si>
  <si>
    <t>CONSUELO SANCHEZ BURGOS</t>
  </si>
  <si>
    <t>https://community.secop.gov.co/Public/Tendering/OpportunityDetail/Index?noticeUID=CO1.NTC.7898139&amp;isFromPublicArea=True&amp;isModal=true&amp;asPopupView=true</t>
  </si>
  <si>
    <t>ANT-CPS-20254989</t>
  </si>
  <si>
    <t>ALVARO AUGUSTO MARTINEZ FELIX</t>
  </si>
  <si>
    <t xml:space="preserve"> PRESTACIÓN DE SERVICIOS PROFESIONALES PARA LA SUBDIRECCIÓN ADMINISTRATIVA Y FINANCIERA DE LA AGENCIA NACIONAL DE TIERRAS</t>
  </si>
  <si>
    <t>https://community.secop.gov.co/Public/Tendering/OpportunityDetail/Index?noticeUID=CO1.NTC.7899197&amp;isFromPublicArea=True&amp;isModal=true&amp;asPopupView=true</t>
  </si>
  <si>
    <t>ANT-CPS-20254990</t>
  </si>
  <si>
    <t>GUSTAVO ADOLFO FRANCO VALBUENA</t>
  </si>
  <si>
    <t>https://community.secop.gov.co/Public/Tendering/OpportunityDetail/Index?noticeUID=CO1.NTC.7898851&amp;isFromPublicArea=True&amp;isModal=true&amp;asPopupView=true</t>
  </si>
  <si>
    <t>ANT-CPS-20254991</t>
  </si>
  <si>
    <t>PAULA ANDREA VALERO HERNANDEZ</t>
  </si>
  <si>
    <t>PRESTAR SERVICIOS DE APOYO EN EL ACOMPAÑAMIENTO, APOYO Y 
EJECUCIÓN DE LAS ACTIVIDADES DERIVADAS DE LOS PROYECTOS, 
REQUERIMIENTOS Y TRÁMITES EN EL MARCO DE LAS FUNCIONES 
ASIGNADAS A LA GESTIÓN A LA SUBDIRECCIÓN DE SEGURIDAD JURÍDICA</t>
  </si>
  <si>
    <t>https://community.secop.gov.co/Public/Tendering/OpportunityDetail/Index?noticeUID=CO1.NTC.7903769&amp;isFromPublicArea=True&amp;isModal=true&amp;asPopupView=true</t>
  </si>
  <si>
    <t>ANT-CPS-20254992</t>
  </si>
  <si>
    <t>ENNY DAMIANA RUIZ MENA</t>
  </si>
  <si>
    <t>https://community.secop.gov.co/Public/Tendering/OpportunityDetail/Index?noticeUID=CO1.NTC.7900175&amp;isFromPublicArea=True&amp;isModal=true&amp;asPopupView=true</t>
  </si>
  <si>
    <t>ANT-CPS-20254993</t>
  </si>
  <si>
    <t>ENEMESIO HINESTROZA MORENO</t>
  </si>
  <si>
    <t>https://community.secop.gov.co/Public/Tendering/OpportunityDetail/Index?noticeUID=CO1.NTC.7900333&amp;isFromPublicArea=True&amp;isModal=true&amp;asPopupView=true</t>
  </si>
  <si>
    <t>ANT-CPS-20254995</t>
  </si>
  <si>
    <t>ZULY JOHANA CRISTANCHO BAUTISTA</t>
  </si>
  <si>
    <t>https://community.secop.gov.co/Public/Tendering/OpportunityDetail/Index?noticeUID=CO1.NTC.7899715&amp;isFromPublicArea=True&amp;isModal=true&amp;asPopupView=true</t>
  </si>
  <si>
    <t>ANT-CPS-20254996</t>
  </si>
  <si>
    <t>LEIDY MONCALEANO</t>
  </si>
  <si>
    <t xml:space="preserve"> PRESTAR SERVICIOS PROFESIONALES PARA EL DESARROLLO DE LAS ACTIVIDADES DESIGNADAS DENTRO DE LA MISIONALIDAD DE LA AGENCIA NACIONAL DE TIERRAS EN LAS UNIDADES DE GESTIÓN TERRITORIAL EN EL MARCO DE LA REFORMA RURAL INTEGRAL </t>
  </si>
  <si>
    <t>https://community.secop.gov.co/Public/Tendering/OpportunityDetail/Index?noticeUID=CO1.NTC.7899758&amp;isFromPublicArea=True&amp;isModal=true&amp;asPopupView=true</t>
  </si>
  <si>
    <t>ANT-CPS-20254997</t>
  </si>
  <si>
    <t>VICTOR REINA</t>
  </si>
  <si>
    <t>PRESTAR SERVICIOS PROFESIONALES PARA EL DESARROLLO DE LAS  ACTIVIDADES DESIGNADAS DENTRO DE LA MISIONALIDAD DE LA  DIRECCIÓN DE ACCESO A TIERRAS DE LA AGENCIA NACIONAL DE  TIERRAS EN EL MARCO DE LA REFORMA RURAL INTEGRAL</t>
  </si>
  <si>
    <t>https://community.secop.gov.co/Public/Tendering/OpportunityDetail/Index?noticeUID=CO1.NTC.7902317&amp;isFromPublicArea=True&amp;isModal=true&amp;asPopupView=true</t>
  </si>
  <si>
    <t>ANT-CPS-20254998</t>
  </si>
  <si>
    <t xml:space="preserve">JORGE BAIRON ESCOBAR GUISA </t>
  </si>
  <si>
    <t>https://community.secop.gov.co/Public/Tendering/OpportunityDetail/Index?noticeUID=CO1.NTC.7904013&amp;isFromPublicArea=True&amp;isModal=true&amp;asPopupView=true</t>
  </si>
  <si>
    <t>ANT-CPS-20254999</t>
  </si>
  <si>
    <t>DIANA CELMIRA HERRERA PEREZ</t>
  </si>
  <si>
    <t xml:space="preserve"> 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</si>
  <si>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https://community.secop.gov.co/Public/Tendering/OpportunityDetail/Index?noticeUID=CO1.NTC.7903980&amp;isFromPublicArea=True&amp;isModal=true&amp;asPopupView=true</t>
  </si>
  <si>
    <t>ANT-CPS-20255000</t>
  </si>
  <si>
    <t>LUIS FELIPE GOMEZ LINARES</t>
  </si>
  <si>
    <t>https://community.secop.gov.co/Public/Tendering/OpportunityDetail/Index?noticeUID=CO1.NTC.7901451&amp;isFromPublicArea=True&amp;isModal=true&amp;asPopupView=true</t>
  </si>
  <si>
    <t>ANT-CPS-20255001</t>
  </si>
  <si>
    <t>LEANDRO SENA ALEAN</t>
  </si>
  <si>
    <t>https://community.secop.gov.co/Public/Tendering/OpportunityDetail/Index?noticeUID=CO1.NTC.7902399&amp;isFromPublicArea=True&amp;isModal=true&amp;asPopupView=true</t>
  </si>
  <si>
    <t>ANT-CPS-20255002</t>
  </si>
  <si>
    <t>EDISON ORLANDO OROZCO SALGADO</t>
  </si>
  <si>
    <t>https://community.secop.gov.co/Public/Tendering/OpportunityDetail/Index?noticeUID=CO1.NTC.7902813&amp;isFromPublicArea=True&amp;isModal=true&amp;asPopupView=true</t>
  </si>
  <si>
    <t>ANT-CPS-20255003</t>
  </si>
  <si>
    <t>MARCO TULIO GUERRERO CHAMORRO</t>
  </si>
  <si>
    <t>https://community.secop.gov.co/Public/Tendering/OpportunityDetail/Index?noticeUID=CO1.NTC.7902737&amp;isFromPublicArea=True&amp;isModal=true&amp;asPopupView=true</t>
  </si>
  <si>
    <t>ANT-CPS-20255004</t>
  </si>
  <si>
    <t>JULIAN ANDRES BALLESTEROS LOPEZ</t>
  </si>
  <si>
    <t>https://community.secop.gov.co/Public/Tendering/OpportunityDetail/Index?noticeUID=CO1.NTC.7900774&amp;isFromPublicArea=True&amp;isModal=true&amp;asPopupView=true</t>
  </si>
  <si>
    <t>ANT-CPS-20255005</t>
  </si>
  <si>
    <t>NUBIA MILENA GUERRON SEGURA</t>
  </si>
  <si>
    <t>https://community.secop.gov.co/Public/Tendering/OpportunityDetail/Index?noticeUID=CO1.NTC.7901453&amp;isFromPublicArea=True&amp;isModal=true&amp;asPopupView=true</t>
  </si>
  <si>
    <t>ANT-CPS-20255006</t>
  </si>
  <si>
    <t xml:space="preserve"> CRISTIAN ALFREDO FIGUEROA SALAMANCA</t>
  </si>
  <si>
    <t>https://community.secop.gov.co/Public/Tendering/OpportunityDetail/Index?noticeUID=CO1.NTC.7900930&amp;isFromPublicArea=True&amp;isModal=true&amp;asPopupView=true</t>
  </si>
  <si>
    <t>ANT-CPS-20255007</t>
  </si>
  <si>
    <t>EDUARD DAVID MURCIA BALAGUERA</t>
  </si>
  <si>
    <t>https://community.secop.gov.co/Public/Tendering/OpportunityDetail/Index?noticeUID=CO1.NTC.7902774&amp;isFromPublicArea=True&amp;isModal=true&amp;asPopupView=true</t>
  </si>
  <si>
    <t>ANT-CPS-20255008</t>
  </si>
  <si>
    <t xml:space="preserve">PAULA ANDREA BEDOYA SUAREZ </t>
  </si>
  <si>
    <t>https://community.secop.gov.co/Public/Tendering/OpportunityDetail/Index?noticeUID=CO1.NTC.7901294&amp;isFromPublicArea=True&amp;isModal=true&amp;asPopupView=true</t>
  </si>
  <si>
    <t>ANT-CPS-20255009</t>
  </si>
  <si>
    <t>LUIS ALBEIRO PULGARIN RENDON</t>
  </si>
  <si>
    <t>https://community.secop.gov.co/Public/Tendering/OpportunityDetail/Index?noticeUID=CO1.NTC.7902525&amp;isFromPublicArea=True&amp;isModal=true&amp;asPopupView=true</t>
  </si>
  <si>
    <t>ANT-CPS-20255010</t>
  </si>
  <si>
    <t>ABDON GERMAN RUIZ DAZA</t>
  </si>
  <si>
    <t xml:space="preserve"> PRESTAR SERVICIOS PROFESIONALES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</si>
  <si>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https://community.secop.gov.co/Public/Tendering/OpportunityDetail/Index?noticeUID=CO1.NTC.7904055&amp;isFromPublicArea=True&amp;isModal=true&amp;asPopupView=true</t>
  </si>
  <si>
    <t>ANT-CPS-20255011</t>
  </si>
  <si>
    <t>GUILLERMO ANOTNIO GAONA RAMIREZ</t>
  </si>
  <si>
    <t>https://community.secop.gov.co/Public/Tendering/OpportunityDetail/Index?noticeUID=CO1.NTC.7902668&amp;isFromPublicArea=True&amp;isModal=true&amp;asPopupView=true</t>
  </si>
  <si>
    <t>ANT-CPS-20255012</t>
  </si>
  <si>
    <t>CARLOS ANDRES NAVIA CUETIA</t>
  </si>
  <si>
    <t>https://community.secop.gov.co/Public/Tendering/OpportunityDetail/Index?noticeUID=CO1.NTC.7901947&amp;isFromPublicArea=True&amp;isModal=true&amp;asPopupView=true</t>
  </si>
  <si>
    <t>ANT-CPS-20255013</t>
  </si>
  <si>
    <t>MARY ALEXANDRA RUIZ OVIEDO</t>
  </si>
  <si>
    <t>https://community.secop.gov.co/Public/Tendering/OpportunityDetail/Index?noticeUID=CO1.NTC.7903174&amp;isFromPublicArea=True&amp;isModal=true&amp;asPopupView=true</t>
  </si>
  <si>
    <t>ANT-CPS-20255014</t>
  </si>
  <si>
    <t xml:space="preserve"> ANDRES FELIPE BUITRAGO MEDINA</t>
  </si>
  <si>
    <t>https://community.secop.gov.co/Public/Tendering/OpportunityDetail/Index?noticeUID=CO1.NTC.7902825&amp;isFromPublicArea=True&amp;isModal=true&amp;asPopupView=true</t>
  </si>
  <si>
    <t>ANT-CPS-20255016</t>
  </si>
  <si>
    <t>DIEGO EDILSON MARTINEZ JIMENEZ</t>
  </si>
  <si>
    <t>https://community.secop.gov.co/Public/Tendering/OpportunityDetail/Index?noticeUID=CO1.NTC.7902741&amp;isFromPublicArea=True&amp;isModal=true&amp;asPopupView=true</t>
  </si>
  <si>
    <t>ANT-CPS-20255017</t>
  </si>
  <si>
    <t>ANDREA LILIANA MORALES RANGEL</t>
  </si>
  <si>
    <t>https://community.secop.gov.co/Public/Tendering/OpportunityDetail/Index?noticeUID=CO1.NTC.7902096&amp;isFromPublicArea=True&amp;isModal=true&amp;asPopupView=true</t>
  </si>
  <si>
    <t>ANT-CPS-20255018</t>
  </si>
  <si>
    <t>ERIKA MARILIA TORO ACEVEDO</t>
  </si>
  <si>
    <t>https://community.secop.gov.co/Public/Tendering/OpportunityDetail/Index?noticeUID=CO1.NTC.7903335&amp;isFromPublicArea=True&amp;isModal=true&amp;asPopupView=true</t>
  </si>
  <si>
    <t>ANT-CPS-20255020</t>
  </si>
  <si>
    <t>MARIA CAMILA CAMACHO RODRIGUEZ</t>
  </si>
  <si>
    <t>Prestación de servicios profesionales para la Subdirección Administrativa y Financiera de la 
Agencia Nacional de Tierras</t>
  </si>
  <si>
    <t>https://community.secop.gov.co/Public/Tendering/OpportunityDetail/Index?noticeUID=CO1.NTC.7903616&amp;isFromPublicArea=True&amp;isModal=true&amp;asPopupView=true</t>
  </si>
  <si>
    <t>ANT-CPS-20255022</t>
  </si>
  <si>
    <t>JOHANSER VALENCIA MOSQUERA</t>
  </si>
  <si>
    <t>https://community.secop.gov.co/Public/Tendering/OpportunityDetail/Index?noticeUID=CO1.NTC.7905662&amp;isFromPublicArea=True&amp;isModal=true&amp;asPopupView=true</t>
  </si>
  <si>
    <t>ANT-CPS-20255024</t>
  </si>
  <si>
    <t xml:space="preserve"> DUVAN ANDERSON CALAMBRAS ALMENDRA</t>
  </si>
  <si>
    <t>https://community.secop.gov.co/Public/Tendering/OpportunityDetail/Index?noticeUID=CO1.NTC.7903895&amp;isFromPublicArea=True&amp;isModal=true&amp;asPopupView=true</t>
  </si>
  <si>
    <t>ANT-CPS-20255026</t>
  </si>
  <si>
    <t>MARIA ALEXANDRA JARA AGUDELO</t>
  </si>
  <si>
    <t>https://community.secop.gov.co/Public/Tendering/OpportunityDetail/Index?noticeUID=CO1.NTC.7903430&amp;isFromPublicArea=True&amp;isModal=true&amp;asPopupView=true</t>
  </si>
  <si>
    <t>ANT-CPS-20255028</t>
  </si>
  <si>
    <t>CARLOS ARTURO BUENO GARZÓN</t>
  </si>
  <si>
    <t xml:space="preserve"> PRESTAR SERVICIOS DE APOYO A LA GESTIÓN PARA REALIZAR Y DESARROLLAR ACTIVIDADES DE COMPETENCIA 
DE LA SUBDIRECCIÓN DE ACCESO A TIERRAS POR DEMANDA Y DESCONGESTIÓN EN LAS UNIDADES DE GESTIÓN TERRITORIAL, PARA EL CUMPLIMIENTO DE LAS METAS 2025</t>
  </si>
  <si>
    <t>https://community.secop.gov.co/Public/Tendering/OpportunityDetail/Index?noticeUID=CO1.NTC.7903778&amp;isFromPublicArea=True&amp;isModal=true&amp;asPopupView=true</t>
  </si>
  <si>
    <t>ANT-CPS-20255029</t>
  </si>
  <si>
    <t>GLORIA MARCELA CAROPRESE HERNANDEZ</t>
  </si>
  <si>
    <t>https://community.secop.gov.co/Public/Tendering/OpportunityDetail/Index?noticeUID=CO1.NTC.7905407&amp;isFromPublicArea=True&amp;isModal=true&amp;asPopupView=true</t>
  </si>
  <si>
    <t>ANT-CPS-20255030</t>
  </si>
  <si>
    <t>HECTOR EDUARDO SANTOS RODRIGUEZ</t>
  </si>
  <si>
    <t>https://community.secop.gov.co/Public/Tendering/OpportunityDetail/Index?noticeUID=CO1.NTC.7907839&amp;isFromPublicArea=True&amp;isModal=true&amp;asPopupView=true</t>
  </si>
  <si>
    <t>ANT-CPS-20255031</t>
  </si>
  <si>
    <t>YONY CAMILO TELLO PULSARA</t>
  </si>
  <si>
    <t>https://community.secop.gov.co/Public/Tendering/OpportunityDetail/Index?noticeUID=CO1.NTC.7903796&amp;isFromPublicArea=True&amp;isModal=true&amp;asPopupView=true</t>
  </si>
  <si>
    <t>ANT-CPS-20255032</t>
  </si>
  <si>
    <t>HERNAN DAVID CACERES JIMENEZ</t>
  </si>
  <si>
    <t>https://community.secop.gov.co/Public/Tendering/OpportunityDetail/Index?noticeUID=CO1.NTC.7905465&amp;isFromPublicArea=True&amp;isModal=true&amp;asPopupView=true</t>
  </si>
  <si>
    <t>ANT-CPS-20255033</t>
  </si>
  <si>
    <t>DIANA LORENA GUTIERREZ PINEDA</t>
  </si>
  <si>
    <t>https://community.secop.gov.co/Public/Tendering/OpportunityDetail/Index?noticeUID=CO1.NTC.7913105&amp;isFromPublicArea=True&amp;isModal=true&amp;asPopupView=true</t>
  </si>
  <si>
    <t>ANT-CPS-20255036</t>
  </si>
  <si>
    <t>LISETH ANDREA DAZA BAUTISTA</t>
  </si>
  <si>
    <t>https://community.secop.gov.co/Public/Tendering/OpportunityDetail/Index?noticeUID=CO1.NTC.7904665&amp;isFromPublicArea=True&amp;isModal=true&amp;asPopupView=true</t>
  </si>
  <si>
    <t>ANT-CPS-20255037</t>
  </si>
  <si>
    <t>DAYANA MARCELA CASTILLO GARZON</t>
  </si>
  <si>
    <t>https://community.secop.gov.co/Public/Tendering/OpportunityDetail/Index?noticeUID=CO1.NTC.7905149&amp;isFromPublicArea=True&amp;isModal=true&amp;asPopupView=true</t>
  </si>
  <si>
    <t>ANT-CPS-20255038</t>
  </si>
  <si>
    <t>RUBEN ALFONSO LOPEZ BARROS</t>
  </si>
  <si>
    <t xml:space="preserve">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</si>
  <si>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https://community.secop.gov.co/Public/Tendering/OpportunityDetail/Index?noticeUID=CO1.NTC.7905370&amp;isFromPublicArea=True&amp;isModal=true&amp;asPopupView=true</t>
  </si>
  <si>
    <t>ANT-CPS-20255039</t>
  </si>
  <si>
    <t>ALEXANDER SALAS CARDOZO</t>
  </si>
  <si>
    <t>PRESTAR SERVICIOS PROFESIONALES A NIVEL ADMINISTRATIVO A LA 
SUBDIRECCIÓN DE SEGURIDAD JURÍDICA COMO GESTOR SOCIAL EN LA 
GESTION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</si>
  <si>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https://community.secop.gov.co/Public/Tendering/OpportunityDetail/Index?noticeUID=CO1.NTC.7905089&amp;isFromPublicArea=True&amp;isModal=true&amp;asPopupView=true</t>
  </si>
  <si>
    <t>ANT-CPS-20255041</t>
  </si>
  <si>
    <t>JINETH MABELY RIASCOS HERNANDEZ</t>
  </si>
  <si>
    <t>https://community.secop.gov.co/Public/Tendering/OpportunityDetail/Index?noticeUID=CO1.NTC.7905831&amp;isFromPublicArea=True&amp;isModal=true&amp;asPopupView=true</t>
  </si>
  <si>
    <t>ANT-CPS-20255042</t>
  </si>
  <si>
    <t>SEBASTIAN ACEVEDO AGUIRRE</t>
  </si>
  <si>
    <t>https://community.secop.gov.co/Public/Tendering/OpportunityDetail/Index?noticeUID=CO1.NTC.7905246&amp;isFromPublicArea=True&amp;isModal=true&amp;asPopupView=true</t>
  </si>
  <si>
    <t>ANT-CPS-20255043</t>
  </si>
  <si>
    <t>DANIEL SANTIAGO ACERO HERRERA</t>
  </si>
  <si>
    <t>https://community.secop.gov.co/Public/Tendering/OpportunityDetail/Index?noticeUID=CO1.NTC.7905521&amp;isFromPublicArea=True&amp;isModal=true&amp;asPopupView=true</t>
  </si>
  <si>
    <t>ANT-CPS-20255044</t>
  </si>
  <si>
    <t>HEMERSON MORA PAMPLONA</t>
  </si>
  <si>
    <t>https://community.secop.gov.co/Public/Tendering/OpportunityDetail/Index?noticeUID=CO1.NTC.7905533&amp;isFromPublicArea=True&amp;isModal=true&amp;asPopupView=true</t>
  </si>
  <si>
    <t>ANT-CPS-20255046</t>
  </si>
  <si>
    <t>ANDRES FELIPE CLAVIJO ARANGO</t>
  </si>
  <si>
    <t>https://community.secop.gov.co/Public/Tendering/OpportunityDetail/Index?noticeUID=CO1.NTC.7908981&amp;isFromPublicArea=True&amp;isModal=False</t>
  </si>
  <si>
    <t>ANT-CPS-20255047</t>
  </si>
  <si>
    <t>HECTOR IVAN RIVERA BAQUERO</t>
  </si>
  <si>
    <t>https://community.secop.gov.co/Public/Tendering/OpportunityDetail/Index?noticeUID=CO1.NTC.7905816&amp;isFromPublicArea=True&amp;isModal=true&amp;asPopupView=true</t>
  </si>
  <si>
    <t>ANT-CPS-20255048</t>
  </si>
  <si>
    <t>PAULA ALEJANDRA PINILLA BAÑOL</t>
  </si>
  <si>
    <t>https://community.secop.gov.co/Public/Tendering/OpportunityDetail/Index?noticeUID=CO1.NTC.7906624&amp;isFromPublicArea=True&amp;isModal=true&amp;asPopupView=true</t>
  </si>
  <si>
    <t>ANT-CPS-20255049</t>
  </si>
  <si>
    <t>RUBY ESMERALDA VELASCO MÉNDEZ</t>
  </si>
  <si>
    <t>PRESTAR SERVICIOS PROFESIONALES A NIVEL TÉCNICO A LA SUBDIRECCIÓN 
DE SEGURIDAD JURÍDICA COMO INGENIERO REVISOR UGT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8937-CO (BM).</t>
  </si>
  <si>
    <t>https://community.secop.gov.co/Public/Tendering/OpportunityDetail/Index?noticeUID=CO1.NTC.7910517&amp;isFromPublicArea=True&amp;isModal=False</t>
  </si>
  <si>
    <t>ANT-CPS-20255052</t>
  </si>
  <si>
    <t>GLEDY XIMENA HERNANDEZ JAIMES</t>
  </si>
  <si>
    <t>https://community.secop.gov.co/Public/Tendering/OpportunityDetail/Index?noticeUID=CO1.NTC.7907802&amp;isFromPublicArea=True&amp;isModal=true&amp;asPopupView=true</t>
  </si>
  <si>
    <t>ANT-CPS-20255053</t>
  </si>
  <si>
    <t>JONATHAN STEVE PERILLA GOMEZ</t>
  </si>
  <si>
    <t>https://community.secop.gov.co/Public/Tendering/OpportunityDetail/Index?noticeUID=CO1.NTC.7910137&amp;isFromPublicArea=True&amp;isModal=False</t>
  </si>
  <si>
    <t>ANT-CPS-20255058</t>
  </si>
  <si>
    <t>JULIO CESAR MORA ROJAS</t>
  </si>
  <si>
    <t>https://community.secop.gov.co/Public/Tendering/OpportunityDetail/Index?noticeUID=CO1.NTC.7911390&amp;isFromPublicArea=True&amp;isModal=true&amp;asPopupView=true</t>
  </si>
  <si>
    <t>ANT-CPS-20255061</t>
  </si>
  <si>
    <t>SANDRA MAGALLY LEAL SIACHOQUE</t>
  </si>
  <si>
    <t>https://community.secop.gov.co/Public/Tendering/OpportunityDetail/Index?noticeUID=CO1.NTC.7913131&amp;isFromPublicArea=True&amp;isModal=true&amp;asPopupView=true</t>
  </si>
  <si>
    <t>ANT-CPS-20255062</t>
  </si>
  <si>
    <t>BRAYAN ALEXANDER ZAPATA BERMUDEZ</t>
  </si>
  <si>
    <t>https://community.secop.gov.co/Public/Tendering/OpportunityDetail/Index?noticeUID=CO1.NTC.7911042&amp;isFromPublicArea=True&amp;isModal=true&amp;asPopupView=true</t>
  </si>
  <si>
    <t>ANT-CPS-20255065</t>
  </si>
  <si>
    <t>FLAMINIO JUNIOR ALBA OSTOS</t>
  </si>
  <si>
    <t>PRESTAR SERVICIOS PROFESIONALES A NIVEL TÉCNICO A LA SUBDIRECCIÓN 
DE SEGURIDAD JURÍDICA COMO LIDER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</si>
  <si>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https://community.secop.gov.co/Public/Tendering/OpportunityDetail/Index?noticeUID=CO1.NTC.7910882&amp;isFromPublicArea=True&amp;isModal=true&amp;asPopupView=true</t>
  </si>
  <si>
    <t>ANT-CPS-20255067</t>
  </si>
  <si>
    <t>KATHERYNE DURAN MORA</t>
  </si>
  <si>
    <t>https://community.secop.gov.co/Public/Tendering/OpportunityDetail/Index?noticeUID=CO1.NTC.7911671&amp;isFromPublicArea=True&amp;isModal=true&amp;asPopupView=true</t>
  </si>
  <si>
    <t>ANT-CPS-20255070</t>
  </si>
  <si>
    <t>LEONARDO ALBERTO ROSERO MILLAN</t>
  </si>
  <si>
    <t>https://community.secop.gov.co/Public/Tendering/OpportunityDetail/Index?noticeUID=CO1.NTC.7913109&amp;isFromPublicArea=True&amp;isModal=true&amp;asPopupView=true</t>
  </si>
  <si>
    <t>ANT-CPS-20255071</t>
  </si>
  <si>
    <t>NILSON NAIN NAVARRO AYALA</t>
  </si>
  <si>
    <t>https://community.secop.gov.co/Public/Tendering/OpportunityDetail/Index?noticeUID=CO1.NTC.7913114&amp;isFromPublicArea=True&amp;isModal=true&amp;asPopupView=true</t>
  </si>
  <si>
    <t>ANT-CPS-20255072</t>
  </si>
  <si>
    <t>MIGUEL ARBEY CRUZ LINARES</t>
  </si>
  <si>
    <t>https://community.secop.gov.co/Public/Tendering/OpportunityDetail/Index?noticeUID=CO1.NTC.7912458&amp;isFromPublicArea=True&amp;isModal=true&amp;asPopupView=true</t>
  </si>
  <si>
    <t>ANT-CPS-20255074</t>
  </si>
  <si>
    <t>AGUSTIN DIAZ VILLAMIZAR</t>
  </si>
  <si>
    <t>https://community.secop.gov.co/Public/Tendering/OpportunityDetail/Index?noticeUID=CO1.NTC.7911893&amp;isFromPublicArea=True&amp;isModal=true&amp;asPopupView=true</t>
  </si>
  <si>
    <t>ANT-CPS-20255075</t>
  </si>
  <si>
    <t>MARLEYBIS MARIA MEDOZA</t>
  </si>
  <si>
    <t>https://community.secop.gov.co/Public/Tendering/OpportunityDetail/Index?noticeUID=CO1.NTC.7912619&amp;isFromPublicArea=True&amp;isModal=true&amp;asPopupView=true</t>
  </si>
  <si>
    <t>ANT-CPS-20255078</t>
  </si>
  <si>
    <t>DANIEL OSORIO SERRATO</t>
  </si>
  <si>
    <t>https://community.secop.gov.co/Public/Tendering/OpportunityDetail/Index?noticeUID=CO1.NTC.7912032&amp;isFromPublicArea=True&amp;isModal=true&amp;asPopupView=true</t>
  </si>
  <si>
    <t>ANT-CPS-20255079</t>
  </si>
  <si>
    <t>FABIANA MEDINA CABARCAS</t>
  </si>
  <si>
    <t>PRESTAR SERVICIOS TÉCNICOS DE APOYO A LA GESTIÓN A LA SUBDIRECCIÓN DE 
SEGURIDAD JURÍDICA COMO APOYO ADMINISTRATIVO A NIVEL ADMINISTRATIVO EN EL 
TRÁMITE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8937-CO (BM)</t>
  </si>
  <si>
    <t>https://community.secop.gov.co/Public/Tendering/OpportunityDetail/Index?noticeUID=CO1.NTC.7911765&amp;isFromPublicArea=True&amp;isModal=true&amp;asPopupView=true</t>
  </si>
  <si>
    <t>ANT-CPS-20255081</t>
  </si>
  <si>
    <t>JOHANNA ANDREA NARANJO AGUAZACO</t>
  </si>
  <si>
    <t>https://community.secop.gov.co/Public/Tendering/OpportunityDetail/Index?noticeUID=CO1.NTC.7913277&amp;isFromPublicArea=True&amp;isModal=true&amp;asPopupView=true</t>
  </si>
  <si>
    <t>ANT-CPS-20255083</t>
  </si>
  <si>
    <t>LAURA SOFIA PUENTES ARGUELLO</t>
  </si>
  <si>
    <t>https://community.secop.gov.co/Public/Tendering/OpportunityDetail/Index?noticeUID=CO1.NTC.7919198&amp;isFromPublicArea=True&amp;isModal=true&amp;asPopupView=true</t>
  </si>
  <si>
    <t>ANT-CPS-20255084</t>
  </si>
  <si>
    <t>NATALIA STEFANIA ECHEVERRY DELVASTO</t>
  </si>
  <si>
    <t>https://community.secop.gov.co/Public/Tendering/OpportunityDetail/Index?noticeUID=CO1.NTC.7914313&amp;isFromPublicArea=True&amp;isModal=true&amp;asPopupView=true</t>
  </si>
  <si>
    <t>ANT-CPS-20255086</t>
  </si>
  <si>
    <t>GUILLERMO ANDRES SOTO GALLEEGO</t>
  </si>
  <si>
    <t>https://community.secop.gov.co/Public/Tendering/OpportunityDetail/Index?noticeUID=CO1.NTC.7914342&amp;isFromPublicArea=True&amp;isModal=true&amp;asPopupView=true</t>
  </si>
  <si>
    <t>ANT-CPS-20255095</t>
  </si>
  <si>
    <t>https://community.secop.gov.co/Public/Tendering/OpportunityDetail/Index?noticeUID=CO1.NTC.7921167&amp;isFromPublicArea=True&amp;isModal=true&amp;asPopupView=true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</si>
</sst>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3" x14ac:knownFonts="1">
    <font>
      <sz val="12"/>
      <color theme="1"/>
      <name val="Aptos Narrow"/>
      <family val="2"/>
      <scheme val="minor"/>
    </font>
    <font>
      <sz val="12"/>
      <color theme="1"/>
      <name val="Aptos Narrow"/>
      <family val="2"/>
      <scheme val="minor"/>
    </font>
    <font>
      <u/>
      <sz val="12"/>
      <color theme="10"/>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4">
    <xf numFmtId="0" fontId="0" fillId="0" borderId="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9">
    <xf numFmtId="0" fontId="0" fillId="0" borderId="0" xfId="0"/>
    <xf numFmtId="42" fontId="0" fillId="0" borderId="0" xfId="1" applyFont="1"/>
    <xf numFmtId="42" fontId="0" fillId="0" borderId="0" xfId="0" applyNumberFormat="1"/>
    <xf numFmtId="14" fontId="0" fillId="0" borderId="0" xfId="0" applyNumberFormat="1"/>
    <xf numFmtId="0" fontId="0" fillId="2" borderId="0" xfId="0" applyFill="1"/>
    <xf numFmtId="9" fontId="0" fillId="0" borderId="0" xfId="2" applyFont="1"/>
    <xf numFmtId="9" fontId="0" fillId="0" borderId="0" xfId="2" applyFont="1" applyAlignment="1">
      <alignment horizontal="right"/>
    </xf>
    <xf numFmtId="0" fontId="2" fillId="0" borderId="0" xfId="3"/>
    <xf numFmtId="0" fontId="2" fillId="0" borderId="0" xfId="3" applyAlignment="1">
      <alignment wrapText="1"/>
    </xf>
  </cellXfs>
  <cellStyles count="4">
    <cellStyle name="Hyperlink" xfId="3" xr:uid="{00000000-000B-0000-0000-000008000000}"/>
    <cellStyle name="Moneda [0]" xfId="1" builtinId="7"/>
    <cellStyle name="Normal" xfId="0" builtinId="0"/>
    <cellStyle name="Porcentaje" xfId="2" builtinId="5"/>
  </cellStyles>
  <dxfs count="10">
    <dxf>
      <numFmt numFmtId="32" formatCode="_-&quot;$&quot;\ * #,##0_-;\-&quot;$&quot;\ * #,##0_-;_-&quot;$&quot;\ * &quot;-&quot;_-;_-@_-"/>
    </dxf>
    <dxf>
      <font>
        <b val="0"/>
        <i val="0"/>
        <strike val="0"/>
        <condense val="0"/>
        <extend val="0"/>
        <outline val="0"/>
        <shadow val="0"/>
        <u val="none"/>
        <vertAlign val="baseline"/>
        <sz val="12"/>
        <color theme="1"/>
        <name val="Aptos Narrow"/>
        <family val="2"/>
        <scheme val="minor"/>
      </font>
      <numFmt numFmtId="13" formatCode="0%"/>
    </dxf>
    <dxf>
      <font>
        <b val="0"/>
        <i val="0"/>
        <strike val="0"/>
        <condense val="0"/>
        <extend val="0"/>
        <outline val="0"/>
        <shadow val="0"/>
        <u val="none"/>
        <vertAlign val="baseline"/>
        <sz val="12"/>
        <color theme="1"/>
        <name val="Aptos Narrow"/>
        <family val="2"/>
        <scheme val="minor"/>
      </font>
    </dxf>
    <dxf>
      <font>
        <b val="0"/>
        <i val="0"/>
        <strike val="0"/>
        <condense val="0"/>
        <extend val="0"/>
        <outline val="0"/>
        <shadow val="0"/>
        <u val="none"/>
        <vertAlign val="baseline"/>
        <sz val="12"/>
        <color theme="1"/>
        <name val="Aptos Narrow"/>
        <family val="2"/>
        <scheme val="minor"/>
      </font>
    </dxf>
    <dxf>
      <numFmt numFmtId="165" formatCode="d/mm/yy"/>
    </dxf>
    <dxf>
      <numFmt numFmtId="165" formatCode="d/mm/yy"/>
    </dxf>
    <dxf>
      <numFmt numFmtId="165" formatCode="d/mm/yy"/>
    </dxf>
    <dxf>
      <font>
        <b val="0"/>
        <i val="0"/>
        <strike val="0"/>
        <condense val="0"/>
        <extend val="0"/>
        <outline val="0"/>
        <shadow val="0"/>
        <u val="none"/>
        <vertAlign val="baseline"/>
        <sz val="12"/>
        <color theme="1"/>
        <name val="Aptos Narrow"/>
        <family val="2"/>
        <scheme val="minor"/>
      </font>
    </dxf>
    <dxf>
      <numFmt numFmtId="32" formatCode="_-&quot;$&quot;\ * #,##0_-;\-&quot;$&quot;\ * #,##0_-;_-&quot;$&quot;\ * &quot;-&quot;_-;_-@_-"/>
    </dxf>
    <dxf>
      <font>
        <b val="0"/>
        <i val="0"/>
        <strike val="0"/>
        <condense val="0"/>
        <extend val="0"/>
        <outline val="0"/>
        <shadow val="0"/>
        <u val="none"/>
        <vertAlign val="baseline"/>
        <sz val="12"/>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69236D-FE55-E74F-8506-EF27F7FF80C6}" name="Tabla1" displayName="Tabla1" ref="A1:T4794" totalsRowShown="0">
  <autoFilter ref="A1:T4794" xr:uid="{AF69236D-FE55-E74F-8506-EF27F7FF80C6}"/>
  <tableColumns count="20">
    <tableColumn id="1" xr3:uid="{A003999A-25D5-1843-8098-6EC755BF9324}" name="AÑO"/>
    <tableColumn id="2" xr3:uid="{FA198F42-FD0A-294B-960E-CECFB1A3287C}" name="NO. CONTRATO"/>
    <tableColumn id="3" xr3:uid="{7C61CEA4-8FB8-5948-AC53-C53F3C8637F1}" name="CLASE"/>
    <tableColumn id="4" xr3:uid="{34EED2E8-6750-9948-AA9F-B253AA8D970F}" name="TIPO DE CONTRATO"/>
    <tableColumn id="5" xr3:uid="{591B09B4-1D21-4849-8472-42E995DC00FC}" name="TIPOLOGIA ESPECIFICA"/>
    <tableColumn id="6" xr3:uid="{F614E0FF-1376-AF42-BD07-859710D0A601}" name="CONTRATISTA"/>
    <tableColumn id="7" xr3:uid="{A8FB4E6C-CA2B-1B47-987B-536879B4CCF1}" name="OBJETO DEL CONTRATO"/>
    <tableColumn id="8" xr3:uid="{562E47BA-41BB-8C48-A7AC-924932B9FC28}" name="DEPENDENCIA"/>
    <tableColumn id="9" xr3:uid="{2F6EBA66-32DA-3044-A88D-82C6B470822F}" name="VALOR INICIAL DEL CONTRATO" dataDxfId="9"/>
    <tableColumn id="10" xr3:uid="{86A2C67B-8973-0846-BCBC-0F0F98B6FD00}" name="VALOR RECURSOS ANT" dataDxfId="8">
      <calculatedColumnFormula>I2</calculatedColumnFormula>
    </tableColumn>
    <tableColumn id="11" xr3:uid="{9E1228BF-6B27-3344-9DD1-280FC3446F44}" name="HONORARIOS MENSUALES" dataDxfId="7"/>
    <tableColumn id="12" xr3:uid="{40911C94-BDE1-564A-B8F5-FBB703EB551F}" name="FECHA DE SUSCRIPCION" dataDxfId="6"/>
    <tableColumn id="13" xr3:uid="{EC58DB7F-9985-CD44-BC33-9D976F76C9D1}" name="FECHA INCIAL DESDE" dataDxfId="5"/>
    <tableColumn id="14" xr3:uid="{62EA8F31-0285-E642-A301-2A53AB7DD3A5}" name="FECHA FINAL HASTA" dataDxfId="4"/>
    <tableColumn id="15" xr3:uid="{6A0DC5CE-93C1-5644-A5F2-C8F53A3E46BA}" name="CANTIDAD DE OTROSÍES Y ADICIONES REALIZADAS (Y SUS MONTOS)" dataDxfId="3"/>
    <tableColumn id="16" xr3:uid="{5C988AC3-86E3-2948-A024-52972C20DBF6}" name="VALOR TOTAL FINAL CONTRATO" dataDxfId="2"/>
    <tableColumn id="17" xr3:uid="{0801DC04-9220-B947-8288-A43C5AFBB6CD}" name="RECURSOS DESEMBOLSADOS"/>
    <tableColumn id="18" xr3:uid="{3B693FB4-38B9-504A-958F-1B5C07EB7ED1}" name="%DE EJECUCION" dataDxfId="1">
      <calculatedColumnFormula>IF(Tabla1[[#This Row],[FECHA INCIAL DESDE]]="SIN INICIO",0,IF((((TODAY()-M2)*100%)/(N2-M2))&gt;=100%,"100%",(((TODAY()-M2)*100%)/(N2-M2))))</calculatedColumnFormula>
    </tableColumn>
    <tableColumn id="19" xr3:uid="{14A40390-B6A5-FD47-9320-5D1A438DA842}" name="RECURSOS PENDIENTES DE EJCUTAR" dataDxfId="0">
      <calculatedColumnFormula>P2-Q2</calculatedColumnFormula>
    </tableColumn>
    <tableColumn id="20" xr3:uid="{D2215340-3FDB-0C46-BB1A-762E1DF93820}" name="LINK DE PUBLICACION SECOP II"/>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7756050&amp;isFromPublicArea=True&amp;isModal=False" TargetMode="External"/><Relationship Id="rId21" Type="http://schemas.openxmlformats.org/officeDocument/2006/relationships/hyperlink" Target="https://community.secop.gov.co/Public/Tendering/OpportunityDetail/Index?noticeUID=CO1.NTC.7727764&amp;isFromPublicArea=True&amp;isModal=False" TargetMode="External"/><Relationship Id="rId42" Type="http://schemas.openxmlformats.org/officeDocument/2006/relationships/hyperlink" Target="https://community.secop.gov.co/Public/Tendering/OpportunityDetail/Index?noticeUID=CO1.NTC.7753806&amp;isFromPublicArea=True&amp;isModal=False" TargetMode="External"/><Relationship Id="rId63" Type="http://schemas.openxmlformats.org/officeDocument/2006/relationships/hyperlink" Target="https://community.secop.gov.co/Public/Tendering/OpportunityDetail/Index?noticeUID=CO1.NTC.7760537&amp;isFromPublicArea=True&amp;isModal=False" TargetMode="External"/><Relationship Id="rId84" Type="http://schemas.openxmlformats.org/officeDocument/2006/relationships/hyperlink" Target="https://community.secop.gov.co/Public/Tendering/OpportunityDetail/Index?noticeUID=CO1.NTC.7752012&amp;isFromPublicArea=True&amp;isModal=False" TargetMode="External"/><Relationship Id="rId138" Type="http://schemas.openxmlformats.org/officeDocument/2006/relationships/hyperlink" Target="https://community.secop.gov.co/Public/Tendering/OpportunityDetail/Index?noticeUID=CO1.NTC.7756582&amp;isFromPublicArea=True&amp;isModal=False" TargetMode="External"/><Relationship Id="rId107" Type="http://schemas.openxmlformats.org/officeDocument/2006/relationships/hyperlink" Target="https://community.secop.gov.co/Public/Tendering/OpportunityDetail/Index?noticeUID=CO1.NTC.7758681&amp;isFromPublicArea=True&amp;isModal=False" TargetMode="External"/><Relationship Id="rId11" Type="http://schemas.openxmlformats.org/officeDocument/2006/relationships/hyperlink" Target="https://community.secop.gov.co/Public/Tendering/OpportunityDetail/Index?noticeUID=CO1.NTC.7725150&amp;isFromPublicArea=True&amp;isModal=False" TargetMode="External"/><Relationship Id="rId32" Type="http://schemas.openxmlformats.org/officeDocument/2006/relationships/hyperlink" Target="https://community.secop.gov.co/Public/Tendering/OpportunityDetail/Index?noticeUID=CO1.NTC.7729737&amp;isFromPublicArea=True&amp;isModal=False" TargetMode="External"/><Relationship Id="rId53" Type="http://schemas.openxmlformats.org/officeDocument/2006/relationships/hyperlink" Target="https://community.secop.gov.co/Public/Tendering/OpportunityDetail/Index?noticeUID=CO1.NTC.7757254&amp;isFromPublicArea=True&amp;isModal=False" TargetMode="External"/><Relationship Id="rId74" Type="http://schemas.openxmlformats.org/officeDocument/2006/relationships/hyperlink" Target="https://community.secop.gov.co/Public/Tendering/OpportunityDetail/Index?noticeUID=CO1.NTC.7760267&amp;isFromPublicArea=True&amp;isModal=False" TargetMode="External"/><Relationship Id="rId128" Type="http://schemas.openxmlformats.org/officeDocument/2006/relationships/hyperlink" Target="https://community.secop.gov.co/Public/Tendering/OpportunityDetail/Index?noticeUID=CO1.NTC.7760504&amp;isFromPublicArea=True&amp;isModal=False" TargetMode="External"/><Relationship Id="rId149" Type="http://schemas.openxmlformats.org/officeDocument/2006/relationships/hyperlink" Target="https://community.secop.gov.co/Public/Tendering/OpportunityDetail/Index?noticeUID=CO1.NTC.7759438&amp;isFromPublicArea=True&amp;isModal=False" TargetMode="External"/><Relationship Id="rId5" Type="http://schemas.openxmlformats.org/officeDocument/2006/relationships/hyperlink" Target="https://community.secop.gov.co/Public/Tendering/OpportunityDetail/Index?noticeUID=CO1.NTC.7723002&amp;isFromPublicArea=True&amp;isModal=False" TargetMode="External"/><Relationship Id="rId95" Type="http://schemas.openxmlformats.org/officeDocument/2006/relationships/hyperlink" Target="https://community.secop.gov.co/Public/Tendering/OpportunityDetail/Index?noticeUID=CO1.NTC.7752558&amp;isFromPublicArea=True&amp;isModal=False" TargetMode="External"/><Relationship Id="rId22" Type="http://schemas.openxmlformats.org/officeDocument/2006/relationships/hyperlink" Target="https://community.secop.gov.co/Public/Tendering/OpportunityDetail/Index?noticeUID=CO1.NTC.7729231&amp;isFromPublicArea=True&amp;isModal=False" TargetMode="External"/><Relationship Id="rId43" Type="http://schemas.openxmlformats.org/officeDocument/2006/relationships/hyperlink" Target="https://community.secop.gov.co/Public/Tendering/OpportunityDetail/Index?noticeUID=CO1.NTC.7753554&amp;isFromPublicArea=True&amp;isModal=False" TargetMode="External"/><Relationship Id="rId64" Type="http://schemas.openxmlformats.org/officeDocument/2006/relationships/hyperlink" Target="https://community.secop.gov.co/Public/Tendering/OpportunityDetail/Index?noticeUID=CO1.NTC.7760136&amp;isFromPublicArea=True&amp;isModal=False" TargetMode="External"/><Relationship Id="rId118" Type="http://schemas.openxmlformats.org/officeDocument/2006/relationships/hyperlink" Target="https://community.secop.gov.co/Public/Tendering/OpportunityDetail/Index?noticeUID=CO1.NTC.7754542&amp;isFromPublicArea=True&amp;isModal=False" TargetMode="External"/><Relationship Id="rId139" Type="http://schemas.openxmlformats.org/officeDocument/2006/relationships/hyperlink" Target="https://community.secop.gov.co/Public/Tendering/OpportunityDetail/Index?noticeUID=CO1.NTC.7756243&amp;isFromPublicArea=True&amp;isModal=False" TargetMode="External"/><Relationship Id="rId80" Type="http://schemas.openxmlformats.org/officeDocument/2006/relationships/hyperlink" Target="https://community.secop.gov.co/Public/Tendering/OpportunityDetail/Index?noticeUID=CO1.NTC.7753316&amp;isFromPublicArea=True&amp;isModal=False" TargetMode="External"/><Relationship Id="rId85" Type="http://schemas.openxmlformats.org/officeDocument/2006/relationships/hyperlink" Target="https://community.secop.gov.co/Public/Tendering/OpportunityDetail/Index?noticeUID=CO1.NTC.7752013&amp;isFromPublicArea=True&amp;isModal=False" TargetMode="External"/><Relationship Id="rId150" Type="http://schemas.openxmlformats.org/officeDocument/2006/relationships/hyperlink" Target="https://community.secop.gov.co/Public/Tendering/OpportunityDetail/Index?noticeUID=CO1.NTC.7760735&amp;isFromPublicArea=True&amp;isModal=False" TargetMode="External"/><Relationship Id="rId155" Type="http://schemas.openxmlformats.org/officeDocument/2006/relationships/hyperlink" Target="https://community.secop.gov.co/Public/Tendering/OpportunityDetail/Index?noticeUID=CO1.NTC.7908981&amp;isFromPublicArea=True&amp;isModal=False" TargetMode="External"/><Relationship Id="rId12" Type="http://schemas.openxmlformats.org/officeDocument/2006/relationships/hyperlink" Target="https://community.secop.gov.co/Public/Tendering/OpportunityDetail/Index?noticeUID=CO1.NTC.7725304&amp;isFromPublicArea=True&amp;isModal=False" TargetMode="External"/><Relationship Id="rId17" Type="http://schemas.openxmlformats.org/officeDocument/2006/relationships/hyperlink" Target="https://community.secop.gov.co/Public/Tendering/OpportunityDetail/Index?noticeUID=CO1.NTC.7728498&amp;isFromPublicArea=True&amp;isModal=False" TargetMode="External"/><Relationship Id="rId33" Type="http://schemas.openxmlformats.org/officeDocument/2006/relationships/hyperlink" Target="https://community.secop.gov.co/Public/Tendering/OpportunityDetail/Index?noticeUID=CO1.NTC.7749822&amp;isFromPublicArea=True&amp;isModal=False" TargetMode="External"/><Relationship Id="rId38" Type="http://schemas.openxmlformats.org/officeDocument/2006/relationships/hyperlink" Target="https://community.secop.gov.co/Public/Tendering/OpportunityDetail/Index?noticeUID=CO1.NTC.7751971&amp;isFromPublicArea=True&amp;isModal=False" TargetMode="External"/><Relationship Id="rId59" Type="http://schemas.openxmlformats.org/officeDocument/2006/relationships/hyperlink" Target="https://community.secop.gov.co/Public/Tendering/OpportunityDetail/Index?noticeUID=CO1.NTC.7751924&amp;isFromPublicArea=True&amp;isModal=False" TargetMode="External"/><Relationship Id="rId103" Type="http://schemas.openxmlformats.org/officeDocument/2006/relationships/hyperlink" Target="https://community.secop.gov.co/Public/Tendering/OpportunityDetail/Index?noticeUID=CO1.NTC.7757970&amp;isFromPublicArea=True&amp;isModal=False" TargetMode="External"/><Relationship Id="rId108" Type="http://schemas.openxmlformats.org/officeDocument/2006/relationships/hyperlink" Target="https://community.secop.gov.co/Public/Tendering/OpportunityDetail/Index?noticeUID=CO1.NTC.7754424&amp;isFromPublicArea=True&amp;isModal=False" TargetMode="External"/><Relationship Id="rId124" Type="http://schemas.openxmlformats.org/officeDocument/2006/relationships/hyperlink" Target="https://community.secop.gov.co/Public/Tendering/OpportunityDetail/Index?noticeUID=CO1.NTC.7754568&amp;isFromPublicArea=True&amp;isModal=False" TargetMode="External"/><Relationship Id="rId129" Type="http://schemas.openxmlformats.org/officeDocument/2006/relationships/hyperlink" Target="https://community.secop.gov.co/Public/Tendering/OpportunityDetail/Index?noticeUID=CO1.NTC.7759227&amp;isFromPublicArea=True&amp;isModal=False" TargetMode="External"/><Relationship Id="rId54" Type="http://schemas.openxmlformats.org/officeDocument/2006/relationships/hyperlink" Target="https://community.secop.gov.co/Public/Tendering/OpportunityDetail/Index?noticeUID=CO1.NTC.7750676&amp;isFromPublicArea=True&amp;isModal=False" TargetMode="External"/><Relationship Id="rId70" Type="http://schemas.openxmlformats.org/officeDocument/2006/relationships/hyperlink" Target="https://community.secop.gov.co/Public/Tendering/OpportunityDetail/Index?noticeUID=CO1.NTC.7753574&amp;isFromPublicArea=True&amp;isModal=False" TargetMode="External"/><Relationship Id="rId75" Type="http://schemas.openxmlformats.org/officeDocument/2006/relationships/hyperlink" Target="https://community.secop.gov.co/Public/Tendering/OpportunityDetail/Index?noticeUID=CO1.NTC.7760728&amp;isFromPublicArea=True&amp;isModal=False" TargetMode="External"/><Relationship Id="rId91" Type="http://schemas.openxmlformats.org/officeDocument/2006/relationships/hyperlink" Target="https://community.secop.gov.co/Public/Tendering/OpportunityDetail/Index?noticeUID=CO1.NTC.7760804&amp;isFromPublicArea=True&amp;isModal=False" TargetMode="External"/><Relationship Id="rId96" Type="http://schemas.openxmlformats.org/officeDocument/2006/relationships/hyperlink" Target="https://community.secop.gov.co/Public/Tendering/OpportunityDetail/Index?noticeUID=CO1.NTC.7752388&amp;isFromPublicArea=True&amp;isModal=False" TargetMode="External"/><Relationship Id="rId140" Type="http://schemas.openxmlformats.org/officeDocument/2006/relationships/hyperlink" Target="https://community.secop.gov.co/Public/Tendering/OpportunityDetail/Index?noticeUID=CO1.NTC.7756528&amp;isFromPublicArea=True&amp;isModal=False" TargetMode="External"/><Relationship Id="rId145" Type="http://schemas.openxmlformats.org/officeDocument/2006/relationships/hyperlink" Target="https://community.secop.gov.co/Public/Tendering/OpportunityDetail/Index?noticeUID=CO1.NTC.7759526&amp;isFromPublicArea=True&amp;isModal=False" TargetMode="External"/><Relationship Id="rId1" Type="http://schemas.openxmlformats.org/officeDocument/2006/relationships/hyperlink" Target="https://community.secop.gov.co/Public/Tendering/OpportunityDetail/Index?noticeUID=CO1.NTC.7695061&amp;isFromPublicArea=True&amp;isModal=False" TargetMode="External"/><Relationship Id="rId6" Type="http://schemas.openxmlformats.org/officeDocument/2006/relationships/hyperlink" Target="https://community.secop.gov.co/Public/Tendering/OpportunityDetail/Index?noticeUID=CO1.NTC.7724992&amp;isFromPublicArea=True&amp;isModal=False" TargetMode="External"/><Relationship Id="rId23" Type="http://schemas.openxmlformats.org/officeDocument/2006/relationships/hyperlink" Target="https://community.secop.gov.co/Public/Tendering/OpportunityDetail/Index?noticeUID=CO1.NTC.7728584&amp;isFromPublicArea=True&amp;isModal=False" TargetMode="External"/><Relationship Id="rId28" Type="http://schemas.openxmlformats.org/officeDocument/2006/relationships/hyperlink" Target="https://community.secop.gov.co/Public/Tendering/OpportunityDetail/Index?noticeUID=CO1.NTC.7729441&amp;isFromPublicArea=True&amp;isModal=False" TargetMode="External"/><Relationship Id="rId49" Type="http://schemas.openxmlformats.org/officeDocument/2006/relationships/hyperlink" Target="https://community.secop.gov.co/Public/Tendering/OpportunityDetail/Index?noticeUID=CO1.NTC.7755055&amp;isFromPublicArea=True&amp;isModal=False" TargetMode="External"/><Relationship Id="rId114" Type="http://schemas.openxmlformats.org/officeDocument/2006/relationships/hyperlink" Target="https://community.secop.gov.co/Public/Tendering/OpportunityDetail/Index?noticeUID=CO1.NTC.7754181&amp;isFromPublicArea=True&amp;isModal=False" TargetMode="External"/><Relationship Id="rId119" Type="http://schemas.openxmlformats.org/officeDocument/2006/relationships/hyperlink" Target="https://community.secop.gov.co/Public/Tendering/OpportunityDetail/Index?noticeUID=CO1.NTC.7754248&amp;isFromPublicArea=True&amp;isModal=False" TargetMode="External"/><Relationship Id="rId44" Type="http://schemas.openxmlformats.org/officeDocument/2006/relationships/hyperlink" Target="https://community.secop.gov.co/Public/Tendering/OpportunityDetail/Index?noticeUID=CO1.NTC.7758607&amp;isFromPublicArea=True&amp;isModal=False" TargetMode="External"/><Relationship Id="rId60" Type="http://schemas.openxmlformats.org/officeDocument/2006/relationships/hyperlink" Target="https://community.secop.gov.co/Public/Tendering/OpportunityDetail/Index?noticeUID=CO1.NTC.7757867&amp;isFromPublicArea=True&amp;isModal=False" TargetMode="External"/><Relationship Id="rId65" Type="http://schemas.openxmlformats.org/officeDocument/2006/relationships/hyperlink" Target="https://community.secop.gov.co/Public/Tendering/OpportunityDetail/Index?noticeUID=CO1.NTC.7759566&amp;isFromPublicArea=True&amp;isModal=False" TargetMode="External"/><Relationship Id="rId81" Type="http://schemas.openxmlformats.org/officeDocument/2006/relationships/hyperlink" Target="https://community.secop.gov.co/Public/Tendering/OpportunityDetail/Index?noticeUID=CO1.NTC.7753120&amp;isFromPublicArea=True&amp;isModal=False" TargetMode="External"/><Relationship Id="rId86" Type="http://schemas.openxmlformats.org/officeDocument/2006/relationships/hyperlink" Target="https://community.secop.gov.co/Public/Tendering/OpportunityDetail/Index?noticeUID=CO1.NTC.7752117&amp;isFromPublicArea=True&amp;isModal=False" TargetMode="External"/><Relationship Id="rId130" Type="http://schemas.openxmlformats.org/officeDocument/2006/relationships/hyperlink" Target="https://community.secop.gov.co/Public/Tendering/OpportunityDetail/Index?noticeUID=CO1.NTC.7759628&amp;isFromPublicArea=True&amp;isModal=False" TargetMode="External"/><Relationship Id="rId135" Type="http://schemas.openxmlformats.org/officeDocument/2006/relationships/hyperlink" Target="https://community.secop.gov.co/Public/Tendering/OpportunityDetail/Index?noticeUID=CO1.NTC.7758525&amp;isFromPublicArea=True&amp;isModal=False" TargetMode="External"/><Relationship Id="rId151" Type="http://schemas.openxmlformats.org/officeDocument/2006/relationships/hyperlink" Target="https://community.secop.gov.co/Public/Tendering/OpportunityDetail/Index?noticeUID=CO1.NTC.7760563&amp;isFromPublicArea=True&amp;isModal=False" TargetMode="External"/><Relationship Id="rId156" Type="http://schemas.openxmlformats.org/officeDocument/2006/relationships/hyperlink" Target="https://community.secop.gov.co/Public/Tendering/OpportunityDetail/Index?noticeUID=CO1.NTC.7910517&amp;isFromPublicArea=True&amp;isModal=False" TargetMode="External"/><Relationship Id="rId13" Type="http://schemas.openxmlformats.org/officeDocument/2006/relationships/hyperlink" Target="https://community.secop.gov.co/Public/Tendering/OpportunityDetail/Index?noticeUID=CO1.NTC.7725326&amp;isFromPublicArea=True&amp;isModal=False" TargetMode="External"/><Relationship Id="rId18" Type="http://schemas.openxmlformats.org/officeDocument/2006/relationships/hyperlink" Target="https://community.secop.gov.co/Public/Tendering/OpportunityDetail/Index?noticeUID=CO1.NTC.7728938&amp;isFromPublicArea=True&amp;isModal=False" TargetMode="External"/><Relationship Id="rId39" Type="http://schemas.openxmlformats.org/officeDocument/2006/relationships/hyperlink" Target="https://community.secop.gov.co/Public/Tendering/OpportunityDetail/Index?noticeUID=CO1.NTC.7752717&amp;isFromPublicArea=True&amp;isModal=False" TargetMode="External"/><Relationship Id="rId109" Type="http://schemas.openxmlformats.org/officeDocument/2006/relationships/hyperlink" Target="https://community.secop.gov.co/Public/Tendering/OpportunityDetail/Index?noticeUID=CO1.NTC.7754478&amp;isFromPublicArea=True&amp;isModal=False" TargetMode="External"/><Relationship Id="rId34" Type="http://schemas.openxmlformats.org/officeDocument/2006/relationships/hyperlink" Target="https://community.secop.gov.co/Public/Tendering/OpportunityDetail/Index?noticeUID=CO1.NTC.7755012&amp;isFromPublicArea=True&amp;isModal=False" TargetMode="External"/><Relationship Id="rId50" Type="http://schemas.openxmlformats.org/officeDocument/2006/relationships/hyperlink" Target="https://community.secop.gov.co/Public/Tendering/OpportunityDetail/Index?noticeUID=CO1.NTC.7755765&amp;isFromPublicArea=True&amp;isModal=False" TargetMode="External"/><Relationship Id="rId55" Type="http://schemas.openxmlformats.org/officeDocument/2006/relationships/hyperlink" Target="https://community.secop.gov.co/Public/Tendering/OpportunityDetail/Index?noticeUID=CO1.NTC.7751214&amp;isFromPublicArea=True&amp;isModal=False" TargetMode="External"/><Relationship Id="rId76" Type="http://schemas.openxmlformats.org/officeDocument/2006/relationships/hyperlink" Target="https://community.secop.gov.co/Public/Tendering/OpportunityDetail/Index?noticeUID=CO1.NTC.7760581&amp;isFromPublicArea=True&amp;isModal=False" TargetMode="External"/><Relationship Id="rId97" Type="http://schemas.openxmlformats.org/officeDocument/2006/relationships/hyperlink" Target="https://community.secop.gov.co/Public/Tendering/OpportunityDetail/Index?noticeUID=CO1.NTC.7752390&amp;isFromPublicArea=True&amp;isModal=False" TargetMode="External"/><Relationship Id="rId104" Type="http://schemas.openxmlformats.org/officeDocument/2006/relationships/hyperlink" Target="https://community.secop.gov.co/Public/Tendering/OpportunityDetail/Index?noticeUID=CO1.NTC.7752393&amp;isFromPublicArea=True&amp;isModal=False" TargetMode="External"/><Relationship Id="rId120" Type="http://schemas.openxmlformats.org/officeDocument/2006/relationships/hyperlink" Target="https://community.secop.gov.co/Public/Tendering/OpportunityDetail/Index?noticeUID=CO1.NTC.7754742&amp;isFromPublicArea=True&amp;isModal=False" TargetMode="External"/><Relationship Id="rId125" Type="http://schemas.openxmlformats.org/officeDocument/2006/relationships/hyperlink" Target="https://community.secop.gov.co/Public/Tendering/OpportunityDetail/Index?noticeUID=CO1.NTC.7754772&amp;isFromPublicArea=True&amp;isModal=False" TargetMode="External"/><Relationship Id="rId141" Type="http://schemas.openxmlformats.org/officeDocument/2006/relationships/hyperlink" Target="https://community.secop.gov.co/Public/Tendering/OpportunityDetail/Index?noticeUID=CO1.NTC.7758322&amp;isFromPublicArea=True&amp;isModal=False" TargetMode="External"/><Relationship Id="rId146" Type="http://schemas.openxmlformats.org/officeDocument/2006/relationships/hyperlink" Target="https://community.secop.gov.co/Public/Tendering/OpportunityDetail/Index?noticeUID=CO1.NTC.7759986&amp;isFromPublicArea=True&amp;isModal=False" TargetMode="External"/><Relationship Id="rId7" Type="http://schemas.openxmlformats.org/officeDocument/2006/relationships/hyperlink" Target="https://community.secop.gov.co/Public/Tendering/OpportunityDetail/Index?noticeUID=CO1.NTC.7728878&amp;isFromPublicArea=True&amp;isModal=False" TargetMode="External"/><Relationship Id="rId71" Type="http://schemas.openxmlformats.org/officeDocument/2006/relationships/hyperlink" Target="https://community.secop.gov.co/Public/Tendering/OpportunityDetail/Index?noticeUID=CO1.NTC.7749690&amp;isFromPublicArea=True&amp;isModal=False" TargetMode="External"/><Relationship Id="rId92" Type="http://schemas.openxmlformats.org/officeDocument/2006/relationships/hyperlink" Target="https://community.secop.gov.co/Public/Tendering/OpportunityDetail/Index?noticeUID=CO1.NTC.7753489&amp;isFromPublicArea=True&amp;isModal=False" TargetMode="External"/><Relationship Id="rId2" Type="http://schemas.openxmlformats.org/officeDocument/2006/relationships/hyperlink" Target="https://community.secop.gov.co/Public/Tendering/OpportunityDetail/Index?noticeUID=CO1.NTC.7721862&amp;isFromPublicArea=True&amp;isModal=False" TargetMode="External"/><Relationship Id="rId29" Type="http://schemas.openxmlformats.org/officeDocument/2006/relationships/hyperlink" Target="https://community.secop.gov.co/Public/Tendering/OpportunityDetail/Index?noticeUID=CO1.NTC.7730268&amp;isFromPublicArea=True&amp;isModal=False" TargetMode="External"/><Relationship Id="rId24" Type="http://schemas.openxmlformats.org/officeDocument/2006/relationships/hyperlink" Target="https://community.secop.gov.co/Public/Tendering/OpportunityDetail/Index?noticeUID=CO1.NTC.7729234&amp;isFromPublicArea=True&amp;isModal=False" TargetMode="External"/><Relationship Id="rId40" Type="http://schemas.openxmlformats.org/officeDocument/2006/relationships/hyperlink" Target="https://community.secop.gov.co/Public/Tendering/OpportunityDetail/Index?noticeUID=CO1.NTC.7755820&amp;isFromPublicArea=True&amp;isModal=False" TargetMode="External"/><Relationship Id="rId45" Type="http://schemas.openxmlformats.org/officeDocument/2006/relationships/hyperlink" Target="https://community.secop.gov.co/Public/Tendering/OpportunityDetail/Index?noticeUID=CO1.NTC.7758817&amp;isFromPublicArea=True&amp;isModal=False" TargetMode="External"/><Relationship Id="rId66" Type="http://schemas.openxmlformats.org/officeDocument/2006/relationships/hyperlink" Target="https://community.secop.gov.co/Public/Tendering/OpportunityDetail/Index?noticeUID=CO1.NTC.7753061&amp;isFromPublicArea=True&amp;isModal=False" TargetMode="External"/><Relationship Id="rId87" Type="http://schemas.openxmlformats.org/officeDocument/2006/relationships/hyperlink" Target="https://community.secop.gov.co/Public/Tendering/OpportunityDetail/Index?noticeUID=CO1.NTC.7752227&amp;isFromPublicArea=True&amp;isModal=False" TargetMode="External"/><Relationship Id="rId110" Type="http://schemas.openxmlformats.org/officeDocument/2006/relationships/hyperlink" Target="https://community.secop.gov.co/Public/Tendering/OpportunityDetail/Index?noticeUID=CO1.NTC.7755195&amp;isFromPublicArea=True&amp;isModal=False" TargetMode="External"/><Relationship Id="rId115" Type="http://schemas.openxmlformats.org/officeDocument/2006/relationships/hyperlink" Target="https://community.secop.gov.co/Public/Tendering/OpportunityDetail/Index?noticeUID=CO1.NTC.7754533&amp;isFromPublicArea=True&amp;isModal=False" TargetMode="External"/><Relationship Id="rId131" Type="http://schemas.openxmlformats.org/officeDocument/2006/relationships/hyperlink" Target="https://community.secop.gov.co/Public/Tendering/OpportunityDetail/Index?noticeUID=CO1.NTC.7756868&amp;isFromPublicArea=True&amp;isModal=False" TargetMode="External"/><Relationship Id="rId136" Type="http://schemas.openxmlformats.org/officeDocument/2006/relationships/hyperlink" Target="https://community.secop.gov.co/Public/Tendering/OpportunityDetail/Index?noticeUID=CO1.NTC.7758569&amp;isFromPublicArea=True&amp;isModal=False" TargetMode="External"/><Relationship Id="rId157" Type="http://schemas.openxmlformats.org/officeDocument/2006/relationships/hyperlink" Target="https://community.secop.gov.co/Public/Tendering/OpportunityDetail/Index?noticeUID=CO1.NTC.7910137&amp;isFromPublicArea=True&amp;isModal=False" TargetMode="External"/><Relationship Id="rId61" Type="http://schemas.openxmlformats.org/officeDocument/2006/relationships/hyperlink" Target="https://community.secop.gov.co/Public/Tendering/OpportunityDetail/Index?noticeUID=CO1.NTC.7758827&amp;isFromPublicArea=True&amp;isModal=False" TargetMode="External"/><Relationship Id="rId82" Type="http://schemas.openxmlformats.org/officeDocument/2006/relationships/hyperlink" Target="https://community.secop.gov.co/Public/Tendering/OpportunityDetail/Index?noticeUID=CO1.NTC.7751408&amp;isFromPublicArea=True&amp;isModal=False" TargetMode="External"/><Relationship Id="rId152" Type="http://schemas.openxmlformats.org/officeDocument/2006/relationships/hyperlink" Target="https://community.secop.gov.co/Public/Tendering/OpportunityDetail/Index?noticeUID=CO1.NTC.7834331&amp;isFromPublicArea=True&amp;isModal=False" TargetMode="External"/><Relationship Id="rId19" Type="http://schemas.openxmlformats.org/officeDocument/2006/relationships/hyperlink" Target="https://community.secop.gov.co/Public/Tendering/OpportunityDetail/Index?noticeUID=CO1.NTC.7729720&amp;isFromPublicArea=True&amp;isModal=False" TargetMode="External"/><Relationship Id="rId14" Type="http://schemas.openxmlformats.org/officeDocument/2006/relationships/hyperlink" Target="https://community.secop.gov.co/Public/Tendering/OpportunityDetail/Index?noticeUID=CO1.NTC.7725568&amp;isFromPublicArea=True&amp;isModal=False" TargetMode="External"/><Relationship Id="rId30" Type="http://schemas.openxmlformats.org/officeDocument/2006/relationships/hyperlink" Target="https://community.secop.gov.co/Public/Tendering/OpportunityDetail/Index?noticeUID=CO1.NTC.7729491&amp;isFromPublicArea=True&amp;isModal=False" TargetMode="External"/><Relationship Id="rId35" Type="http://schemas.openxmlformats.org/officeDocument/2006/relationships/hyperlink" Target="https://community.secop.gov.co/Public/Tendering/OpportunityDetail/Index?noticeUID=CO1.NTC.7730014&amp;isFromPublicArea=True&amp;isModal=False" TargetMode="External"/><Relationship Id="rId56" Type="http://schemas.openxmlformats.org/officeDocument/2006/relationships/hyperlink" Target="https://community.secop.gov.co/Public/Tendering/OpportunityDetail/Index?noticeUID=CO1.NTC.7753135&amp;isFromPublicArea=True&amp;isModal=False" TargetMode="External"/><Relationship Id="rId77" Type="http://schemas.openxmlformats.org/officeDocument/2006/relationships/hyperlink" Target="https://community.secop.gov.co/Public/Tendering/OpportunityDetail/Index?noticeUID=CO1.NTC.7751813&amp;isFromPublicArea=True&amp;isModal=False" TargetMode="External"/><Relationship Id="rId100" Type="http://schemas.openxmlformats.org/officeDocument/2006/relationships/hyperlink" Target="https://community.secop.gov.co/Public/Tendering/OpportunityDetail/Index?noticeUID=CO1.NTC.7757051&amp;isFromPublicArea=True&amp;isModal=False" TargetMode="External"/><Relationship Id="rId105" Type="http://schemas.openxmlformats.org/officeDocument/2006/relationships/hyperlink" Target="https://community.secop.gov.co/Public/Tendering/OpportunityDetail/Index?noticeUID=CO1.NTC.7757722&amp;isFromPublicArea=True&amp;isModal=False" TargetMode="External"/><Relationship Id="rId126" Type="http://schemas.openxmlformats.org/officeDocument/2006/relationships/hyperlink" Target="https://community.secop.gov.co/Public/Tendering/OpportunityDetail/Index?noticeUID=CO1.NTC.7754787&amp;isFromPublicArea=True&amp;isModal=False" TargetMode="External"/><Relationship Id="rId147" Type="http://schemas.openxmlformats.org/officeDocument/2006/relationships/hyperlink" Target="https://community.secop.gov.co/Public/Tendering/OpportunityDetail/Index?noticeUID=CO1.NTC.7758433&amp;isFromPublicArea=True&amp;isModal=False" TargetMode="External"/><Relationship Id="rId8" Type="http://schemas.openxmlformats.org/officeDocument/2006/relationships/hyperlink" Target="https://community.secop.gov.co/Public/Tendering/OpportunityDetail/Index?noticeUID=CO1.NTC.7751321&amp;isFromPublicArea=True&amp;isModal=False" TargetMode="External"/><Relationship Id="rId51" Type="http://schemas.openxmlformats.org/officeDocument/2006/relationships/hyperlink" Target="https://community.secop.gov.co/Public/Tendering/OpportunityDetail/Index?noticeUID=CO1.NTC.7759439&amp;isFromPublicArea=True&amp;isModal=False" TargetMode="External"/><Relationship Id="rId72" Type="http://schemas.openxmlformats.org/officeDocument/2006/relationships/hyperlink" Target="https://community.secop.gov.co/Public/Tendering/OpportunityDetail/Index?noticeUID=CO1.NTC.7748830&amp;isFromPublicArea=True&amp;isModal=False" TargetMode="External"/><Relationship Id="rId93" Type="http://schemas.openxmlformats.org/officeDocument/2006/relationships/hyperlink" Target="https://community.secop.gov.co/Public/Tendering/OpportunityDetail/Index?noticeUID=CO1.NTC.7753743&amp;isFromPublicArea=True&amp;isModal=False" TargetMode="External"/><Relationship Id="rId98" Type="http://schemas.openxmlformats.org/officeDocument/2006/relationships/hyperlink" Target="https://community.secop.gov.co/Public/Tendering/OpportunityDetail/Index?noticeUID=CO1.NTC.7753082&amp;isFromPublicArea=True&amp;isModal=False" TargetMode="External"/><Relationship Id="rId121" Type="http://schemas.openxmlformats.org/officeDocument/2006/relationships/hyperlink" Target="https://community.secop.gov.co/Public/Tendering/OpportunityDetail/Index?noticeUID=CO1.NTC.7755291&amp;isFromPublicArea=True&amp;isModal=False" TargetMode="External"/><Relationship Id="rId142" Type="http://schemas.openxmlformats.org/officeDocument/2006/relationships/hyperlink" Target="https://community.secop.gov.co/Public/Tendering/OpportunityDetail/Index?noticeUID=CO1.NTC.7756793&amp;isFromPublicArea=True&amp;isModal=False" TargetMode="External"/><Relationship Id="rId3" Type="http://schemas.openxmlformats.org/officeDocument/2006/relationships/hyperlink" Target="https://community.secop.gov.co/Public/Tendering/OpportunityDetail/Index?noticeUID=CO1.NTC.7723093&amp;isFromPublicArea=True&amp;isModal=False" TargetMode="External"/><Relationship Id="rId25" Type="http://schemas.openxmlformats.org/officeDocument/2006/relationships/hyperlink" Target="https://community.secop.gov.co/Public/Tendering/OpportunityDetail/Index?noticeUID=CO1.NTC.7728018&amp;isFromPublicArea=True&amp;isModal=False" TargetMode="External"/><Relationship Id="rId46" Type="http://schemas.openxmlformats.org/officeDocument/2006/relationships/hyperlink" Target="https://community.secop.gov.co/Public/Tendering/OpportunityDetail/Index?noticeUID=CO1.NTC.7758783&amp;isFromPublicArea=True&amp;isModal=False" TargetMode="External"/><Relationship Id="rId67" Type="http://schemas.openxmlformats.org/officeDocument/2006/relationships/hyperlink" Target="https://community.secop.gov.co/Public/Tendering/OpportunityDetail/Index?noticeUID=CO1.NTC.7748917&amp;isFromPublicArea=True&amp;isModal=False" TargetMode="External"/><Relationship Id="rId116" Type="http://schemas.openxmlformats.org/officeDocument/2006/relationships/hyperlink" Target="https://community.secop.gov.co/Public/Tendering/OpportunityDetail/Index?noticeUID=CO1.NTC.7754348&amp;isFromPublicArea=True&amp;isModal=False" TargetMode="External"/><Relationship Id="rId137" Type="http://schemas.openxmlformats.org/officeDocument/2006/relationships/hyperlink" Target="https://community.secop.gov.co/Public/Tendering/OpportunityDetail/Index?noticeUID=CO1.NTC.7758904&amp;isFromPublicArea=True&amp;isModal=False" TargetMode="External"/><Relationship Id="rId158" Type="http://schemas.openxmlformats.org/officeDocument/2006/relationships/table" Target="../tables/table1.xml"/><Relationship Id="rId20" Type="http://schemas.openxmlformats.org/officeDocument/2006/relationships/hyperlink" Target="https://community.secop.gov.co/Public/Tendering/OpportunityDetail/Index?noticeUID=CO1.NTC.7728828&amp;isFromPublicArea=True&amp;isModal=False" TargetMode="External"/><Relationship Id="rId41" Type="http://schemas.openxmlformats.org/officeDocument/2006/relationships/hyperlink" Target="https://community.secop.gov.co/Public/Tendering/OpportunityDetail/Index?noticeUID=CO1.NTC.7753464&amp;isFromPublicArea=True&amp;isModal=False" TargetMode="External"/><Relationship Id="rId62" Type="http://schemas.openxmlformats.org/officeDocument/2006/relationships/hyperlink" Target="https://community.secop.gov.co/Public/Tendering/OpportunityDetail/Index?noticeUID=CO1.NTC.7749004&amp;isFromPublicArea=True&amp;isModal=False" TargetMode="External"/><Relationship Id="rId83" Type="http://schemas.openxmlformats.org/officeDocument/2006/relationships/hyperlink" Target="https://community.secop.gov.co/Public/Tendering/OpportunityDetail/Index?noticeUID=CO1.NTC.7751411&amp;isFromPublicArea=True&amp;isModal=False" TargetMode="External"/><Relationship Id="rId88" Type="http://schemas.openxmlformats.org/officeDocument/2006/relationships/hyperlink" Target="https://community.secop.gov.co/Public/Tendering/OpportunityDetail/Index?noticeUID=CO1.NTC.7760468&amp;isFromPublicArea=True&amp;isModal=False" TargetMode="External"/><Relationship Id="rId111" Type="http://schemas.openxmlformats.org/officeDocument/2006/relationships/hyperlink" Target="https://community.secop.gov.co/Public/Tendering/OpportunityDetail/Index?noticeUID=CO1.NTC.7754378&amp;isFromPublicArea=True&amp;isModal=False" TargetMode="External"/><Relationship Id="rId132" Type="http://schemas.openxmlformats.org/officeDocument/2006/relationships/hyperlink" Target="https://community.secop.gov.co/Public/Tendering/OpportunityDetail/Index?noticeUID=CO1.NTC.7757237&amp;isFromPublicArea=True&amp;isModal=False" TargetMode="External"/><Relationship Id="rId153" Type="http://schemas.openxmlformats.org/officeDocument/2006/relationships/hyperlink" Target="https://community.secop.gov.co/Public/Tendering/OpportunityDetail/Index?noticeUID=CO1.NTC.7881167&amp;isFromPublicArea=True&amp;isModal=False" TargetMode="External"/><Relationship Id="rId15" Type="http://schemas.openxmlformats.org/officeDocument/2006/relationships/hyperlink" Target="https://community.secop.gov.co/Public/Tendering/OpportunityDetail/Index?noticeUID=CO1.NTC.7725918&amp;isFromPublicArea=True&amp;isModal=False" TargetMode="External"/><Relationship Id="rId36" Type="http://schemas.openxmlformats.org/officeDocument/2006/relationships/hyperlink" Target="https://community.secop.gov.co/Public/Tendering/OpportunityDetail/Index?noticeUID=CO1.NTC.7750214&amp;isFromPublicArea=True&amp;isModal=False" TargetMode="External"/><Relationship Id="rId57" Type="http://schemas.openxmlformats.org/officeDocument/2006/relationships/hyperlink" Target="https://community.secop.gov.co/Public/Tendering/OpportunityDetail/Index?noticeUID=CO1.NTC.7755054&amp;isFromPublicArea=True&amp;isModal=False" TargetMode="External"/><Relationship Id="rId106" Type="http://schemas.openxmlformats.org/officeDocument/2006/relationships/hyperlink" Target="https://community.secop.gov.co/Public/Tendering/OpportunityDetail/Index?noticeUID=CO1.NTC.7760094&amp;isFromPublicArea=True&amp;isModal=False" TargetMode="External"/><Relationship Id="rId127" Type="http://schemas.openxmlformats.org/officeDocument/2006/relationships/hyperlink" Target="https://community.secop.gov.co/Public/Tendering/OpportunityDetail/Index?noticeUID=CO1.NTC.7759990&amp;isFromPublicArea=True&amp;isModal=False" TargetMode="External"/><Relationship Id="rId10" Type="http://schemas.openxmlformats.org/officeDocument/2006/relationships/hyperlink" Target="https://community.secop.gov.co/Public/Tendering/OpportunityDetail/Index?noticeUID=CO1.NTC.7751429&amp;isFromPublicArea=True&amp;isModal=False" TargetMode="External"/><Relationship Id="rId31" Type="http://schemas.openxmlformats.org/officeDocument/2006/relationships/hyperlink" Target="https://community.secop.gov.co/Public/Tendering/OpportunityDetail/Index?noticeUID=CO1.NTC.7729366&amp;isFromPublicArea=True&amp;isModal=False" TargetMode="External"/><Relationship Id="rId52" Type="http://schemas.openxmlformats.org/officeDocument/2006/relationships/hyperlink" Target="https://community.secop.gov.co/Public/Tendering/OpportunityDetail/Index?noticeUID=CO1.NTC.7745286&amp;isFromPublicArea=True&amp;isModal=False" TargetMode="External"/><Relationship Id="rId73" Type="http://schemas.openxmlformats.org/officeDocument/2006/relationships/hyperlink" Target="https://community.secop.gov.co/Public/Tendering/OpportunityDetail/Index?noticeUID=CO1.NTC.7752659&amp;isFromPublicArea=True&amp;isModal=False" TargetMode="External"/><Relationship Id="rId78" Type="http://schemas.openxmlformats.org/officeDocument/2006/relationships/hyperlink" Target="https://community.secop.gov.co/Public/Tendering/OpportunityDetail/Index?noticeUID=CO1.NTC.7751219&amp;isFromPublicArea=True&amp;isModal=False" TargetMode="External"/><Relationship Id="rId94" Type="http://schemas.openxmlformats.org/officeDocument/2006/relationships/hyperlink" Target="https://community.secop.gov.co/Public/Tendering/OpportunityDetail/Index?noticeUID=CO1.NTC.7752377&amp;isFromPublicArea=True&amp;isModal=False" TargetMode="External"/><Relationship Id="rId99" Type="http://schemas.openxmlformats.org/officeDocument/2006/relationships/hyperlink" Target="https://community.secop.gov.co/Public/Tendering/OpportunityDetail/Index?noticeUID=CO1.NTC.7755428&amp;isFromPublicArea=True&amp;isModal=False" TargetMode="External"/><Relationship Id="rId101" Type="http://schemas.openxmlformats.org/officeDocument/2006/relationships/hyperlink" Target="https://community.secop.gov.co/Public/Tendering/OpportunityDetail/Index?noticeUID=CO1.NTC.7758160&amp;isFromPublicArea=True&amp;isModal=False" TargetMode="External"/><Relationship Id="rId122" Type="http://schemas.openxmlformats.org/officeDocument/2006/relationships/hyperlink" Target="https://community.secop.gov.co/Public/Tendering/OpportunityDetail/Index?noticeUID=CO1.NTC.7754942&amp;isFromPublicArea=True&amp;isModal=False" TargetMode="External"/><Relationship Id="rId143" Type="http://schemas.openxmlformats.org/officeDocument/2006/relationships/hyperlink" Target="https://community.secop.gov.co/Public/Tendering/OpportunityDetail/Index?noticeUID=CO1.NTC.7757288&amp;isFromPublicArea=True&amp;isModal=False" TargetMode="External"/><Relationship Id="rId148" Type="http://schemas.openxmlformats.org/officeDocument/2006/relationships/hyperlink" Target="https://community.secop.gov.co/Public/Tendering/OpportunityDetail/Index?noticeUID=CO1.NTC.7759534&amp;isFromPublicArea=True&amp;isModal=False" TargetMode="External"/><Relationship Id="rId4" Type="http://schemas.openxmlformats.org/officeDocument/2006/relationships/hyperlink" Target="https://community.secop.gov.co/Public/Tendering/OpportunityDetail/Index?noticeUID=CO1.NTC.7722251&amp;isFromPublicArea=True&amp;isModal=False" TargetMode="External"/><Relationship Id="rId9" Type="http://schemas.openxmlformats.org/officeDocument/2006/relationships/hyperlink" Target="https://community.secop.gov.co/Public/Tendering/OpportunityDetail/Index?noticeUID=CO1.NTC.7751354&amp;isFromPublicArea=True&amp;isModal=False" TargetMode="External"/><Relationship Id="rId26" Type="http://schemas.openxmlformats.org/officeDocument/2006/relationships/hyperlink" Target="https://community.secop.gov.co/Public/Tendering/OpportunityDetail/Index?noticeUID=CO1.NTC.7729783&amp;isFromPublicArea=True&amp;isModal=False" TargetMode="External"/><Relationship Id="rId47" Type="http://schemas.openxmlformats.org/officeDocument/2006/relationships/hyperlink" Target="https://community.secop.gov.co/Public/Tendering/OpportunityDetail/Index?noticeUID=CO1.NTC.7754107&amp;isFromPublicArea=True&amp;isModal=False" TargetMode="External"/><Relationship Id="rId68" Type="http://schemas.openxmlformats.org/officeDocument/2006/relationships/hyperlink" Target="https://community.secop.gov.co/Public/Tendering/OpportunityDetail/Index?noticeUID=CO1.NTC.7748817&amp;isFromPublicArea=True&amp;isModal=False" TargetMode="External"/><Relationship Id="rId89" Type="http://schemas.openxmlformats.org/officeDocument/2006/relationships/hyperlink" Target="https://community.secop.gov.co/Public/Tendering/OpportunityDetail/Index?noticeUID=CO1.NTC.7760564&amp;isFromPublicArea=True&amp;isModal=False" TargetMode="External"/><Relationship Id="rId112" Type="http://schemas.openxmlformats.org/officeDocument/2006/relationships/hyperlink" Target="https://community.secop.gov.co/Public/Tendering/OpportunityDetail/Index?noticeUID=CO1.NTC.7755499&amp;isFromPublicArea=True&amp;isModal=False" TargetMode="External"/><Relationship Id="rId133" Type="http://schemas.openxmlformats.org/officeDocument/2006/relationships/hyperlink" Target="https://community.secop.gov.co/Public/Tendering/OpportunityDetail/Index?noticeUID=CO1.NTC.7757387&amp;isFromPublicArea=True&amp;isModal=False" TargetMode="External"/><Relationship Id="rId154" Type="http://schemas.openxmlformats.org/officeDocument/2006/relationships/hyperlink" Target="https://community.secop.gov.co/Public/Tendering/OpportunityDetail/Index?noticeUID=CO1.NTC.7887833&amp;isFromPublicArea=True&amp;isModal=False" TargetMode="External"/><Relationship Id="rId16" Type="http://schemas.openxmlformats.org/officeDocument/2006/relationships/hyperlink" Target="https://community.secop.gov.co/Public/Tendering/OpportunityDetail/Index?noticeUID=CO1.NTC.7726512&amp;isFromPublicArea=True&amp;isModal=False" TargetMode="External"/><Relationship Id="rId37" Type="http://schemas.openxmlformats.org/officeDocument/2006/relationships/hyperlink" Target="https://community.secop.gov.co/Public/Tendering/OpportunityDetail/Index?noticeUID=CO1.NTC.7749955&amp;isFromPublicArea=True&amp;isModal=False" TargetMode="External"/><Relationship Id="rId58" Type="http://schemas.openxmlformats.org/officeDocument/2006/relationships/hyperlink" Target="https://community.secop.gov.co/Public/Tendering/OpportunityDetail/Index?noticeUID=CO1.NTC.7751867&amp;isFromPublicArea=True&amp;isModal=False" TargetMode="External"/><Relationship Id="rId79" Type="http://schemas.openxmlformats.org/officeDocument/2006/relationships/hyperlink" Target="https://community.secop.gov.co/Public/Tendering/OpportunityDetail/Index?noticeUID=CO1.NTC.7750826&amp;isFromPublicArea=True&amp;isModal=False" TargetMode="External"/><Relationship Id="rId102" Type="http://schemas.openxmlformats.org/officeDocument/2006/relationships/hyperlink" Target="https://community.secop.gov.co/Public/Tendering/OpportunityDetail/Index?noticeUID=CO1.NTC.7757447&amp;isFromPublicArea=True&amp;isModal=False" TargetMode="External"/><Relationship Id="rId123" Type="http://schemas.openxmlformats.org/officeDocument/2006/relationships/hyperlink" Target="https://community.secop.gov.co/Public/Tendering/OpportunityDetail/Index?noticeUID=CO1.NTC.7754966&amp;isFromPublicArea=True&amp;isModal=False" TargetMode="External"/><Relationship Id="rId144" Type="http://schemas.openxmlformats.org/officeDocument/2006/relationships/hyperlink" Target="https://community.secop.gov.co/Public/Tendering/OpportunityDetail/Index?noticeUID=CO1.NTC.7759413&amp;isFromPublicArea=True&amp;isModal=False" TargetMode="External"/><Relationship Id="rId90" Type="http://schemas.openxmlformats.org/officeDocument/2006/relationships/hyperlink" Target="https://community.secop.gov.co/Public/Tendering/OpportunityDetail/Index?noticeUID=CO1.NTC.7760572&amp;isFromPublicArea=True&amp;isModal=False" TargetMode="External"/><Relationship Id="rId27" Type="http://schemas.openxmlformats.org/officeDocument/2006/relationships/hyperlink" Target="https://community.secop.gov.co/Public/Tendering/OpportunityDetail/Index?noticeUID=CO1.NTC.7729424&amp;isFromPublicArea=True&amp;isModal=False" TargetMode="External"/><Relationship Id="rId48" Type="http://schemas.openxmlformats.org/officeDocument/2006/relationships/hyperlink" Target="https://community.secop.gov.co/Public/Tendering/OpportunityDetail/Index?noticeUID=CO1.NTC.7753622&amp;isFromPublicArea=True&amp;isModal=False" TargetMode="External"/><Relationship Id="rId69" Type="http://schemas.openxmlformats.org/officeDocument/2006/relationships/hyperlink" Target="https://community.secop.gov.co/Public/Tendering/OpportunityDetail/Index?noticeUID=CO1.NTC.7754877&amp;isFromPublicArea=True&amp;isModal=False" TargetMode="External"/><Relationship Id="rId113" Type="http://schemas.openxmlformats.org/officeDocument/2006/relationships/hyperlink" Target="https://community.secop.gov.co/Public/Tendering/OpportunityDetail/Index?noticeUID=CO1.NTC.7754398&amp;isFromPublicArea=True&amp;isModal=False" TargetMode="External"/><Relationship Id="rId134" Type="http://schemas.openxmlformats.org/officeDocument/2006/relationships/hyperlink" Target="https://community.secop.gov.co/Public/Tendering/OpportunityDetail/Index?noticeUID=CO1.NTC.775775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B8A0F-35FC-A247-A6B0-B70DC5D23F2B}">
  <dimension ref="A1:T4794"/>
  <sheetViews>
    <sheetView tabSelected="1" zoomScaleNormal="100" workbookViewId="0"/>
  </sheetViews>
  <sheetFormatPr baseColWidth="10" defaultColWidth="11" defaultRowHeight="15.75" x14ac:dyDescent="0.25"/>
  <cols>
    <col min="1" max="1" width="7.375" customWidth="1"/>
    <col min="2" max="2" width="17.125" bestFit="1" customWidth="1"/>
    <col min="3" max="3" width="26.375" customWidth="1"/>
    <col min="4" max="4" width="19.625" customWidth="1"/>
    <col min="5" max="5" width="23" customWidth="1"/>
    <col min="6" max="6" width="35.5" customWidth="1"/>
    <col min="7" max="7" width="107" customWidth="1"/>
    <col min="8" max="8" width="63.125" customWidth="1"/>
    <col min="9" max="9" width="29.375" customWidth="1"/>
    <col min="10" max="10" width="22.5" customWidth="1"/>
    <col min="11" max="11" width="25.625" customWidth="1"/>
    <col min="12" max="12" width="24.125" customWidth="1"/>
    <col min="13" max="13" width="21.5" customWidth="1"/>
    <col min="14" max="14" width="20.5" customWidth="1"/>
    <col min="15" max="15" width="28.375" style="1" customWidth="1"/>
    <col min="16" max="16" width="29.875" customWidth="1"/>
    <col min="17" max="17" width="28.125" customWidth="1"/>
    <col min="18" max="18" width="17.375" customWidth="1"/>
    <col min="19" max="19" width="33.875" customWidth="1"/>
    <col min="20" max="20" width="138.625" bestFit="1" customWidth="1"/>
  </cols>
  <sheetData>
    <row r="1" spans="1:20" x14ac:dyDescent="0.25">
      <c r="A1" t="s">
        <v>0</v>
      </c>
      <c r="B1" t="s">
        <v>1</v>
      </c>
      <c r="C1" t="s">
        <v>2</v>
      </c>
      <c r="D1" t="s">
        <v>3</v>
      </c>
      <c r="E1" t="s">
        <v>4</v>
      </c>
      <c r="F1" t="s">
        <v>5</v>
      </c>
      <c r="G1" t="s">
        <v>6</v>
      </c>
      <c r="H1" t="s">
        <v>7</v>
      </c>
      <c r="I1" t="s">
        <v>8</v>
      </c>
      <c r="J1" t="s">
        <v>9</v>
      </c>
      <c r="K1" t="s">
        <v>10</v>
      </c>
      <c r="L1" t="s">
        <v>11</v>
      </c>
      <c r="M1" t="s">
        <v>12</v>
      </c>
      <c r="N1" t="s">
        <v>13</v>
      </c>
      <c r="O1" s="1" t="s">
        <v>14</v>
      </c>
      <c r="P1" t="s">
        <v>15</v>
      </c>
      <c r="Q1" s="4" t="s">
        <v>16</v>
      </c>
      <c r="R1" t="s">
        <v>17</v>
      </c>
      <c r="S1" t="s">
        <v>18</v>
      </c>
      <c r="T1" t="s">
        <v>19</v>
      </c>
    </row>
    <row r="2" spans="1:20" x14ac:dyDescent="0.25">
      <c r="A2">
        <v>2025</v>
      </c>
      <c r="B2" t="s">
        <v>20</v>
      </c>
      <c r="C2" t="s">
        <v>21</v>
      </c>
      <c r="D2" t="s">
        <v>22</v>
      </c>
      <c r="E2" t="s">
        <v>23</v>
      </c>
      <c r="F2" t="s">
        <v>24</v>
      </c>
      <c r="G2" t="s">
        <v>25</v>
      </c>
      <c r="H2" t="s">
        <v>26</v>
      </c>
      <c r="I2" s="1">
        <v>58904280</v>
      </c>
      <c r="J2" s="2">
        <f>I2</f>
        <v>58904280</v>
      </c>
      <c r="K2" s="1">
        <v>9817380</v>
      </c>
      <c r="L2" s="3">
        <v>45664</v>
      </c>
      <c r="M2" s="3">
        <v>45664</v>
      </c>
      <c r="N2" s="3">
        <v>45838</v>
      </c>
      <c r="O2" s="1">
        <v>0</v>
      </c>
      <c r="P2" s="1">
        <v>58904280</v>
      </c>
      <c r="R2" s="5">
        <f ca="1">IF(Tabla1[[#This Row],[FECHA INCIAL DESDE]]="SIN INICIO",0,IF((((TODAY()-M2)*100%)/(N2-M2))&gt;=100%,"100%",(((TODAY()-M2)*100%)/(N2-M2))))</f>
        <v>0.60344827586206895</v>
      </c>
      <c r="S2" s="2">
        <f>P2-Q2</f>
        <v>58904280</v>
      </c>
      <c r="T2" t="s">
        <v>27</v>
      </c>
    </row>
    <row r="3" spans="1:20" x14ac:dyDescent="0.25">
      <c r="A3">
        <v>2025</v>
      </c>
      <c r="B3" t="s">
        <v>28</v>
      </c>
      <c r="C3" t="s">
        <v>21</v>
      </c>
      <c r="D3" t="s">
        <v>22</v>
      </c>
      <c r="E3" t="s">
        <v>23</v>
      </c>
      <c r="F3" t="s">
        <v>29</v>
      </c>
      <c r="G3" t="s">
        <v>25</v>
      </c>
      <c r="H3" t="s">
        <v>26</v>
      </c>
      <c r="I3" s="1">
        <v>69736824</v>
      </c>
      <c r="J3" s="2">
        <f t="shared" ref="J3:J66" si="0">I3</f>
        <v>69736824</v>
      </c>
      <c r="K3" s="1">
        <v>11622804</v>
      </c>
      <c r="L3" s="3">
        <v>45664</v>
      </c>
      <c r="M3" s="3">
        <v>45664</v>
      </c>
      <c r="N3" s="3">
        <v>45838</v>
      </c>
      <c r="O3" s="1">
        <v>0</v>
      </c>
      <c r="P3" s="1">
        <v>69736824</v>
      </c>
      <c r="R3" s="5">
        <f ca="1">IF(Tabla1[[#This Row],[FECHA INCIAL DESDE]]="SIN INICIO",0,IF((((TODAY()-M3)*100%)/(N3-M3))&gt;=100%,"100%",(((TODAY()-M3)*100%)/(N3-M3))))</f>
        <v>0.60344827586206895</v>
      </c>
      <c r="S3" s="2">
        <f t="shared" ref="S3:S66" si="1">P3-Q3</f>
        <v>69736824</v>
      </c>
      <c r="T3" t="s">
        <v>30</v>
      </c>
    </row>
    <row r="4" spans="1:20" x14ac:dyDescent="0.25">
      <c r="A4">
        <v>2025</v>
      </c>
      <c r="B4" t="s">
        <v>31</v>
      </c>
      <c r="C4" t="s">
        <v>21</v>
      </c>
      <c r="D4" t="s">
        <v>22</v>
      </c>
      <c r="E4" t="s">
        <v>23</v>
      </c>
      <c r="F4" t="s">
        <v>32</v>
      </c>
      <c r="G4" t="s">
        <v>25</v>
      </c>
      <c r="H4" t="s">
        <v>26</v>
      </c>
      <c r="I4" s="1">
        <v>57190596</v>
      </c>
      <c r="J4" s="2">
        <f t="shared" si="0"/>
        <v>57190596</v>
      </c>
      <c r="K4" s="1">
        <v>9531766</v>
      </c>
      <c r="L4" s="3">
        <v>45666</v>
      </c>
      <c r="M4" s="3">
        <v>45666</v>
      </c>
      <c r="N4" s="3">
        <v>45838</v>
      </c>
      <c r="O4" s="1">
        <v>0</v>
      </c>
      <c r="P4" s="1">
        <v>57190596</v>
      </c>
      <c r="R4" s="5">
        <f ca="1">IF(Tabla1[[#This Row],[FECHA INCIAL DESDE]]="SIN INICIO",0,IF((((TODAY()-M4)*100%)/(N4-M4))&gt;=100%,"100%",(((TODAY()-M4)*100%)/(N4-M4))))</f>
        <v>0.59883720930232553</v>
      </c>
      <c r="S4" s="2">
        <f t="shared" si="1"/>
        <v>57190596</v>
      </c>
      <c r="T4" t="s">
        <v>33</v>
      </c>
    </row>
    <row r="5" spans="1:20" x14ac:dyDescent="0.25">
      <c r="A5">
        <v>2025</v>
      </c>
      <c r="B5" t="s">
        <v>34</v>
      </c>
      <c r="C5" t="s">
        <v>21</v>
      </c>
      <c r="D5" t="s">
        <v>22</v>
      </c>
      <c r="E5" t="s">
        <v>23</v>
      </c>
      <c r="F5" t="s">
        <v>35</v>
      </c>
      <c r="G5" t="s">
        <v>25</v>
      </c>
      <c r="H5" t="s">
        <v>26</v>
      </c>
      <c r="I5" s="1">
        <v>57190596</v>
      </c>
      <c r="J5" s="2">
        <f t="shared" si="0"/>
        <v>57190596</v>
      </c>
      <c r="K5" s="1">
        <v>9531766</v>
      </c>
      <c r="L5" s="3">
        <v>45665</v>
      </c>
      <c r="M5" s="3">
        <v>45665</v>
      </c>
      <c r="N5" s="3">
        <v>45838</v>
      </c>
      <c r="O5" s="1">
        <v>0</v>
      </c>
      <c r="P5" s="1">
        <v>57190596</v>
      </c>
      <c r="R5" s="5">
        <f ca="1">IF(Tabla1[[#This Row],[FECHA INCIAL DESDE]]="SIN INICIO",0,IF((((TODAY()-M5)*100%)/(N5-M5))&gt;=100%,"100%",(((TODAY()-M5)*100%)/(N5-M5))))</f>
        <v>0.60115606936416188</v>
      </c>
      <c r="S5" s="2">
        <f t="shared" si="1"/>
        <v>57190596</v>
      </c>
      <c r="T5" t="s">
        <v>36</v>
      </c>
    </row>
    <row r="6" spans="1:20" x14ac:dyDescent="0.25">
      <c r="A6">
        <v>2025</v>
      </c>
      <c r="B6" t="s">
        <v>37</v>
      </c>
      <c r="C6" t="s">
        <v>21</v>
      </c>
      <c r="D6" t="s">
        <v>22</v>
      </c>
      <c r="E6" t="s">
        <v>23</v>
      </c>
      <c r="F6" t="s">
        <v>38</v>
      </c>
      <c r="G6" t="s">
        <v>25</v>
      </c>
      <c r="H6" t="s">
        <v>26</v>
      </c>
      <c r="I6" s="1">
        <v>45200000</v>
      </c>
      <c r="J6" s="2">
        <f t="shared" si="0"/>
        <v>45200000</v>
      </c>
      <c r="K6" s="1">
        <v>11300000</v>
      </c>
      <c r="L6" s="3">
        <v>45666</v>
      </c>
      <c r="M6" s="3">
        <v>45667</v>
      </c>
      <c r="N6" s="3">
        <v>45838</v>
      </c>
      <c r="O6" s="1">
        <v>22600000</v>
      </c>
      <c r="P6" s="1">
        <v>67800000</v>
      </c>
      <c r="R6" s="5">
        <f ca="1">IF(Tabla1[[#This Row],[FECHA INCIAL DESDE]]="SIN INICIO",0,IF((((TODAY()-M6)*100%)/(N6-M6))&gt;=100%,"100%",(((TODAY()-M6)*100%)/(N6-M6))))</f>
        <v>0.59649122807017541</v>
      </c>
      <c r="S6" s="2">
        <f t="shared" si="1"/>
        <v>67800000</v>
      </c>
      <c r="T6" t="s">
        <v>39</v>
      </c>
    </row>
    <row r="7" spans="1:20" x14ac:dyDescent="0.25">
      <c r="A7">
        <v>2025</v>
      </c>
      <c r="B7" t="s">
        <v>40</v>
      </c>
      <c r="C7" t="s">
        <v>21</v>
      </c>
      <c r="D7" t="s">
        <v>22</v>
      </c>
      <c r="E7" t="s">
        <v>23</v>
      </c>
      <c r="F7" t="s">
        <v>41</v>
      </c>
      <c r="G7" t="s">
        <v>25</v>
      </c>
      <c r="H7" t="s">
        <v>26</v>
      </c>
      <c r="I7" s="1">
        <v>53941656</v>
      </c>
      <c r="J7" s="2">
        <f t="shared" si="0"/>
        <v>53941656</v>
      </c>
      <c r="K7" s="1">
        <v>8990276</v>
      </c>
      <c r="L7" s="3">
        <v>45665</v>
      </c>
      <c r="M7" s="3">
        <v>45665</v>
      </c>
      <c r="N7" s="3">
        <v>45838</v>
      </c>
      <c r="O7" s="1">
        <v>0</v>
      </c>
      <c r="P7" s="1">
        <v>53941656</v>
      </c>
      <c r="R7" s="5">
        <f ca="1">IF(Tabla1[[#This Row],[FECHA INCIAL DESDE]]="SIN INICIO",0,IF((((TODAY()-M7)*100%)/(N7-M7))&gt;=100%,"100%",(((TODAY()-M7)*100%)/(N7-M7))))</f>
        <v>0.60115606936416188</v>
      </c>
      <c r="S7" s="2">
        <f t="shared" si="1"/>
        <v>53941656</v>
      </c>
      <c r="T7" t="s">
        <v>42</v>
      </c>
    </row>
    <row r="8" spans="1:20" x14ac:dyDescent="0.25">
      <c r="A8">
        <v>2025</v>
      </c>
      <c r="B8" t="s">
        <v>43</v>
      </c>
      <c r="C8" t="s">
        <v>21</v>
      </c>
      <c r="D8" t="s">
        <v>22</v>
      </c>
      <c r="E8" t="s">
        <v>23</v>
      </c>
      <c r="F8" t="s">
        <v>44</v>
      </c>
      <c r="G8" t="s">
        <v>25</v>
      </c>
      <c r="H8" t="s">
        <v>26</v>
      </c>
      <c r="I8" s="1">
        <v>35328000</v>
      </c>
      <c r="J8" s="2">
        <f t="shared" si="0"/>
        <v>35328000</v>
      </c>
      <c r="K8" s="1">
        <v>5888000</v>
      </c>
      <c r="L8" s="3">
        <v>45664</v>
      </c>
      <c r="M8" s="3">
        <v>45664</v>
      </c>
      <c r="N8" s="3">
        <v>45838</v>
      </c>
      <c r="O8" s="1">
        <v>0</v>
      </c>
      <c r="P8" s="1">
        <v>35328000</v>
      </c>
      <c r="R8" s="5">
        <f ca="1">IF(Tabla1[[#This Row],[FECHA INCIAL DESDE]]="SIN INICIO",0,IF((((TODAY()-M8)*100%)/(N8-M8))&gt;=100%,"100%",(((TODAY()-M8)*100%)/(N8-M8))))</f>
        <v>0.60344827586206895</v>
      </c>
      <c r="S8" s="2">
        <f t="shared" si="1"/>
        <v>35328000</v>
      </c>
      <c r="T8" t="s">
        <v>45</v>
      </c>
    </row>
    <row r="9" spans="1:20" x14ac:dyDescent="0.25">
      <c r="A9">
        <v>2025</v>
      </c>
      <c r="B9" t="s">
        <v>46</v>
      </c>
      <c r="C9" t="s">
        <v>21</v>
      </c>
      <c r="D9" t="s">
        <v>22</v>
      </c>
      <c r="E9" t="s">
        <v>23</v>
      </c>
      <c r="F9" t="s">
        <v>47</v>
      </c>
      <c r="G9" t="s">
        <v>25</v>
      </c>
      <c r="H9" t="s">
        <v>26</v>
      </c>
      <c r="I9" s="1">
        <v>28720182</v>
      </c>
      <c r="J9" s="2">
        <f t="shared" si="0"/>
        <v>28720182</v>
      </c>
      <c r="K9" s="1">
        <v>4786697</v>
      </c>
      <c r="L9" s="3">
        <v>45666</v>
      </c>
      <c r="M9" s="3">
        <v>45667</v>
      </c>
      <c r="N9" s="3">
        <v>45838</v>
      </c>
      <c r="O9" s="1">
        <v>0</v>
      </c>
      <c r="P9" s="1">
        <v>28720182</v>
      </c>
      <c r="R9" s="5">
        <f ca="1">IF(Tabla1[[#This Row],[FECHA INCIAL DESDE]]="SIN INICIO",0,IF((((TODAY()-M9)*100%)/(N9-M9))&gt;=100%,"100%",(((TODAY()-M9)*100%)/(N9-M9))))</f>
        <v>0.59649122807017541</v>
      </c>
      <c r="S9" s="2">
        <f t="shared" si="1"/>
        <v>28720182</v>
      </c>
      <c r="T9" t="s">
        <v>48</v>
      </c>
    </row>
    <row r="10" spans="1:20" x14ac:dyDescent="0.25">
      <c r="A10">
        <v>2025</v>
      </c>
      <c r="B10" t="s">
        <v>49</v>
      </c>
      <c r="C10" t="s">
        <v>21</v>
      </c>
      <c r="D10" t="s">
        <v>22</v>
      </c>
      <c r="E10" t="s">
        <v>23</v>
      </c>
      <c r="F10" t="s">
        <v>50</v>
      </c>
      <c r="G10" t="s">
        <v>25</v>
      </c>
      <c r="H10" t="s">
        <v>26</v>
      </c>
      <c r="I10" s="1">
        <v>57190596</v>
      </c>
      <c r="J10" s="2">
        <f t="shared" si="0"/>
        <v>57190596</v>
      </c>
      <c r="K10" s="1">
        <v>9531766</v>
      </c>
      <c r="L10" s="3">
        <v>45666</v>
      </c>
      <c r="M10" s="3">
        <v>45666</v>
      </c>
      <c r="N10" s="3">
        <v>45838</v>
      </c>
      <c r="O10" s="1">
        <v>0</v>
      </c>
      <c r="P10" s="1">
        <v>57190596</v>
      </c>
      <c r="R10" s="5">
        <f ca="1">IF(Tabla1[[#This Row],[FECHA INCIAL DESDE]]="SIN INICIO",0,IF((((TODAY()-M10)*100%)/(N10-M10))&gt;=100%,"100%",(((TODAY()-M10)*100%)/(N10-M10))))</f>
        <v>0.59883720930232553</v>
      </c>
      <c r="S10" s="2">
        <f t="shared" si="1"/>
        <v>57190596</v>
      </c>
      <c r="T10" t="s">
        <v>51</v>
      </c>
    </row>
    <row r="11" spans="1:20" x14ac:dyDescent="0.25">
      <c r="A11">
        <v>2025</v>
      </c>
      <c r="B11" t="s">
        <v>52</v>
      </c>
      <c r="C11" t="s">
        <v>21</v>
      </c>
      <c r="D11" t="s">
        <v>22</v>
      </c>
      <c r="E11" t="s">
        <v>23</v>
      </c>
      <c r="F11" t="s">
        <v>53</v>
      </c>
      <c r="G11" t="s">
        <v>25</v>
      </c>
      <c r="H11" t="s">
        <v>26</v>
      </c>
      <c r="I11" s="1">
        <v>57190596</v>
      </c>
      <c r="J11" s="2">
        <f t="shared" si="0"/>
        <v>57190596</v>
      </c>
      <c r="K11" s="1">
        <v>9531766</v>
      </c>
      <c r="L11" s="3">
        <v>45665</v>
      </c>
      <c r="M11" s="3">
        <v>45665</v>
      </c>
      <c r="N11" s="3">
        <v>45838</v>
      </c>
      <c r="O11" s="1">
        <v>0</v>
      </c>
      <c r="P11" s="1">
        <v>57190596</v>
      </c>
      <c r="R11" s="5">
        <f ca="1">IF(Tabla1[[#This Row],[FECHA INCIAL DESDE]]="SIN INICIO",0,IF((((TODAY()-M11)*100%)/(N11-M11))&gt;=100%,"100%",(((TODAY()-M11)*100%)/(N11-M11))))</f>
        <v>0.60115606936416188</v>
      </c>
      <c r="S11" s="2">
        <f t="shared" si="1"/>
        <v>57190596</v>
      </c>
      <c r="T11" t="s">
        <v>54</v>
      </c>
    </row>
    <row r="12" spans="1:20" x14ac:dyDescent="0.25">
      <c r="A12">
        <v>2025</v>
      </c>
      <c r="B12" t="s">
        <v>55</v>
      </c>
      <c r="C12" t="s">
        <v>21</v>
      </c>
      <c r="D12" t="s">
        <v>22</v>
      </c>
      <c r="E12" t="s">
        <v>23</v>
      </c>
      <c r="F12" t="s">
        <v>56</v>
      </c>
      <c r="G12" t="s">
        <v>25</v>
      </c>
      <c r="H12" t="s">
        <v>26</v>
      </c>
      <c r="I12" s="1">
        <v>39975000</v>
      </c>
      <c r="J12" s="2">
        <f t="shared" si="0"/>
        <v>39975000</v>
      </c>
      <c r="K12" s="1">
        <v>6662500</v>
      </c>
      <c r="L12" s="3">
        <v>45666</v>
      </c>
      <c r="M12" s="3">
        <v>45666</v>
      </c>
      <c r="N12" s="3">
        <v>45838</v>
      </c>
      <c r="O12" s="1">
        <v>0</v>
      </c>
      <c r="P12" s="1">
        <v>39975000</v>
      </c>
      <c r="R12" s="5">
        <f ca="1">IF(Tabla1[[#This Row],[FECHA INCIAL DESDE]]="SIN INICIO",0,IF((((TODAY()-M12)*100%)/(N12-M12))&gt;=100%,"100%",(((TODAY()-M12)*100%)/(N12-M12))))</f>
        <v>0.59883720930232553</v>
      </c>
      <c r="S12" s="2">
        <f t="shared" si="1"/>
        <v>39975000</v>
      </c>
      <c r="T12" t="s">
        <v>57</v>
      </c>
    </row>
    <row r="13" spans="1:20" x14ac:dyDescent="0.25">
      <c r="A13">
        <v>2025</v>
      </c>
      <c r="B13" t="s">
        <v>58</v>
      </c>
      <c r="C13" t="s">
        <v>21</v>
      </c>
      <c r="D13" t="s">
        <v>22</v>
      </c>
      <c r="E13" t="s">
        <v>23</v>
      </c>
      <c r="F13" t="s">
        <v>59</v>
      </c>
      <c r="G13" t="s">
        <v>25</v>
      </c>
      <c r="H13" t="s">
        <v>26</v>
      </c>
      <c r="I13" s="1">
        <v>76875000</v>
      </c>
      <c r="J13" s="2">
        <f t="shared" si="0"/>
        <v>76875000</v>
      </c>
      <c r="K13" s="1">
        <v>12812500</v>
      </c>
      <c r="L13" s="3">
        <v>45665</v>
      </c>
      <c r="M13" s="3">
        <v>45665</v>
      </c>
      <c r="N13" s="3">
        <v>45838</v>
      </c>
      <c r="O13" s="1">
        <v>0</v>
      </c>
      <c r="P13" s="1">
        <v>76875000</v>
      </c>
      <c r="R13" s="5">
        <f ca="1">IF(Tabla1[[#This Row],[FECHA INCIAL DESDE]]="SIN INICIO",0,IF((((TODAY()-M13)*100%)/(N13-M13))&gt;=100%,"100%",(((TODAY()-M13)*100%)/(N13-M13))))</f>
        <v>0.60115606936416188</v>
      </c>
      <c r="S13" s="2">
        <f t="shared" si="1"/>
        <v>76875000</v>
      </c>
      <c r="T13" t="s">
        <v>60</v>
      </c>
    </row>
    <row r="14" spans="1:20" x14ac:dyDescent="0.25">
      <c r="A14">
        <v>2025</v>
      </c>
      <c r="B14" t="s">
        <v>61</v>
      </c>
      <c r="C14" t="s">
        <v>21</v>
      </c>
      <c r="D14" t="s">
        <v>22</v>
      </c>
      <c r="E14" t="s">
        <v>23</v>
      </c>
      <c r="F14" t="s">
        <v>62</v>
      </c>
      <c r="G14" t="s">
        <v>25</v>
      </c>
      <c r="H14" t="s">
        <v>26</v>
      </c>
      <c r="I14" s="1">
        <v>57190596</v>
      </c>
      <c r="J14" s="2">
        <f t="shared" si="0"/>
        <v>57190596</v>
      </c>
      <c r="K14" s="1">
        <v>9531766</v>
      </c>
      <c r="L14" s="3">
        <v>45666</v>
      </c>
      <c r="M14" s="3">
        <v>45667</v>
      </c>
      <c r="N14" s="3">
        <v>45838</v>
      </c>
      <c r="O14" s="1">
        <v>0</v>
      </c>
      <c r="P14" s="1">
        <v>57190596</v>
      </c>
      <c r="R14" s="5">
        <f ca="1">IF(Tabla1[[#This Row],[FECHA INCIAL DESDE]]="SIN INICIO",0,IF((((TODAY()-M14)*100%)/(N14-M14))&gt;=100%,"100%",(((TODAY()-M14)*100%)/(N14-M14))))</f>
        <v>0.59649122807017541</v>
      </c>
      <c r="S14" s="2">
        <f t="shared" si="1"/>
        <v>57190596</v>
      </c>
      <c r="T14" t="s">
        <v>63</v>
      </c>
    </row>
    <row r="15" spans="1:20" x14ac:dyDescent="0.25">
      <c r="A15">
        <v>2025</v>
      </c>
      <c r="B15" t="s">
        <v>64</v>
      </c>
      <c r="C15" t="s">
        <v>21</v>
      </c>
      <c r="D15" t="s">
        <v>22</v>
      </c>
      <c r="E15" t="s">
        <v>23</v>
      </c>
      <c r="F15" t="s">
        <v>65</v>
      </c>
      <c r="G15" t="s">
        <v>66</v>
      </c>
      <c r="H15" t="s">
        <v>26</v>
      </c>
      <c r="I15" s="1">
        <v>69736824</v>
      </c>
      <c r="J15" s="2">
        <f t="shared" si="0"/>
        <v>69736824</v>
      </c>
      <c r="K15" s="1">
        <v>11622804</v>
      </c>
      <c r="L15" s="3">
        <v>45665</v>
      </c>
      <c r="M15" s="3">
        <v>45665</v>
      </c>
      <c r="N15" s="3">
        <v>45838</v>
      </c>
      <c r="O15" s="1">
        <v>0</v>
      </c>
      <c r="P15" s="1">
        <v>69736824</v>
      </c>
      <c r="R15" s="5">
        <f ca="1">IF(Tabla1[[#This Row],[FECHA INCIAL DESDE]]="SIN INICIO",0,IF((((TODAY()-M15)*100%)/(N15-M15))&gt;=100%,"100%",(((TODAY()-M15)*100%)/(N15-M15))))</f>
        <v>0.60115606936416188</v>
      </c>
      <c r="S15" s="2">
        <f t="shared" si="1"/>
        <v>69736824</v>
      </c>
      <c r="T15" t="s">
        <v>67</v>
      </c>
    </row>
    <row r="16" spans="1:20" x14ac:dyDescent="0.25">
      <c r="A16">
        <v>2025</v>
      </c>
      <c r="B16" t="s">
        <v>68</v>
      </c>
      <c r="C16" t="s">
        <v>21</v>
      </c>
      <c r="D16" t="s">
        <v>22</v>
      </c>
      <c r="E16" t="s">
        <v>23</v>
      </c>
      <c r="F16" t="s">
        <v>69</v>
      </c>
      <c r="G16" t="s">
        <v>70</v>
      </c>
      <c r="H16" t="s">
        <v>26</v>
      </c>
      <c r="I16" s="1">
        <v>76875000</v>
      </c>
      <c r="J16" s="2">
        <f t="shared" si="0"/>
        <v>76875000</v>
      </c>
      <c r="K16" s="1">
        <v>12812500</v>
      </c>
      <c r="L16" s="3">
        <v>45665</v>
      </c>
      <c r="M16" s="3">
        <v>45665</v>
      </c>
      <c r="N16" s="3">
        <v>45838</v>
      </c>
      <c r="O16" s="1">
        <v>0</v>
      </c>
      <c r="P16" s="1">
        <v>76875000</v>
      </c>
      <c r="R16" s="5">
        <f ca="1">IF(Tabla1[[#This Row],[FECHA INCIAL DESDE]]="SIN INICIO",0,IF((((TODAY()-M16)*100%)/(N16-M16))&gt;=100%,"100%",(((TODAY()-M16)*100%)/(N16-M16))))</f>
        <v>0.60115606936416188</v>
      </c>
      <c r="S16" s="2">
        <f t="shared" si="1"/>
        <v>76875000</v>
      </c>
      <c r="T16" t="s">
        <v>71</v>
      </c>
    </row>
    <row r="17" spans="1:20" x14ac:dyDescent="0.25">
      <c r="A17">
        <v>2025</v>
      </c>
      <c r="B17" t="s">
        <v>72</v>
      </c>
      <c r="C17" t="s">
        <v>21</v>
      </c>
      <c r="D17" t="s">
        <v>22</v>
      </c>
      <c r="E17" t="s">
        <v>23</v>
      </c>
      <c r="F17" t="s">
        <v>73</v>
      </c>
      <c r="G17" t="s">
        <v>74</v>
      </c>
      <c r="H17" t="s">
        <v>26</v>
      </c>
      <c r="I17" s="1">
        <v>57190596</v>
      </c>
      <c r="J17" s="2">
        <f t="shared" si="0"/>
        <v>57190596</v>
      </c>
      <c r="K17" s="1">
        <v>9531766</v>
      </c>
      <c r="L17" s="3">
        <v>45665</v>
      </c>
      <c r="M17" s="3">
        <v>45665</v>
      </c>
      <c r="N17" s="3">
        <v>45838</v>
      </c>
      <c r="O17" s="1">
        <v>0</v>
      </c>
      <c r="P17" s="1">
        <v>57190596</v>
      </c>
      <c r="R17" s="5">
        <f ca="1">IF(Tabla1[[#This Row],[FECHA INCIAL DESDE]]="SIN INICIO",0,IF((((TODAY()-M17)*100%)/(N17-M17))&gt;=100%,"100%",(((TODAY()-M17)*100%)/(N17-M17))))</f>
        <v>0.60115606936416188</v>
      </c>
      <c r="S17" s="2">
        <f t="shared" si="1"/>
        <v>57190596</v>
      </c>
      <c r="T17" t="s">
        <v>75</v>
      </c>
    </row>
    <row r="18" spans="1:20" x14ac:dyDescent="0.25">
      <c r="A18">
        <v>2025</v>
      </c>
      <c r="B18" t="s">
        <v>76</v>
      </c>
      <c r="C18" t="s">
        <v>21</v>
      </c>
      <c r="D18" t="s">
        <v>22</v>
      </c>
      <c r="E18" t="s">
        <v>23</v>
      </c>
      <c r="F18" t="s">
        <v>77</v>
      </c>
      <c r="G18" t="s">
        <v>78</v>
      </c>
      <c r="H18" t="s">
        <v>26</v>
      </c>
      <c r="I18" s="1">
        <v>32994738</v>
      </c>
      <c r="J18" s="2">
        <f t="shared" si="0"/>
        <v>32994738</v>
      </c>
      <c r="K18" s="1">
        <v>5499123</v>
      </c>
      <c r="L18" s="3">
        <v>45665</v>
      </c>
      <c r="M18" s="3">
        <v>45665</v>
      </c>
      <c r="N18" s="3">
        <v>45838</v>
      </c>
      <c r="O18" s="1">
        <v>0</v>
      </c>
      <c r="P18" s="1">
        <v>32994738</v>
      </c>
      <c r="R18" s="5">
        <f ca="1">IF(Tabla1[[#This Row],[FECHA INCIAL DESDE]]="SIN INICIO",0,IF((((TODAY()-M18)*100%)/(N18-M18))&gt;=100%,"100%",(((TODAY()-M18)*100%)/(N18-M18))))</f>
        <v>0.60115606936416188</v>
      </c>
      <c r="S18" s="2">
        <f t="shared" si="1"/>
        <v>32994738</v>
      </c>
      <c r="T18" t="s">
        <v>79</v>
      </c>
    </row>
    <row r="19" spans="1:20" x14ac:dyDescent="0.25">
      <c r="A19">
        <v>2025</v>
      </c>
      <c r="B19" t="s">
        <v>80</v>
      </c>
      <c r="C19" t="s">
        <v>21</v>
      </c>
      <c r="D19" t="s">
        <v>22</v>
      </c>
      <c r="E19" t="s">
        <v>23</v>
      </c>
      <c r="F19" t="s">
        <v>81</v>
      </c>
      <c r="G19" t="s">
        <v>25</v>
      </c>
      <c r="H19" t="s">
        <v>26</v>
      </c>
      <c r="I19" s="1">
        <v>64575000</v>
      </c>
      <c r="J19" s="2">
        <f t="shared" si="0"/>
        <v>64575000</v>
      </c>
      <c r="K19" s="1">
        <v>10762500</v>
      </c>
      <c r="L19" s="3">
        <v>45665</v>
      </c>
      <c r="M19" s="3">
        <v>45665</v>
      </c>
      <c r="N19" s="3">
        <v>45838</v>
      </c>
      <c r="O19" s="1">
        <v>0</v>
      </c>
      <c r="P19" s="1">
        <v>64575000</v>
      </c>
      <c r="R19" s="5">
        <f ca="1">IF(Tabla1[[#This Row],[FECHA INCIAL DESDE]]="SIN INICIO",0,IF((((TODAY()-M19)*100%)/(N19-M19))&gt;=100%,"100%",(((TODAY()-M19)*100%)/(N19-M19))))</f>
        <v>0.60115606936416188</v>
      </c>
      <c r="S19" s="2">
        <f t="shared" si="1"/>
        <v>64575000</v>
      </c>
      <c r="T19" t="s">
        <v>82</v>
      </c>
    </row>
    <row r="20" spans="1:20" x14ac:dyDescent="0.25">
      <c r="A20">
        <v>2025</v>
      </c>
      <c r="B20" t="s">
        <v>83</v>
      </c>
      <c r="C20" t="s">
        <v>21</v>
      </c>
      <c r="D20" t="s">
        <v>22</v>
      </c>
      <c r="E20" t="s">
        <v>23</v>
      </c>
      <c r="F20" t="s">
        <v>84</v>
      </c>
      <c r="G20" t="s">
        <v>85</v>
      </c>
      <c r="H20" t="s">
        <v>86</v>
      </c>
      <c r="I20" s="1">
        <v>120000000</v>
      </c>
      <c r="J20" s="2">
        <f t="shared" si="0"/>
        <v>120000000</v>
      </c>
      <c r="K20" s="1">
        <v>15000000</v>
      </c>
      <c r="L20" s="3">
        <v>45665</v>
      </c>
      <c r="M20" s="3">
        <v>45665</v>
      </c>
      <c r="N20" s="3">
        <v>45900</v>
      </c>
      <c r="O20" s="1">
        <v>0</v>
      </c>
      <c r="P20" s="1">
        <v>120000000</v>
      </c>
      <c r="R20" s="6">
        <f ca="1">IF(Tabla1[[#This Row],[FECHA INCIAL DESDE]]="SIN INICIO",0,IF((((TODAY()-M20)*100%)/(N20-M20))&gt;=100%,"100%",(((TODAY()-M20)*100%)/(N20-M20))))</f>
        <v>0.44255319148936167</v>
      </c>
      <c r="S20" s="2">
        <f t="shared" si="1"/>
        <v>120000000</v>
      </c>
      <c r="T20" t="s">
        <v>87</v>
      </c>
    </row>
    <row r="21" spans="1:20" x14ac:dyDescent="0.25">
      <c r="A21">
        <v>2025</v>
      </c>
      <c r="B21" t="s">
        <v>88</v>
      </c>
      <c r="C21" t="s">
        <v>21</v>
      </c>
      <c r="D21" t="s">
        <v>22</v>
      </c>
      <c r="E21" t="s">
        <v>23</v>
      </c>
      <c r="F21" t="s">
        <v>89</v>
      </c>
      <c r="G21" t="s">
        <v>74</v>
      </c>
      <c r="H21" t="s">
        <v>26</v>
      </c>
      <c r="I21" s="1">
        <v>57190596</v>
      </c>
      <c r="J21" s="2">
        <f t="shared" si="0"/>
        <v>57190596</v>
      </c>
      <c r="K21" s="1">
        <v>9531766</v>
      </c>
      <c r="L21" s="3">
        <v>45665</v>
      </c>
      <c r="M21" s="3">
        <v>45665</v>
      </c>
      <c r="N21" s="3">
        <v>45838</v>
      </c>
      <c r="O21" s="1">
        <v>0</v>
      </c>
      <c r="P21" s="1">
        <v>57190596</v>
      </c>
      <c r="R21" s="5">
        <f ca="1">IF(Tabla1[[#This Row],[FECHA INCIAL DESDE]]="SIN INICIO",0,IF((((TODAY()-M21)*100%)/(N21-M21))&gt;=100%,"100%",(((TODAY()-M21)*100%)/(N21-M21))))</f>
        <v>0.60115606936416188</v>
      </c>
      <c r="S21" s="2">
        <f t="shared" si="1"/>
        <v>57190596</v>
      </c>
      <c r="T21" t="s">
        <v>90</v>
      </c>
    </row>
    <row r="22" spans="1:20" x14ac:dyDescent="0.25">
      <c r="A22">
        <v>2025</v>
      </c>
      <c r="B22" t="s">
        <v>91</v>
      </c>
      <c r="C22" t="s">
        <v>21</v>
      </c>
      <c r="D22" t="s">
        <v>22</v>
      </c>
      <c r="E22" t="s">
        <v>23</v>
      </c>
      <c r="F22" t="s">
        <v>92</v>
      </c>
      <c r="G22" t="s">
        <v>74</v>
      </c>
      <c r="H22" t="s">
        <v>26</v>
      </c>
      <c r="I22" s="1">
        <v>43665000</v>
      </c>
      <c r="J22" s="2">
        <f t="shared" si="0"/>
        <v>43665000</v>
      </c>
      <c r="K22" s="1">
        <v>7277500</v>
      </c>
      <c r="L22" s="3">
        <v>45665</v>
      </c>
      <c r="M22" s="3">
        <v>45665</v>
      </c>
      <c r="N22" s="3">
        <v>45838</v>
      </c>
      <c r="O22" s="1">
        <v>0</v>
      </c>
      <c r="P22" s="1">
        <v>43665000</v>
      </c>
      <c r="R22" s="5">
        <f ca="1">IF(Tabla1[[#This Row],[FECHA INCIAL DESDE]]="SIN INICIO",0,IF((((TODAY()-M22)*100%)/(N22-M22))&gt;=100%,"100%",(((TODAY()-M22)*100%)/(N22-M22))))</f>
        <v>0.60115606936416188</v>
      </c>
      <c r="S22" s="2">
        <f t="shared" si="1"/>
        <v>43665000</v>
      </c>
      <c r="T22" t="s">
        <v>93</v>
      </c>
    </row>
    <row r="23" spans="1:20" x14ac:dyDescent="0.25">
      <c r="A23">
        <v>2025</v>
      </c>
      <c r="B23" t="s">
        <v>94</v>
      </c>
      <c r="C23" t="s">
        <v>21</v>
      </c>
      <c r="D23" t="s">
        <v>22</v>
      </c>
      <c r="E23" t="s">
        <v>23</v>
      </c>
      <c r="F23" t="s">
        <v>95</v>
      </c>
      <c r="G23" t="s">
        <v>74</v>
      </c>
      <c r="H23" t="s">
        <v>26</v>
      </c>
      <c r="I23" s="1">
        <v>57190596</v>
      </c>
      <c r="J23" s="2">
        <f t="shared" si="0"/>
        <v>57190596</v>
      </c>
      <c r="K23" s="1">
        <v>9531766</v>
      </c>
      <c r="L23" s="3">
        <v>45665</v>
      </c>
      <c r="M23" s="3">
        <v>45665</v>
      </c>
      <c r="N23" s="3">
        <v>45838</v>
      </c>
      <c r="O23" s="1">
        <v>0</v>
      </c>
      <c r="P23" s="1">
        <v>57190596</v>
      </c>
      <c r="R23" s="5">
        <f ca="1">IF(Tabla1[[#This Row],[FECHA INCIAL DESDE]]="SIN INICIO",0,IF((((TODAY()-M23)*100%)/(N23-M23))&gt;=100%,"100%",(((TODAY()-M23)*100%)/(N23-M23))))</f>
        <v>0.60115606936416188</v>
      </c>
      <c r="S23" s="2">
        <f t="shared" si="1"/>
        <v>57190596</v>
      </c>
      <c r="T23" t="s">
        <v>96</v>
      </c>
    </row>
    <row r="24" spans="1:20" x14ac:dyDescent="0.25">
      <c r="A24">
        <v>2025</v>
      </c>
      <c r="B24" t="s">
        <v>97</v>
      </c>
      <c r="C24" t="s">
        <v>21</v>
      </c>
      <c r="D24" t="s">
        <v>22</v>
      </c>
      <c r="E24" t="s">
        <v>23</v>
      </c>
      <c r="F24" t="s">
        <v>98</v>
      </c>
      <c r="G24" t="s">
        <v>85</v>
      </c>
      <c r="H24" t="s">
        <v>86</v>
      </c>
      <c r="I24" s="1">
        <v>67760000</v>
      </c>
      <c r="J24" s="2">
        <f t="shared" si="0"/>
        <v>67760000</v>
      </c>
      <c r="K24" s="1">
        <v>8470000</v>
      </c>
      <c r="L24" s="3">
        <v>45665</v>
      </c>
      <c r="M24" s="3">
        <v>45665</v>
      </c>
      <c r="N24" s="3">
        <v>45900</v>
      </c>
      <c r="O24" s="1">
        <v>0</v>
      </c>
      <c r="P24" s="1">
        <v>67760000</v>
      </c>
      <c r="R24" s="5">
        <f ca="1">IF(Tabla1[[#This Row],[FECHA INCIAL DESDE]]="SIN INICIO",0,IF((((TODAY()-M24)*100%)/(N24-M24))&gt;=100%,"100%",(((TODAY()-M24)*100%)/(N24-M24))))</f>
        <v>0.44255319148936167</v>
      </c>
      <c r="S24" s="2">
        <f t="shared" si="1"/>
        <v>67760000</v>
      </c>
      <c r="T24" t="s">
        <v>99</v>
      </c>
    </row>
    <row r="25" spans="1:20" x14ac:dyDescent="0.25">
      <c r="A25">
        <v>2025</v>
      </c>
      <c r="B25" t="s">
        <v>100</v>
      </c>
      <c r="C25" t="s">
        <v>21</v>
      </c>
      <c r="D25" t="s">
        <v>22</v>
      </c>
      <c r="E25" t="s">
        <v>23</v>
      </c>
      <c r="F25" t="s">
        <v>101</v>
      </c>
      <c r="G25" t="s">
        <v>25</v>
      </c>
      <c r="H25" t="s">
        <v>26</v>
      </c>
      <c r="I25" s="1">
        <v>57190596</v>
      </c>
      <c r="J25" s="2">
        <f t="shared" si="0"/>
        <v>57190596</v>
      </c>
      <c r="K25" s="1">
        <v>9531766</v>
      </c>
      <c r="L25" s="3">
        <v>45665</v>
      </c>
      <c r="M25" s="3">
        <v>45665</v>
      </c>
      <c r="N25" s="3">
        <v>45838</v>
      </c>
      <c r="O25" s="1">
        <v>0</v>
      </c>
      <c r="P25" s="1">
        <v>57190596</v>
      </c>
      <c r="R25" s="5">
        <f ca="1">IF(Tabla1[[#This Row],[FECHA INCIAL DESDE]]="SIN INICIO",0,IF((((TODAY()-M25)*100%)/(N25-M25))&gt;=100%,"100%",(((TODAY()-M25)*100%)/(N25-M25))))</f>
        <v>0.60115606936416188</v>
      </c>
      <c r="S25" s="2">
        <f t="shared" si="1"/>
        <v>57190596</v>
      </c>
      <c r="T25" t="s">
        <v>102</v>
      </c>
    </row>
    <row r="26" spans="1:20" x14ac:dyDescent="0.25">
      <c r="A26">
        <v>2025</v>
      </c>
      <c r="B26" t="s">
        <v>103</v>
      </c>
      <c r="C26" t="s">
        <v>21</v>
      </c>
      <c r="D26" t="s">
        <v>22</v>
      </c>
      <c r="E26" t="s">
        <v>23</v>
      </c>
      <c r="F26" t="s">
        <v>104</v>
      </c>
      <c r="G26" t="s">
        <v>25</v>
      </c>
      <c r="H26" t="s">
        <v>26</v>
      </c>
      <c r="I26" s="1">
        <v>57190596</v>
      </c>
      <c r="J26" s="2">
        <f t="shared" si="0"/>
        <v>57190596</v>
      </c>
      <c r="K26" s="1">
        <v>9531766</v>
      </c>
      <c r="L26" s="3">
        <v>45665</v>
      </c>
      <c r="M26" s="3">
        <v>45665</v>
      </c>
      <c r="N26" s="3">
        <v>45838</v>
      </c>
      <c r="O26" s="1">
        <v>0</v>
      </c>
      <c r="P26" s="1">
        <v>57190596</v>
      </c>
      <c r="R26" s="5">
        <f ca="1">IF(Tabla1[[#This Row],[FECHA INCIAL DESDE]]="SIN INICIO",0,IF((((TODAY()-M26)*100%)/(N26-M26))&gt;=100%,"100%",(((TODAY()-M26)*100%)/(N26-M26))))</f>
        <v>0.60115606936416188</v>
      </c>
      <c r="S26" s="2">
        <f t="shared" si="1"/>
        <v>57190596</v>
      </c>
      <c r="T26" t="s">
        <v>105</v>
      </c>
    </row>
    <row r="27" spans="1:20" x14ac:dyDescent="0.25">
      <c r="A27">
        <v>2025</v>
      </c>
      <c r="B27" t="s">
        <v>106</v>
      </c>
      <c r="C27" t="s">
        <v>21</v>
      </c>
      <c r="D27" t="s">
        <v>22</v>
      </c>
      <c r="E27" t="s">
        <v>23</v>
      </c>
      <c r="F27" t="s">
        <v>107</v>
      </c>
      <c r="G27" t="s">
        <v>78</v>
      </c>
      <c r="H27" t="s">
        <v>26</v>
      </c>
      <c r="I27" s="1">
        <v>57190596</v>
      </c>
      <c r="J27" s="2">
        <f t="shared" si="0"/>
        <v>57190596</v>
      </c>
      <c r="K27" s="1">
        <v>9531766</v>
      </c>
      <c r="L27" s="3">
        <v>45666</v>
      </c>
      <c r="M27" s="3">
        <v>45666</v>
      </c>
      <c r="N27" s="3">
        <v>45838</v>
      </c>
      <c r="O27" s="1">
        <v>0</v>
      </c>
      <c r="P27" s="1">
        <v>57190596</v>
      </c>
      <c r="R27" s="5">
        <f ca="1">IF(Tabla1[[#This Row],[FECHA INCIAL DESDE]]="SIN INICIO",0,IF((((TODAY()-M27)*100%)/(N27-M27))&gt;=100%,"100%",(((TODAY()-M27)*100%)/(N27-M27))))</f>
        <v>0.59883720930232553</v>
      </c>
      <c r="S27" s="2">
        <f t="shared" si="1"/>
        <v>57190596</v>
      </c>
      <c r="T27" t="s">
        <v>108</v>
      </c>
    </row>
    <row r="28" spans="1:20" x14ac:dyDescent="0.25">
      <c r="A28">
        <v>2025</v>
      </c>
      <c r="B28" t="s">
        <v>109</v>
      </c>
      <c r="C28" t="s">
        <v>21</v>
      </c>
      <c r="D28" t="s">
        <v>22</v>
      </c>
      <c r="E28" t="s">
        <v>23</v>
      </c>
      <c r="F28" t="s">
        <v>110</v>
      </c>
      <c r="G28" t="s">
        <v>85</v>
      </c>
      <c r="H28" t="s">
        <v>86</v>
      </c>
      <c r="I28" s="1">
        <v>104000000</v>
      </c>
      <c r="J28" s="2">
        <f t="shared" si="0"/>
        <v>104000000</v>
      </c>
      <c r="K28" s="1">
        <v>13000000</v>
      </c>
      <c r="L28" s="3">
        <v>45665</v>
      </c>
      <c r="M28" s="3">
        <v>45665</v>
      </c>
      <c r="N28" s="3">
        <v>45900</v>
      </c>
      <c r="O28" s="1">
        <v>0</v>
      </c>
      <c r="P28" s="1">
        <v>104000000</v>
      </c>
      <c r="R28" s="5">
        <f ca="1">IF(Tabla1[[#This Row],[FECHA INCIAL DESDE]]="SIN INICIO",0,IF((((TODAY()-M28)*100%)/(N28-M28))&gt;=100%,"100%",(((TODAY()-M28)*100%)/(N28-M28))))</f>
        <v>0.44255319148936167</v>
      </c>
      <c r="S28" s="2">
        <f t="shared" si="1"/>
        <v>104000000</v>
      </c>
      <c r="T28" t="s">
        <v>111</v>
      </c>
    </row>
    <row r="29" spans="1:20" x14ac:dyDescent="0.25">
      <c r="A29">
        <v>2025</v>
      </c>
      <c r="B29" t="s">
        <v>112</v>
      </c>
      <c r="C29" t="s">
        <v>21</v>
      </c>
      <c r="D29" t="s">
        <v>22</v>
      </c>
      <c r="E29" t="s">
        <v>23</v>
      </c>
      <c r="F29" t="s">
        <v>113</v>
      </c>
      <c r="G29" t="s">
        <v>25</v>
      </c>
      <c r="H29" t="s">
        <v>26</v>
      </c>
      <c r="I29" s="1">
        <v>57190596</v>
      </c>
      <c r="J29" s="2">
        <f t="shared" si="0"/>
        <v>57190596</v>
      </c>
      <c r="K29" s="1">
        <v>9531766</v>
      </c>
      <c r="L29" s="3">
        <v>45666</v>
      </c>
      <c r="M29" s="3">
        <v>45666</v>
      </c>
      <c r="N29" s="3">
        <v>45838</v>
      </c>
      <c r="O29" s="1">
        <v>0</v>
      </c>
      <c r="P29" s="1">
        <v>57190596</v>
      </c>
      <c r="R29" s="5">
        <f ca="1">IF(Tabla1[[#This Row],[FECHA INCIAL DESDE]]="SIN INICIO",0,IF((((TODAY()-M29)*100%)/(N29-M29))&gt;=100%,"100%",(((TODAY()-M29)*100%)/(N29-M29))))</f>
        <v>0.59883720930232553</v>
      </c>
      <c r="S29" s="2">
        <f t="shared" si="1"/>
        <v>57190596</v>
      </c>
      <c r="T29" t="s">
        <v>114</v>
      </c>
    </row>
    <row r="30" spans="1:20" x14ac:dyDescent="0.25">
      <c r="A30">
        <v>2025</v>
      </c>
      <c r="B30" t="s">
        <v>115</v>
      </c>
      <c r="C30" t="s">
        <v>21</v>
      </c>
      <c r="D30" t="s">
        <v>22</v>
      </c>
      <c r="E30" t="s">
        <v>23</v>
      </c>
      <c r="F30" t="s">
        <v>116</v>
      </c>
      <c r="G30" t="s">
        <v>117</v>
      </c>
      <c r="H30" t="s">
        <v>26</v>
      </c>
      <c r="I30" s="1">
        <v>57190596</v>
      </c>
      <c r="J30" s="2">
        <f t="shared" si="0"/>
        <v>57190596</v>
      </c>
      <c r="K30" s="1">
        <v>9531766</v>
      </c>
      <c r="L30" s="3">
        <v>45665</v>
      </c>
      <c r="M30" s="3">
        <v>45665</v>
      </c>
      <c r="N30" s="3">
        <v>45838</v>
      </c>
      <c r="O30" s="1">
        <v>0</v>
      </c>
      <c r="P30" s="1">
        <v>57190596</v>
      </c>
      <c r="R30" s="5">
        <f ca="1">IF(Tabla1[[#This Row],[FECHA INCIAL DESDE]]="SIN INICIO",0,IF((((TODAY()-M30)*100%)/(N30-M30))&gt;=100%,"100%",(((TODAY()-M30)*100%)/(N30-M30))))</f>
        <v>0.60115606936416188</v>
      </c>
      <c r="S30" s="2">
        <f t="shared" si="1"/>
        <v>57190596</v>
      </c>
      <c r="T30" t="s">
        <v>118</v>
      </c>
    </row>
    <row r="31" spans="1:20" x14ac:dyDescent="0.25">
      <c r="A31">
        <v>2025</v>
      </c>
      <c r="B31" t="s">
        <v>119</v>
      </c>
      <c r="C31" t="s">
        <v>21</v>
      </c>
      <c r="D31" t="s">
        <v>22</v>
      </c>
      <c r="E31" t="s">
        <v>120</v>
      </c>
      <c r="F31" t="s">
        <v>121</v>
      </c>
      <c r="G31" t="s">
        <v>122</v>
      </c>
      <c r="H31" t="s">
        <v>26</v>
      </c>
      <c r="I31" s="1">
        <v>25550646</v>
      </c>
      <c r="J31" s="2">
        <f t="shared" si="0"/>
        <v>25550646</v>
      </c>
      <c r="K31" s="1">
        <v>4258441</v>
      </c>
      <c r="L31" s="3">
        <v>45665</v>
      </c>
      <c r="M31" s="3">
        <v>45665</v>
      </c>
      <c r="N31" s="3">
        <v>45838</v>
      </c>
      <c r="O31" s="1">
        <v>0</v>
      </c>
      <c r="P31" s="1">
        <v>25550646</v>
      </c>
      <c r="R31" s="5">
        <f ca="1">IF(Tabla1[[#This Row],[FECHA INCIAL DESDE]]="SIN INICIO",0,IF((((TODAY()-M31)*100%)/(N31-M31))&gt;=100%,"100%",(((TODAY()-M31)*100%)/(N31-M31))))</f>
        <v>0.60115606936416188</v>
      </c>
      <c r="S31" s="2">
        <f t="shared" si="1"/>
        <v>25550646</v>
      </c>
      <c r="T31" t="s">
        <v>123</v>
      </c>
    </row>
    <row r="32" spans="1:20" x14ac:dyDescent="0.25">
      <c r="A32">
        <v>2025</v>
      </c>
      <c r="B32" t="s">
        <v>124</v>
      </c>
      <c r="C32" t="s">
        <v>21</v>
      </c>
      <c r="D32" t="s">
        <v>22</v>
      </c>
      <c r="E32" t="s">
        <v>120</v>
      </c>
      <c r="F32" t="s">
        <v>125</v>
      </c>
      <c r="G32" t="s">
        <v>126</v>
      </c>
      <c r="H32" t="s">
        <v>26</v>
      </c>
      <c r="I32" s="1">
        <v>22734048</v>
      </c>
      <c r="J32" s="2">
        <f t="shared" si="0"/>
        <v>22734048</v>
      </c>
      <c r="K32" s="1">
        <v>3789008</v>
      </c>
      <c r="L32" s="3">
        <v>45665</v>
      </c>
      <c r="M32" s="3">
        <v>45665</v>
      </c>
      <c r="N32" s="3">
        <v>45838</v>
      </c>
      <c r="O32" s="1">
        <v>0</v>
      </c>
      <c r="P32" s="1">
        <v>22734048</v>
      </c>
      <c r="R32" s="5">
        <f ca="1">IF(Tabla1[[#This Row],[FECHA INCIAL DESDE]]="SIN INICIO",0,IF((((TODAY()-M32)*100%)/(N32-M32))&gt;=100%,"100%",(((TODAY()-M32)*100%)/(N32-M32))))</f>
        <v>0.60115606936416188</v>
      </c>
      <c r="S32" s="2">
        <f t="shared" si="1"/>
        <v>22734048</v>
      </c>
      <c r="T32" t="s">
        <v>127</v>
      </c>
    </row>
    <row r="33" spans="1:20" x14ac:dyDescent="0.25">
      <c r="A33">
        <v>2025</v>
      </c>
      <c r="B33" t="s">
        <v>128</v>
      </c>
      <c r="C33" t="s">
        <v>21</v>
      </c>
      <c r="D33" t="s">
        <v>22</v>
      </c>
      <c r="E33" t="s">
        <v>23</v>
      </c>
      <c r="F33" t="s">
        <v>129</v>
      </c>
      <c r="G33" t="s">
        <v>74</v>
      </c>
      <c r="H33" t="s">
        <v>26</v>
      </c>
      <c r="I33" s="1">
        <v>72000000</v>
      </c>
      <c r="J33" s="2">
        <f t="shared" si="0"/>
        <v>72000000</v>
      </c>
      <c r="K33" s="1">
        <v>12000000</v>
      </c>
      <c r="L33" s="3">
        <v>45666</v>
      </c>
      <c r="M33" s="3">
        <v>45666</v>
      </c>
      <c r="N33" s="3">
        <v>45838</v>
      </c>
      <c r="O33" s="1">
        <v>0</v>
      </c>
      <c r="P33" s="1">
        <v>72000000</v>
      </c>
      <c r="R33" s="5">
        <f ca="1">IF(Tabla1[[#This Row],[FECHA INCIAL DESDE]]="SIN INICIO",0,IF((((TODAY()-M33)*100%)/(N33-M33))&gt;=100%,"100%",(((TODAY()-M33)*100%)/(N33-M33))))</f>
        <v>0.59883720930232553</v>
      </c>
      <c r="S33" s="2">
        <f t="shared" si="1"/>
        <v>72000000</v>
      </c>
      <c r="T33" t="s">
        <v>130</v>
      </c>
    </row>
    <row r="34" spans="1:20" x14ac:dyDescent="0.25">
      <c r="A34">
        <v>2025</v>
      </c>
      <c r="B34" t="s">
        <v>131</v>
      </c>
      <c r="C34" t="s">
        <v>21</v>
      </c>
      <c r="D34" t="s">
        <v>22</v>
      </c>
      <c r="E34" t="s">
        <v>23</v>
      </c>
      <c r="F34" t="s">
        <v>132</v>
      </c>
      <c r="G34" t="s">
        <v>133</v>
      </c>
      <c r="H34" t="s">
        <v>86</v>
      </c>
      <c r="I34" s="1">
        <v>67760000</v>
      </c>
      <c r="J34" s="2">
        <f t="shared" si="0"/>
        <v>67760000</v>
      </c>
      <c r="K34" s="1">
        <v>13500000</v>
      </c>
      <c r="L34" s="3">
        <v>45665</v>
      </c>
      <c r="M34" s="3">
        <v>45665</v>
      </c>
      <c r="N34" s="3">
        <v>45900</v>
      </c>
      <c r="O34" s="1">
        <v>0</v>
      </c>
      <c r="P34" s="1">
        <v>67760000</v>
      </c>
      <c r="R34" s="5">
        <f ca="1">IF(Tabla1[[#This Row],[FECHA INCIAL DESDE]]="SIN INICIO",0,IF((((TODAY()-M34)*100%)/(N34-M34))&gt;=100%,"100%",(((TODAY()-M34)*100%)/(N34-M34))))</f>
        <v>0.44255319148936167</v>
      </c>
      <c r="S34" s="2">
        <f t="shared" si="1"/>
        <v>67760000</v>
      </c>
      <c r="T34" t="s">
        <v>134</v>
      </c>
    </row>
    <row r="35" spans="1:20" x14ac:dyDescent="0.25">
      <c r="A35">
        <v>2025</v>
      </c>
      <c r="B35" t="s">
        <v>135</v>
      </c>
      <c r="C35" t="s">
        <v>21</v>
      </c>
      <c r="D35" t="s">
        <v>22</v>
      </c>
      <c r="E35" t="s">
        <v>23</v>
      </c>
      <c r="F35" t="s">
        <v>136</v>
      </c>
      <c r="G35" t="s">
        <v>66</v>
      </c>
      <c r="H35" t="s">
        <v>26</v>
      </c>
      <c r="I35" s="1">
        <v>33013596</v>
      </c>
      <c r="J35" s="2">
        <f t="shared" si="0"/>
        <v>33013596</v>
      </c>
      <c r="K35" s="1">
        <v>5502266</v>
      </c>
      <c r="L35" s="3">
        <v>45665</v>
      </c>
      <c r="M35" s="3">
        <v>45665</v>
      </c>
      <c r="N35" s="3">
        <v>45838</v>
      </c>
      <c r="O35" s="1">
        <v>0</v>
      </c>
      <c r="P35" s="1">
        <v>33013596</v>
      </c>
      <c r="R35" s="5">
        <f ca="1">IF(Tabla1[[#This Row],[FECHA INCIAL DESDE]]="SIN INICIO",0,IF((((TODAY()-M35)*100%)/(N35-M35))&gt;=100%,"100%",(((TODAY()-M35)*100%)/(N35-M35))))</f>
        <v>0.60115606936416188</v>
      </c>
      <c r="S35" s="2">
        <f t="shared" si="1"/>
        <v>33013596</v>
      </c>
      <c r="T35" t="s">
        <v>137</v>
      </c>
    </row>
    <row r="36" spans="1:20" x14ac:dyDescent="0.25">
      <c r="A36">
        <v>2025</v>
      </c>
      <c r="B36" t="s">
        <v>138</v>
      </c>
      <c r="C36" t="s">
        <v>21</v>
      </c>
      <c r="D36" t="s">
        <v>22</v>
      </c>
      <c r="E36" t="s">
        <v>120</v>
      </c>
      <c r="F36" t="s">
        <v>139</v>
      </c>
      <c r="G36" t="s">
        <v>140</v>
      </c>
      <c r="H36" t="s">
        <v>26</v>
      </c>
      <c r="I36" s="1">
        <v>28720182</v>
      </c>
      <c r="J36" s="2">
        <f t="shared" si="0"/>
        <v>28720182</v>
      </c>
      <c r="K36" s="1">
        <v>4786697</v>
      </c>
      <c r="L36" s="3">
        <v>45666</v>
      </c>
      <c r="M36" s="3">
        <v>45666</v>
      </c>
      <c r="N36" s="3">
        <v>45838</v>
      </c>
      <c r="O36" s="1">
        <v>0</v>
      </c>
      <c r="P36" s="1">
        <v>28720182</v>
      </c>
      <c r="R36" s="5">
        <f ca="1">IF(Tabla1[[#This Row],[FECHA INCIAL DESDE]]="SIN INICIO",0,IF((((TODAY()-M36)*100%)/(N36-M36))&gt;=100%,"100%",(((TODAY()-M36)*100%)/(N36-M36))))</f>
        <v>0.59883720930232553</v>
      </c>
      <c r="S36" s="2">
        <f t="shared" si="1"/>
        <v>28720182</v>
      </c>
      <c r="T36" t="s">
        <v>141</v>
      </c>
    </row>
    <row r="37" spans="1:20" x14ac:dyDescent="0.25">
      <c r="A37">
        <v>2025</v>
      </c>
      <c r="B37" t="s">
        <v>142</v>
      </c>
      <c r="C37" t="s">
        <v>21</v>
      </c>
      <c r="D37" t="s">
        <v>22</v>
      </c>
      <c r="E37" t="s">
        <v>23</v>
      </c>
      <c r="F37" t="s">
        <v>143</v>
      </c>
      <c r="G37" t="s">
        <v>25</v>
      </c>
      <c r="H37" t="s">
        <v>26</v>
      </c>
      <c r="I37" s="1">
        <v>43665000</v>
      </c>
      <c r="J37" s="2">
        <f t="shared" si="0"/>
        <v>43665000</v>
      </c>
      <c r="K37" s="1">
        <v>7277500</v>
      </c>
      <c r="L37" s="3">
        <v>45665</v>
      </c>
      <c r="M37" s="3">
        <v>45665</v>
      </c>
      <c r="N37" s="3">
        <v>45838</v>
      </c>
      <c r="O37" s="1">
        <v>0</v>
      </c>
      <c r="P37" s="1">
        <v>43665000</v>
      </c>
      <c r="R37" s="5">
        <f ca="1">IF(Tabla1[[#This Row],[FECHA INCIAL DESDE]]="SIN INICIO",0,IF((((TODAY()-M37)*100%)/(N37-M37))&gt;=100%,"100%",(((TODAY()-M37)*100%)/(N37-M37))))</f>
        <v>0.60115606936416188</v>
      </c>
      <c r="S37" s="2">
        <f t="shared" si="1"/>
        <v>43665000</v>
      </c>
      <c r="T37" t="s">
        <v>144</v>
      </c>
    </row>
    <row r="38" spans="1:20" x14ac:dyDescent="0.25">
      <c r="A38">
        <v>2025</v>
      </c>
      <c r="B38" t="s">
        <v>145</v>
      </c>
      <c r="C38" t="s">
        <v>21</v>
      </c>
      <c r="D38" t="s">
        <v>22</v>
      </c>
      <c r="E38" t="s">
        <v>23</v>
      </c>
      <c r="F38" t="s">
        <v>146</v>
      </c>
      <c r="G38" t="s">
        <v>133</v>
      </c>
      <c r="H38" t="s">
        <v>86</v>
      </c>
      <c r="I38" s="1">
        <v>50809904</v>
      </c>
      <c r="J38" s="2">
        <f t="shared" si="0"/>
        <v>50809904</v>
      </c>
      <c r="K38" s="1">
        <v>6351238</v>
      </c>
      <c r="L38" s="3">
        <v>45665</v>
      </c>
      <c r="M38" s="3">
        <v>45666</v>
      </c>
      <c r="N38" s="3">
        <v>45900</v>
      </c>
      <c r="O38" s="1">
        <v>0</v>
      </c>
      <c r="P38" s="1">
        <v>50809904</v>
      </c>
      <c r="R38" s="5">
        <f ca="1">IF(Tabla1[[#This Row],[FECHA INCIAL DESDE]]="SIN INICIO",0,IF((((TODAY()-M38)*100%)/(N38-M38))&gt;=100%,"100%",(((TODAY()-M38)*100%)/(N38-M38))))</f>
        <v>0.44017094017094016</v>
      </c>
      <c r="S38" s="2">
        <f t="shared" si="1"/>
        <v>50809904</v>
      </c>
      <c r="T38" t="s">
        <v>147</v>
      </c>
    </row>
    <row r="39" spans="1:20" x14ac:dyDescent="0.25">
      <c r="A39">
        <v>2025</v>
      </c>
      <c r="B39" t="s">
        <v>148</v>
      </c>
      <c r="C39" t="s">
        <v>21</v>
      </c>
      <c r="D39" t="s">
        <v>22</v>
      </c>
      <c r="E39" t="s">
        <v>23</v>
      </c>
      <c r="F39" t="s">
        <v>149</v>
      </c>
      <c r="G39" t="s">
        <v>74</v>
      </c>
      <c r="H39" t="s">
        <v>26</v>
      </c>
      <c r="I39" s="1">
        <v>61938066</v>
      </c>
      <c r="J39" s="2">
        <f t="shared" si="0"/>
        <v>61938066</v>
      </c>
      <c r="K39" s="1">
        <v>10323011</v>
      </c>
      <c r="L39" s="3">
        <v>45665</v>
      </c>
      <c r="M39" s="3">
        <v>45665</v>
      </c>
      <c r="N39" s="3">
        <v>45838</v>
      </c>
      <c r="O39" s="1">
        <v>0</v>
      </c>
      <c r="P39" s="1">
        <v>61938066</v>
      </c>
      <c r="R39" s="5">
        <f ca="1">IF(Tabla1[[#This Row],[FECHA INCIAL DESDE]]="SIN INICIO",0,IF((((TODAY()-M39)*100%)/(N39-M39))&gt;=100%,"100%",(((TODAY()-M39)*100%)/(N39-M39))))</f>
        <v>0.60115606936416188</v>
      </c>
      <c r="S39" s="2">
        <f t="shared" si="1"/>
        <v>61938066</v>
      </c>
      <c r="T39" t="s">
        <v>150</v>
      </c>
    </row>
    <row r="40" spans="1:20" x14ac:dyDescent="0.25">
      <c r="A40">
        <v>2025</v>
      </c>
      <c r="B40" t="s">
        <v>151</v>
      </c>
      <c r="C40" t="s">
        <v>21</v>
      </c>
      <c r="D40" t="s">
        <v>22</v>
      </c>
      <c r="E40" t="s">
        <v>23</v>
      </c>
      <c r="F40" t="s">
        <v>152</v>
      </c>
      <c r="G40" t="s">
        <v>153</v>
      </c>
      <c r="H40" t="s">
        <v>154</v>
      </c>
      <c r="I40" s="1">
        <v>51105600</v>
      </c>
      <c r="J40" s="2">
        <f t="shared" si="0"/>
        <v>51105600</v>
      </c>
      <c r="K40" s="1">
        <v>8517600</v>
      </c>
      <c r="L40" s="3">
        <v>45666</v>
      </c>
      <c r="M40" s="3">
        <v>45666</v>
      </c>
      <c r="N40" s="3">
        <v>45838</v>
      </c>
      <c r="O40" s="1">
        <v>0</v>
      </c>
      <c r="P40" s="1">
        <v>51105600</v>
      </c>
      <c r="R40" s="5">
        <f ca="1">IF(Tabla1[[#This Row],[FECHA INCIAL DESDE]]="SIN INICIO",0,IF((((TODAY()-M40)*100%)/(N40-M40))&gt;=100%,"100%",(((TODAY()-M40)*100%)/(N40-M40))))</f>
        <v>0.59883720930232553</v>
      </c>
      <c r="S40" s="2">
        <f t="shared" si="1"/>
        <v>51105600</v>
      </c>
      <c r="T40" t="s">
        <v>155</v>
      </c>
    </row>
    <row r="41" spans="1:20" x14ac:dyDescent="0.25">
      <c r="A41">
        <v>2025</v>
      </c>
      <c r="B41" t="s">
        <v>156</v>
      </c>
      <c r="C41" t="s">
        <v>21</v>
      </c>
      <c r="D41" t="s">
        <v>22</v>
      </c>
      <c r="E41" t="s">
        <v>23</v>
      </c>
      <c r="F41" t="s">
        <v>157</v>
      </c>
      <c r="G41" t="s">
        <v>153</v>
      </c>
      <c r="H41" t="s">
        <v>154</v>
      </c>
      <c r="I41" s="1">
        <v>90000000</v>
      </c>
      <c r="J41" s="2">
        <f t="shared" si="0"/>
        <v>90000000</v>
      </c>
      <c r="K41" s="1">
        <v>15000000</v>
      </c>
      <c r="L41" s="3">
        <v>45666</v>
      </c>
      <c r="M41" s="3">
        <v>45666</v>
      </c>
      <c r="N41" s="3">
        <v>45838</v>
      </c>
      <c r="O41" s="1">
        <v>0</v>
      </c>
      <c r="P41" s="1">
        <v>90000000</v>
      </c>
      <c r="R41" s="5">
        <f ca="1">IF(Tabla1[[#This Row],[FECHA INCIAL DESDE]]="SIN INICIO",0,IF((((TODAY()-M41)*100%)/(N41-M41))&gt;=100%,"100%",(((TODAY()-M41)*100%)/(N41-M41))))</f>
        <v>0.59883720930232553</v>
      </c>
      <c r="S41" s="2">
        <f t="shared" si="1"/>
        <v>90000000</v>
      </c>
      <c r="T41" t="s">
        <v>158</v>
      </c>
    </row>
    <row r="42" spans="1:20" x14ac:dyDescent="0.25">
      <c r="A42">
        <v>2025</v>
      </c>
      <c r="B42" t="s">
        <v>159</v>
      </c>
      <c r="C42" t="s">
        <v>21</v>
      </c>
      <c r="D42" t="s">
        <v>22</v>
      </c>
      <c r="E42" t="s">
        <v>23</v>
      </c>
      <c r="F42" t="s">
        <v>160</v>
      </c>
      <c r="G42" t="s">
        <v>161</v>
      </c>
      <c r="H42" t="s">
        <v>26</v>
      </c>
      <c r="I42" s="1">
        <v>57190596</v>
      </c>
      <c r="J42" s="2">
        <f t="shared" si="0"/>
        <v>57190596</v>
      </c>
      <c r="K42" s="1">
        <v>9531766</v>
      </c>
      <c r="L42" s="3">
        <v>45666</v>
      </c>
      <c r="M42" s="3">
        <v>45666</v>
      </c>
      <c r="N42" s="3">
        <v>45838</v>
      </c>
      <c r="O42" s="1">
        <v>0</v>
      </c>
      <c r="P42" s="1">
        <v>57190596</v>
      </c>
      <c r="R42" s="5">
        <f ca="1">IF(Tabla1[[#This Row],[FECHA INCIAL DESDE]]="SIN INICIO",0,IF((((TODAY()-M42)*100%)/(N42-M42))&gt;=100%,"100%",(((TODAY()-M42)*100%)/(N42-M42))))</f>
        <v>0.59883720930232553</v>
      </c>
      <c r="S42" s="2">
        <f t="shared" si="1"/>
        <v>57190596</v>
      </c>
      <c r="T42" t="s">
        <v>162</v>
      </c>
    </row>
    <row r="43" spans="1:20" x14ac:dyDescent="0.25">
      <c r="A43">
        <v>2025</v>
      </c>
      <c r="B43" t="s">
        <v>163</v>
      </c>
      <c r="C43" t="s">
        <v>21</v>
      </c>
      <c r="D43" t="s">
        <v>22</v>
      </c>
      <c r="E43" t="s">
        <v>23</v>
      </c>
      <c r="F43" t="s">
        <v>164</v>
      </c>
      <c r="G43" t="s">
        <v>165</v>
      </c>
      <c r="H43" t="s">
        <v>166</v>
      </c>
      <c r="I43" s="1">
        <v>126319112</v>
      </c>
      <c r="J43" s="2">
        <f t="shared" si="0"/>
        <v>126319112</v>
      </c>
      <c r="K43" s="1">
        <v>15789889</v>
      </c>
      <c r="L43" s="3">
        <v>45666</v>
      </c>
      <c r="M43" s="3">
        <v>45666</v>
      </c>
      <c r="N43" s="3">
        <v>45900</v>
      </c>
      <c r="O43" s="1">
        <v>0</v>
      </c>
      <c r="P43" s="1">
        <v>126319112</v>
      </c>
      <c r="R43" s="5">
        <f ca="1">IF(Tabla1[[#This Row],[FECHA INCIAL DESDE]]="SIN INICIO",0,IF((((TODAY()-M43)*100%)/(N43-M43))&gt;=100%,"100%",(((TODAY()-M43)*100%)/(N43-M43))))</f>
        <v>0.44017094017094016</v>
      </c>
      <c r="S43" s="2">
        <f t="shared" si="1"/>
        <v>126319112</v>
      </c>
      <c r="T43" t="s">
        <v>167</v>
      </c>
    </row>
    <row r="44" spans="1:20" x14ac:dyDescent="0.25">
      <c r="A44">
        <v>2025</v>
      </c>
      <c r="B44" t="s">
        <v>168</v>
      </c>
      <c r="C44" t="s">
        <v>21</v>
      </c>
      <c r="D44" t="s">
        <v>22</v>
      </c>
      <c r="E44" t="s">
        <v>23</v>
      </c>
      <c r="F44" t="s">
        <v>169</v>
      </c>
      <c r="G44" t="s">
        <v>170</v>
      </c>
      <c r="H44" t="s">
        <v>26</v>
      </c>
      <c r="I44" s="1">
        <v>48750000</v>
      </c>
      <c r="J44" s="2">
        <f t="shared" si="0"/>
        <v>48750000</v>
      </c>
      <c r="K44" s="1">
        <v>9531766</v>
      </c>
      <c r="L44" s="3">
        <v>45666</v>
      </c>
      <c r="M44" s="3">
        <v>45666</v>
      </c>
      <c r="N44" s="3">
        <v>45838</v>
      </c>
      <c r="O44" s="1">
        <v>0</v>
      </c>
      <c r="P44" s="1">
        <v>48750000</v>
      </c>
      <c r="R44" s="5">
        <f ca="1">IF(Tabla1[[#This Row],[FECHA INCIAL DESDE]]="SIN INICIO",0,IF((((TODAY()-M44)*100%)/(N44-M44))&gt;=100%,"100%",(((TODAY()-M44)*100%)/(N44-M44))))</f>
        <v>0.59883720930232553</v>
      </c>
      <c r="S44" s="2">
        <f t="shared" si="1"/>
        <v>48750000</v>
      </c>
      <c r="T44" t="s">
        <v>171</v>
      </c>
    </row>
    <row r="45" spans="1:20" x14ac:dyDescent="0.25">
      <c r="A45">
        <v>2025</v>
      </c>
      <c r="B45" t="s">
        <v>172</v>
      </c>
      <c r="C45" t="s">
        <v>21</v>
      </c>
      <c r="D45" t="s">
        <v>22</v>
      </c>
      <c r="E45" t="s">
        <v>23</v>
      </c>
      <c r="F45" t="s">
        <v>173</v>
      </c>
      <c r="G45" t="s">
        <v>174</v>
      </c>
      <c r="H45" t="s">
        <v>26</v>
      </c>
      <c r="I45" s="1">
        <v>57190596</v>
      </c>
      <c r="J45" s="2">
        <f t="shared" si="0"/>
        <v>57190596</v>
      </c>
      <c r="K45" s="1">
        <v>9531766</v>
      </c>
      <c r="L45" s="3">
        <v>45666</v>
      </c>
      <c r="M45" s="3">
        <v>45666</v>
      </c>
      <c r="N45" s="3">
        <v>45838</v>
      </c>
      <c r="O45" s="1">
        <v>0</v>
      </c>
      <c r="P45" s="1">
        <v>57190596</v>
      </c>
      <c r="R45" s="5">
        <f ca="1">IF(Tabla1[[#This Row],[FECHA INCIAL DESDE]]="SIN INICIO",0,IF((((TODAY()-M45)*100%)/(N45-M45))&gt;=100%,"100%",(((TODAY()-M45)*100%)/(N45-M45))))</f>
        <v>0.59883720930232553</v>
      </c>
      <c r="S45" s="2">
        <f t="shared" si="1"/>
        <v>57190596</v>
      </c>
      <c r="T45" t="s">
        <v>175</v>
      </c>
    </row>
    <row r="46" spans="1:20" x14ac:dyDescent="0.25">
      <c r="A46">
        <v>2025</v>
      </c>
      <c r="B46" t="s">
        <v>176</v>
      </c>
      <c r="C46" t="s">
        <v>21</v>
      </c>
      <c r="D46" t="s">
        <v>22</v>
      </c>
      <c r="E46" t="s">
        <v>23</v>
      </c>
      <c r="F46" t="s">
        <v>177</v>
      </c>
      <c r="G46" t="s">
        <v>178</v>
      </c>
      <c r="H46" t="s">
        <v>26</v>
      </c>
      <c r="I46" s="1">
        <v>57190596</v>
      </c>
      <c r="J46" s="2">
        <f t="shared" si="0"/>
        <v>57190596</v>
      </c>
      <c r="K46" s="1">
        <v>9531766</v>
      </c>
      <c r="L46" s="3">
        <v>45666</v>
      </c>
      <c r="M46" s="3">
        <v>45666</v>
      </c>
      <c r="N46" s="3">
        <v>45838</v>
      </c>
      <c r="O46" s="1">
        <v>0</v>
      </c>
      <c r="P46" s="1">
        <v>57190596</v>
      </c>
      <c r="R46" s="5">
        <f ca="1">IF(Tabla1[[#This Row],[FECHA INCIAL DESDE]]="SIN INICIO",0,IF((((TODAY()-M46)*100%)/(N46-M46))&gt;=100%,"100%",(((TODAY()-M46)*100%)/(N46-M46))))</f>
        <v>0.59883720930232553</v>
      </c>
      <c r="S46" s="2">
        <f t="shared" si="1"/>
        <v>57190596</v>
      </c>
      <c r="T46" t="s">
        <v>179</v>
      </c>
    </row>
    <row r="47" spans="1:20" x14ac:dyDescent="0.25">
      <c r="A47">
        <v>2025</v>
      </c>
      <c r="B47" t="s">
        <v>180</v>
      </c>
      <c r="C47" t="s">
        <v>21</v>
      </c>
      <c r="D47" t="s">
        <v>22</v>
      </c>
      <c r="E47" t="s">
        <v>23</v>
      </c>
      <c r="F47" t="s">
        <v>181</v>
      </c>
      <c r="G47" t="s">
        <v>153</v>
      </c>
      <c r="H47" t="s">
        <v>154</v>
      </c>
      <c r="I47" s="1">
        <v>51105600</v>
      </c>
      <c r="J47" s="2">
        <f t="shared" si="0"/>
        <v>51105600</v>
      </c>
      <c r="K47" s="1">
        <v>8517600</v>
      </c>
      <c r="L47" s="3">
        <v>45666</v>
      </c>
      <c r="M47" s="3">
        <v>45666</v>
      </c>
      <c r="N47" s="3">
        <v>45838</v>
      </c>
      <c r="O47" s="1">
        <v>0</v>
      </c>
      <c r="P47" s="1">
        <v>51105600</v>
      </c>
      <c r="R47" s="5">
        <f ca="1">IF(Tabla1[[#This Row],[FECHA INCIAL DESDE]]="SIN INICIO",0,IF((((TODAY()-M47)*100%)/(N47-M47))&gt;=100%,"100%",(((TODAY()-M47)*100%)/(N47-M47))))</f>
        <v>0.59883720930232553</v>
      </c>
      <c r="S47" s="2">
        <f t="shared" si="1"/>
        <v>51105600</v>
      </c>
      <c r="T47" t="s">
        <v>182</v>
      </c>
    </row>
    <row r="48" spans="1:20" x14ac:dyDescent="0.25">
      <c r="A48">
        <v>2025</v>
      </c>
      <c r="B48" t="s">
        <v>183</v>
      </c>
      <c r="C48" t="s">
        <v>21</v>
      </c>
      <c r="D48" t="s">
        <v>22</v>
      </c>
      <c r="E48" t="s">
        <v>23</v>
      </c>
      <c r="F48" t="s">
        <v>184</v>
      </c>
      <c r="G48" t="s">
        <v>66</v>
      </c>
      <c r="H48" t="s">
        <v>26</v>
      </c>
      <c r="I48" s="1">
        <v>64575000</v>
      </c>
      <c r="J48" s="2">
        <f t="shared" si="0"/>
        <v>64575000</v>
      </c>
      <c r="K48" s="1">
        <v>10762500</v>
      </c>
      <c r="L48" s="3">
        <v>45666</v>
      </c>
      <c r="M48" s="3">
        <v>45666</v>
      </c>
      <c r="N48" s="3">
        <v>45838</v>
      </c>
      <c r="O48" s="1">
        <v>0</v>
      </c>
      <c r="P48" s="1">
        <v>64575000</v>
      </c>
      <c r="R48" s="5">
        <f ca="1">IF(Tabla1[[#This Row],[FECHA INCIAL DESDE]]="SIN INICIO",0,IF((((TODAY()-M48)*100%)/(N48-M48))&gt;=100%,"100%",(((TODAY()-M48)*100%)/(N48-M48))))</f>
        <v>0.59883720930232553</v>
      </c>
      <c r="S48" s="2">
        <f t="shared" si="1"/>
        <v>64575000</v>
      </c>
      <c r="T48" t="s">
        <v>185</v>
      </c>
    </row>
    <row r="49" spans="1:20" x14ac:dyDescent="0.25">
      <c r="A49">
        <v>2025</v>
      </c>
      <c r="B49" t="s">
        <v>186</v>
      </c>
      <c r="C49" t="s">
        <v>21</v>
      </c>
      <c r="D49" t="s">
        <v>22</v>
      </c>
      <c r="E49" t="s">
        <v>23</v>
      </c>
      <c r="F49" t="s">
        <v>187</v>
      </c>
      <c r="G49" t="s">
        <v>74</v>
      </c>
      <c r="H49" t="s">
        <v>26</v>
      </c>
      <c r="I49" s="1">
        <v>33013602</v>
      </c>
      <c r="J49" s="2">
        <f t="shared" si="0"/>
        <v>33013602</v>
      </c>
      <c r="K49" s="1">
        <v>5502267</v>
      </c>
      <c r="L49" s="3">
        <v>45666</v>
      </c>
      <c r="M49" s="3">
        <v>45666</v>
      </c>
      <c r="N49" s="3">
        <v>45838</v>
      </c>
      <c r="O49" s="1">
        <v>0</v>
      </c>
      <c r="P49" s="1">
        <v>33013602</v>
      </c>
      <c r="R49" s="5">
        <f ca="1">IF(Tabla1[[#This Row],[FECHA INCIAL DESDE]]="SIN INICIO",0,IF((((TODAY()-M49)*100%)/(N49-M49))&gt;=100%,"100%",(((TODAY()-M49)*100%)/(N49-M49))))</f>
        <v>0.59883720930232553</v>
      </c>
      <c r="S49" s="2">
        <f t="shared" si="1"/>
        <v>33013602</v>
      </c>
      <c r="T49" t="s">
        <v>188</v>
      </c>
    </row>
    <row r="50" spans="1:20" x14ac:dyDescent="0.25">
      <c r="A50">
        <v>2025</v>
      </c>
      <c r="B50" t="s">
        <v>189</v>
      </c>
      <c r="C50" t="s">
        <v>21</v>
      </c>
      <c r="D50" t="s">
        <v>22</v>
      </c>
      <c r="E50" t="s">
        <v>23</v>
      </c>
      <c r="F50" t="s">
        <v>190</v>
      </c>
      <c r="G50" t="s">
        <v>66</v>
      </c>
      <c r="H50" t="s">
        <v>26</v>
      </c>
      <c r="I50" s="1">
        <v>64575000</v>
      </c>
      <c r="J50" s="2">
        <f t="shared" si="0"/>
        <v>64575000</v>
      </c>
      <c r="K50" s="1">
        <v>10762500</v>
      </c>
      <c r="L50" s="3">
        <v>45666</v>
      </c>
      <c r="M50" s="3">
        <v>45666</v>
      </c>
      <c r="N50" s="3">
        <v>45838</v>
      </c>
      <c r="O50" s="1">
        <v>0</v>
      </c>
      <c r="P50" s="1">
        <v>64575000</v>
      </c>
      <c r="R50" s="5">
        <f ca="1">IF(Tabla1[[#This Row],[FECHA INCIAL DESDE]]="SIN INICIO",0,IF((((TODAY()-M50)*100%)/(N50-M50))&gt;=100%,"100%",(((TODAY()-M50)*100%)/(N50-M50))))</f>
        <v>0.59883720930232553</v>
      </c>
      <c r="S50" s="2">
        <f t="shared" si="1"/>
        <v>64575000</v>
      </c>
      <c r="T50" t="s">
        <v>191</v>
      </c>
    </row>
    <row r="51" spans="1:20" x14ac:dyDescent="0.25">
      <c r="A51">
        <v>2025</v>
      </c>
      <c r="B51" t="s">
        <v>192</v>
      </c>
      <c r="C51" t="s">
        <v>21</v>
      </c>
      <c r="D51" t="s">
        <v>22</v>
      </c>
      <c r="E51" t="s">
        <v>23</v>
      </c>
      <c r="F51" t="s">
        <v>193</v>
      </c>
      <c r="G51" t="s">
        <v>194</v>
      </c>
      <c r="H51" t="s">
        <v>86</v>
      </c>
      <c r="I51" s="1">
        <v>45200000</v>
      </c>
      <c r="J51" s="2">
        <f t="shared" si="0"/>
        <v>45200000</v>
      </c>
      <c r="K51" s="1">
        <v>11300000</v>
      </c>
      <c r="L51" s="3">
        <v>45666</v>
      </c>
      <c r="M51" s="3">
        <v>45666</v>
      </c>
      <c r="N51" s="3">
        <v>45721</v>
      </c>
      <c r="O51" s="1">
        <v>0</v>
      </c>
      <c r="P51" s="1">
        <v>45200000</v>
      </c>
      <c r="R51" s="5" t="str">
        <f ca="1">IF(Tabla1[[#This Row],[FECHA INCIAL DESDE]]="SIN INICIO",0,IF((((TODAY()-M51)*100%)/(N51-M51))&gt;=100%,"100%",(((TODAY()-M51)*100%)/(N51-M51))))</f>
        <v>100%</v>
      </c>
      <c r="S51" s="2">
        <f t="shared" si="1"/>
        <v>45200000</v>
      </c>
      <c r="T51" t="s">
        <v>195</v>
      </c>
    </row>
    <row r="52" spans="1:20" x14ac:dyDescent="0.25">
      <c r="A52">
        <v>2025</v>
      </c>
      <c r="B52" t="s">
        <v>196</v>
      </c>
      <c r="C52" t="s">
        <v>21</v>
      </c>
      <c r="D52" t="s">
        <v>22</v>
      </c>
      <c r="E52" t="s">
        <v>23</v>
      </c>
      <c r="F52" t="s">
        <v>197</v>
      </c>
      <c r="G52" t="s">
        <v>161</v>
      </c>
      <c r="H52" t="s">
        <v>26</v>
      </c>
      <c r="I52" s="1">
        <v>69736824</v>
      </c>
      <c r="J52" s="2">
        <f t="shared" si="0"/>
        <v>69736824</v>
      </c>
      <c r="K52" s="1">
        <v>11622804</v>
      </c>
      <c r="L52" s="3">
        <v>45666</v>
      </c>
      <c r="M52" s="3">
        <v>45666</v>
      </c>
      <c r="N52" s="3">
        <v>45838</v>
      </c>
      <c r="O52" s="1">
        <v>0</v>
      </c>
      <c r="P52" s="1">
        <v>69736824</v>
      </c>
      <c r="R52" s="5">
        <f ca="1">IF(Tabla1[[#This Row],[FECHA INCIAL DESDE]]="SIN INICIO",0,IF((((TODAY()-M52)*100%)/(N52-M52))&gt;=100%,"100%",(((TODAY()-M52)*100%)/(N52-M52))))</f>
        <v>0.59883720930232553</v>
      </c>
      <c r="S52" s="2">
        <f t="shared" si="1"/>
        <v>69736824</v>
      </c>
      <c r="T52" t="s">
        <v>198</v>
      </c>
    </row>
    <row r="53" spans="1:20" x14ac:dyDescent="0.25">
      <c r="A53">
        <v>2025</v>
      </c>
      <c r="B53" t="s">
        <v>199</v>
      </c>
      <c r="C53" t="s">
        <v>21</v>
      </c>
      <c r="D53" t="s">
        <v>22</v>
      </c>
      <c r="E53" t="s">
        <v>23</v>
      </c>
      <c r="F53" t="s">
        <v>200</v>
      </c>
      <c r="G53" t="s">
        <v>153</v>
      </c>
      <c r="H53" t="s">
        <v>154</v>
      </c>
      <c r="I53" s="1">
        <v>51105600</v>
      </c>
      <c r="J53" s="2">
        <f t="shared" si="0"/>
        <v>51105600</v>
      </c>
      <c r="K53" s="1">
        <v>8517600</v>
      </c>
      <c r="L53" s="3">
        <v>45666</v>
      </c>
      <c r="M53" s="3">
        <v>45666</v>
      </c>
      <c r="N53" s="3">
        <v>45838</v>
      </c>
      <c r="O53" s="1">
        <v>0</v>
      </c>
      <c r="P53" s="1">
        <v>51105600</v>
      </c>
      <c r="R53" s="5">
        <f ca="1">IF(Tabla1[[#This Row],[FECHA INCIAL DESDE]]="SIN INICIO",0,IF((((TODAY()-M53)*100%)/(N53-M53))&gt;=100%,"100%",(((TODAY()-M53)*100%)/(N53-M53))))</f>
        <v>0.59883720930232553</v>
      </c>
      <c r="S53" s="2">
        <f t="shared" si="1"/>
        <v>51105600</v>
      </c>
      <c r="T53" t="s">
        <v>201</v>
      </c>
    </row>
    <row r="54" spans="1:20" x14ac:dyDescent="0.25">
      <c r="A54">
        <v>2025</v>
      </c>
      <c r="B54" t="s">
        <v>202</v>
      </c>
      <c r="C54" t="s">
        <v>21</v>
      </c>
      <c r="D54" t="s">
        <v>22</v>
      </c>
      <c r="E54" t="s">
        <v>23</v>
      </c>
      <c r="F54" t="s">
        <v>203</v>
      </c>
      <c r="G54" t="s">
        <v>204</v>
      </c>
      <c r="H54" t="s">
        <v>154</v>
      </c>
      <c r="I54" s="1">
        <v>48000000</v>
      </c>
      <c r="J54" s="2">
        <f t="shared" si="0"/>
        <v>48000000</v>
      </c>
      <c r="K54" s="1">
        <v>8000000</v>
      </c>
      <c r="L54" s="3">
        <v>45666</v>
      </c>
      <c r="M54" s="3">
        <v>45666</v>
      </c>
      <c r="N54" s="3">
        <v>45838</v>
      </c>
      <c r="O54" s="1">
        <v>0</v>
      </c>
      <c r="P54" s="1">
        <v>48000000</v>
      </c>
      <c r="R54" s="5">
        <f ca="1">IF(Tabla1[[#This Row],[FECHA INCIAL DESDE]]="SIN INICIO",0,IF((((TODAY()-M54)*100%)/(N54-M54))&gt;=100%,"100%",(((TODAY()-M54)*100%)/(N54-M54))))</f>
        <v>0.59883720930232553</v>
      </c>
      <c r="S54" s="2">
        <f t="shared" si="1"/>
        <v>48000000</v>
      </c>
      <c r="T54" t="s">
        <v>205</v>
      </c>
    </row>
    <row r="55" spans="1:20" x14ac:dyDescent="0.25">
      <c r="A55">
        <v>2025</v>
      </c>
      <c r="B55" t="s">
        <v>206</v>
      </c>
      <c r="C55" t="s">
        <v>21</v>
      </c>
      <c r="D55" t="s">
        <v>22</v>
      </c>
      <c r="E55" t="s">
        <v>120</v>
      </c>
      <c r="F55" t="s">
        <v>207</v>
      </c>
      <c r="G55" t="s">
        <v>208</v>
      </c>
      <c r="H55" t="s">
        <v>26</v>
      </c>
      <c r="I55" s="1">
        <v>24600000</v>
      </c>
      <c r="J55" s="2">
        <f t="shared" si="0"/>
        <v>24600000</v>
      </c>
      <c r="K55" s="1">
        <v>4100000</v>
      </c>
      <c r="L55" s="3">
        <v>45666</v>
      </c>
      <c r="M55" s="3">
        <v>45666</v>
      </c>
      <c r="N55" s="3">
        <v>45838</v>
      </c>
      <c r="O55" s="1">
        <v>0</v>
      </c>
      <c r="P55" s="1">
        <v>24600000</v>
      </c>
      <c r="R55" s="5">
        <f ca="1">IF(Tabla1[[#This Row],[FECHA INCIAL DESDE]]="SIN INICIO",0,IF((((TODAY()-M55)*100%)/(N55-M55))&gt;=100%,"100%",(((TODAY()-M55)*100%)/(N55-M55))))</f>
        <v>0.59883720930232553</v>
      </c>
      <c r="S55" s="2">
        <f t="shared" si="1"/>
        <v>24600000</v>
      </c>
      <c r="T55" t="s">
        <v>209</v>
      </c>
    </row>
    <row r="56" spans="1:20" x14ac:dyDescent="0.25">
      <c r="A56">
        <v>2025</v>
      </c>
      <c r="B56" t="s">
        <v>210</v>
      </c>
      <c r="C56" t="s">
        <v>21</v>
      </c>
      <c r="D56" t="s">
        <v>22</v>
      </c>
      <c r="E56" t="s">
        <v>23</v>
      </c>
      <c r="F56" t="s">
        <v>211</v>
      </c>
      <c r="G56" t="s">
        <v>25</v>
      </c>
      <c r="H56" t="s">
        <v>26</v>
      </c>
      <c r="I56" s="1">
        <v>50676000</v>
      </c>
      <c r="J56" s="2">
        <f t="shared" si="0"/>
        <v>50676000</v>
      </c>
      <c r="K56" s="1">
        <v>8446000</v>
      </c>
      <c r="L56" s="3">
        <v>45666</v>
      </c>
      <c r="M56" s="3">
        <v>45666</v>
      </c>
      <c r="N56" s="3">
        <v>45838</v>
      </c>
      <c r="O56" s="1">
        <v>0</v>
      </c>
      <c r="P56" s="1">
        <v>50676000</v>
      </c>
      <c r="R56" s="5">
        <f ca="1">IF(Tabla1[[#This Row],[FECHA INCIAL DESDE]]="SIN INICIO",0,IF((((TODAY()-M56)*100%)/(N56-M56))&gt;=100%,"100%",(((TODAY()-M56)*100%)/(N56-M56))))</f>
        <v>0.59883720930232553</v>
      </c>
      <c r="S56" s="2">
        <f t="shared" si="1"/>
        <v>50676000</v>
      </c>
      <c r="T56" t="s">
        <v>212</v>
      </c>
    </row>
    <row r="57" spans="1:20" x14ac:dyDescent="0.25">
      <c r="A57">
        <v>2025</v>
      </c>
      <c r="B57" t="s">
        <v>213</v>
      </c>
      <c r="C57" t="s">
        <v>21</v>
      </c>
      <c r="D57" t="s">
        <v>22</v>
      </c>
      <c r="E57" t="s">
        <v>23</v>
      </c>
      <c r="F57" t="s">
        <v>214</v>
      </c>
      <c r="G57" t="s">
        <v>215</v>
      </c>
      <c r="H57" t="s">
        <v>166</v>
      </c>
      <c r="I57" s="1">
        <v>120000000</v>
      </c>
      <c r="J57" s="2">
        <f t="shared" si="0"/>
        <v>120000000</v>
      </c>
      <c r="K57" s="1">
        <v>15000000</v>
      </c>
      <c r="L57" s="3">
        <v>45666</v>
      </c>
      <c r="M57" s="3">
        <v>45666</v>
      </c>
      <c r="N57" s="3">
        <v>45900</v>
      </c>
      <c r="O57" s="1">
        <v>0</v>
      </c>
      <c r="P57" s="1">
        <v>120000000</v>
      </c>
      <c r="R57" s="5">
        <f ca="1">IF(Tabla1[[#This Row],[FECHA INCIAL DESDE]]="SIN INICIO",0,IF((((TODAY()-M57)*100%)/(N57-M57))&gt;=100%,"100%",(((TODAY()-M57)*100%)/(N57-M57))))</f>
        <v>0.44017094017094016</v>
      </c>
      <c r="S57" s="2">
        <f t="shared" si="1"/>
        <v>120000000</v>
      </c>
      <c r="T57" t="s">
        <v>216</v>
      </c>
    </row>
    <row r="58" spans="1:20" x14ac:dyDescent="0.25">
      <c r="A58">
        <v>2025</v>
      </c>
      <c r="B58" t="s">
        <v>217</v>
      </c>
      <c r="C58" t="s">
        <v>21</v>
      </c>
      <c r="D58" t="s">
        <v>22</v>
      </c>
      <c r="E58" t="s">
        <v>23</v>
      </c>
      <c r="F58" t="s">
        <v>218</v>
      </c>
      <c r="G58" t="s">
        <v>178</v>
      </c>
      <c r="H58" t="s">
        <v>26</v>
      </c>
      <c r="I58" s="1">
        <v>92250000</v>
      </c>
      <c r="J58" s="2">
        <f t="shared" si="0"/>
        <v>92250000</v>
      </c>
      <c r="K58" s="1">
        <v>15375000</v>
      </c>
      <c r="L58" s="3">
        <v>45666</v>
      </c>
      <c r="M58" s="3">
        <v>45666</v>
      </c>
      <c r="N58" s="3">
        <v>45838</v>
      </c>
      <c r="O58" s="1">
        <v>0</v>
      </c>
      <c r="P58" s="1">
        <v>92250000</v>
      </c>
      <c r="R58" s="5">
        <f ca="1">IF(Tabla1[[#This Row],[FECHA INCIAL DESDE]]="SIN INICIO",0,IF((((TODAY()-M58)*100%)/(N58-M58))&gt;=100%,"100%",(((TODAY()-M58)*100%)/(N58-M58))))</f>
        <v>0.59883720930232553</v>
      </c>
      <c r="S58" s="2">
        <f t="shared" si="1"/>
        <v>92250000</v>
      </c>
      <c r="T58" t="s">
        <v>219</v>
      </c>
    </row>
    <row r="59" spans="1:20" x14ac:dyDescent="0.25">
      <c r="A59">
        <v>2025</v>
      </c>
      <c r="B59" t="s">
        <v>220</v>
      </c>
      <c r="C59" t="s">
        <v>21</v>
      </c>
      <c r="D59" t="s">
        <v>22</v>
      </c>
      <c r="E59" t="s">
        <v>23</v>
      </c>
      <c r="F59" t="s">
        <v>221</v>
      </c>
      <c r="G59" t="s">
        <v>178</v>
      </c>
      <c r="H59" t="s">
        <v>26</v>
      </c>
      <c r="I59" s="1">
        <v>57190596</v>
      </c>
      <c r="J59" s="2">
        <f t="shared" si="0"/>
        <v>57190596</v>
      </c>
      <c r="K59" s="1">
        <v>9531766</v>
      </c>
      <c r="L59" s="3">
        <v>45666</v>
      </c>
      <c r="M59" s="3">
        <v>45666</v>
      </c>
      <c r="N59" s="3">
        <v>45838</v>
      </c>
      <c r="O59" s="1">
        <v>0</v>
      </c>
      <c r="P59" s="1">
        <v>57190596</v>
      </c>
      <c r="R59" s="5">
        <f ca="1">IF(Tabla1[[#This Row],[FECHA INCIAL DESDE]]="SIN INICIO",0,IF((((TODAY()-M59)*100%)/(N59-M59))&gt;=100%,"100%",(((TODAY()-M59)*100%)/(N59-M59))))</f>
        <v>0.59883720930232553</v>
      </c>
      <c r="S59" s="2">
        <f t="shared" si="1"/>
        <v>57190596</v>
      </c>
      <c r="T59" t="s">
        <v>222</v>
      </c>
    </row>
    <row r="60" spans="1:20" x14ac:dyDescent="0.25">
      <c r="A60">
        <v>2025</v>
      </c>
      <c r="B60" t="s">
        <v>223</v>
      </c>
      <c r="C60" t="s">
        <v>21</v>
      </c>
      <c r="D60" t="s">
        <v>22</v>
      </c>
      <c r="E60" t="s">
        <v>120</v>
      </c>
      <c r="F60" t="s">
        <v>224</v>
      </c>
      <c r="G60" t="s">
        <v>122</v>
      </c>
      <c r="H60" t="s">
        <v>26</v>
      </c>
      <c r="I60" s="1">
        <v>24600000</v>
      </c>
      <c r="J60" s="2">
        <f t="shared" si="0"/>
        <v>24600000</v>
      </c>
      <c r="K60" s="1">
        <v>4100000</v>
      </c>
      <c r="L60" s="3">
        <v>45666</v>
      </c>
      <c r="M60" s="3">
        <v>45667</v>
      </c>
      <c r="N60" s="3">
        <v>45838</v>
      </c>
      <c r="O60" s="1">
        <v>0</v>
      </c>
      <c r="P60" s="1">
        <v>24600000</v>
      </c>
      <c r="R60" s="5">
        <f ca="1">IF(Tabla1[[#This Row],[FECHA INCIAL DESDE]]="SIN INICIO",0,IF((((TODAY()-M60)*100%)/(N60-M60))&gt;=100%,"100%",(((TODAY()-M60)*100%)/(N60-M60))))</f>
        <v>0.59649122807017541</v>
      </c>
      <c r="S60" s="2">
        <f t="shared" si="1"/>
        <v>24600000</v>
      </c>
      <c r="T60" t="s">
        <v>225</v>
      </c>
    </row>
    <row r="61" spans="1:20" x14ac:dyDescent="0.25">
      <c r="A61">
        <v>2025</v>
      </c>
      <c r="B61" t="s">
        <v>226</v>
      </c>
      <c r="C61" t="s">
        <v>21</v>
      </c>
      <c r="D61" t="s">
        <v>22</v>
      </c>
      <c r="E61" t="s">
        <v>23</v>
      </c>
      <c r="F61" t="s">
        <v>227</v>
      </c>
      <c r="G61" t="s">
        <v>74</v>
      </c>
      <c r="H61" t="s">
        <v>26</v>
      </c>
      <c r="I61" s="1">
        <v>50305914</v>
      </c>
      <c r="J61" s="2">
        <f t="shared" si="0"/>
        <v>50305914</v>
      </c>
      <c r="K61" s="1">
        <v>8384319</v>
      </c>
      <c r="L61" s="3">
        <v>45666</v>
      </c>
      <c r="M61" s="3">
        <v>45666</v>
      </c>
      <c r="N61" s="3">
        <v>45838</v>
      </c>
      <c r="O61" s="1">
        <v>0</v>
      </c>
      <c r="P61" s="1">
        <v>50305914</v>
      </c>
      <c r="R61" s="5">
        <f ca="1">IF(Tabla1[[#This Row],[FECHA INCIAL DESDE]]="SIN INICIO",0,IF((((TODAY()-M61)*100%)/(N61-M61))&gt;=100%,"100%",(((TODAY()-M61)*100%)/(N61-M61))))</f>
        <v>0.59883720930232553</v>
      </c>
      <c r="S61" s="2">
        <f t="shared" si="1"/>
        <v>50305914</v>
      </c>
      <c r="T61" t="s">
        <v>228</v>
      </c>
    </row>
    <row r="62" spans="1:20" x14ac:dyDescent="0.25">
      <c r="A62">
        <v>2025</v>
      </c>
      <c r="B62" t="s">
        <v>229</v>
      </c>
      <c r="C62" t="s">
        <v>21</v>
      </c>
      <c r="D62" t="s">
        <v>22</v>
      </c>
      <c r="E62" t="s">
        <v>120</v>
      </c>
      <c r="F62" t="s">
        <v>230</v>
      </c>
      <c r="G62" t="s">
        <v>231</v>
      </c>
      <c r="H62" t="s">
        <v>86</v>
      </c>
      <c r="I62" s="1">
        <v>37359592</v>
      </c>
      <c r="J62" s="2">
        <f t="shared" si="0"/>
        <v>37359592</v>
      </c>
      <c r="K62" s="1">
        <v>4669949</v>
      </c>
      <c r="L62" s="3">
        <v>45666</v>
      </c>
      <c r="M62" s="3">
        <v>45667</v>
      </c>
      <c r="N62" s="3">
        <v>45838</v>
      </c>
      <c r="O62" s="1">
        <v>0</v>
      </c>
      <c r="P62" s="1">
        <v>37359592</v>
      </c>
      <c r="R62" s="6">
        <f ca="1">IF(Tabla1[[#This Row],[FECHA INCIAL DESDE]]="SIN INICIO",0,IF((((TODAY()-M62)*100%)/(N62-M62))&gt;=100%,"100%",(((TODAY()-M62)*100%)/(N62-M62))))</f>
        <v>0.59649122807017541</v>
      </c>
      <c r="S62" s="2">
        <f t="shared" si="1"/>
        <v>37359592</v>
      </c>
      <c r="T62" t="s">
        <v>232</v>
      </c>
    </row>
    <row r="63" spans="1:20" x14ac:dyDescent="0.25">
      <c r="A63">
        <v>2025</v>
      </c>
      <c r="B63" t="s">
        <v>233</v>
      </c>
      <c r="C63" t="s">
        <v>21</v>
      </c>
      <c r="D63" t="s">
        <v>22</v>
      </c>
      <c r="E63" t="s">
        <v>23</v>
      </c>
      <c r="F63" t="s">
        <v>234</v>
      </c>
      <c r="G63" t="s">
        <v>165</v>
      </c>
      <c r="H63" t="s">
        <v>86</v>
      </c>
      <c r="I63" s="1">
        <v>120000000</v>
      </c>
      <c r="J63" s="2">
        <f t="shared" si="0"/>
        <v>120000000</v>
      </c>
      <c r="K63" s="1">
        <v>15000000</v>
      </c>
      <c r="L63" s="3">
        <v>45666</v>
      </c>
      <c r="M63" s="3">
        <v>45667</v>
      </c>
      <c r="N63" s="3">
        <v>45900</v>
      </c>
      <c r="O63" s="1">
        <v>0</v>
      </c>
      <c r="P63" s="1">
        <v>120000000</v>
      </c>
      <c r="R63" s="5">
        <f ca="1">IF(Tabla1[[#This Row],[FECHA INCIAL DESDE]]="SIN INICIO",0,IF((((TODAY()-M63)*100%)/(N63-M63))&gt;=100%,"100%",(((TODAY()-M63)*100%)/(N63-M63))))</f>
        <v>0.43776824034334766</v>
      </c>
      <c r="S63" s="2">
        <f t="shared" si="1"/>
        <v>120000000</v>
      </c>
      <c r="T63" t="s">
        <v>235</v>
      </c>
    </row>
    <row r="64" spans="1:20" x14ac:dyDescent="0.25">
      <c r="A64">
        <v>2025</v>
      </c>
      <c r="B64" t="s">
        <v>236</v>
      </c>
      <c r="C64" t="s">
        <v>21</v>
      </c>
      <c r="D64" t="s">
        <v>22</v>
      </c>
      <c r="E64" t="s">
        <v>120</v>
      </c>
      <c r="F64" t="s">
        <v>237</v>
      </c>
      <c r="G64" t="s">
        <v>238</v>
      </c>
      <c r="H64" t="s">
        <v>26</v>
      </c>
      <c r="I64" s="1">
        <v>22734048</v>
      </c>
      <c r="J64" s="2">
        <f t="shared" si="0"/>
        <v>22734048</v>
      </c>
      <c r="K64" s="1">
        <v>3789008</v>
      </c>
      <c r="L64" s="3">
        <v>45666</v>
      </c>
      <c r="M64" s="3">
        <v>45667</v>
      </c>
      <c r="N64" s="3">
        <v>45838</v>
      </c>
      <c r="O64" s="1">
        <v>0</v>
      </c>
      <c r="P64" s="1">
        <v>22734048</v>
      </c>
      <c r="R64" s="5">
        <f ca="1">IF(Tabla1[[#This Row],[FECHA INCIAL DESDE]]="SIN INICIO",0,IF((((TODAY()-M64)*100%)/(N64-M64))&gt;=100%,"100%",(((TODAY()-M64)*100%)/(N64-M64))))</f>
        <v>0.59649122807017541</v>
      </c>
      <c r="S64" s="2">
        <f t="shared" si="1"/>
        <v>22734048</v>
      </c>
      <c r="T64" t="s">
        <v>239</v>
      </c>
    </row>
    <row r="65" spans="1:20" x14ac:dyDescent="0.25">
      <c r="A65">
        <v>2025</v>
      </c>
      <c r="B65" t="s">
        <v>240</v>
      </c>
      <c r="C65" t="s">
        <v>21</v>
      </c>
      <c r="D65" t="s">
        <v>22</v>
      </c>
      <c r="E65" t="s">
        <v>23</v>
      </c>
      <c r="F65" t="s">
        <v>241</v>
      </c>
      <c r="G65" t="s">
        <v>242</v>
      </c>
      <c r="H65" t="s">
        <v>26</v>
      </c>
      <c r="I65" s="1">
        <v>73800000</v>
      </c>
      <c r="J65" s="2">
        <f t="shared" si="0"/>
        <v>73800000</v>
      </c>
      <c r="K65" s="1">
        <v>12300000</v>
      </c>
      <c r="L65" s="3">
        <v>45667</v>
      </c>
      <c r="M65" s="3">
        <v>45667</v>
      </c>
      <c r="N65" s="3">
        <v>45838</v>
      </c>
      <c r="O65" s="1">
        <v>0</v>
      </c>
      <c r="P65" s="1">
        <v>73800000</v>
      </c>
      <c r="R65" s="5">
        <f ca="1">IF(Tabla1[[#This Row],[FECHA INCIAL DESDE]]="SIN INICIO",0,IF((((TODAY()-M65)*100%)/(N65-M65))&gt;=100%,"100%",(((TODAY()-M65)*100%)/(N65-M65))))</f>
        <v>0.59649122807017541</v>
      </c>
      <c r="S65" s="2">
        <f t="shared" si="1"/>
        <v>73800000</v>
      </c>
      <c r="T65" t="s">
        <v>243</v>
      </c>
    </row>
    <row r="66" spans="1:20" x14ac:dyDescent="0.25">
      <c r="A66">
        <v>2025</v>
      </c>
      <c r="B66" t="s">
        <v>244</v>
      </c>
      <c r="C66" t="s">
        <v>21</v>
      </c>
      <c r="D66" t="s">
        <v>22</v>
      </c>
      <c r="E66" t="s">
        <v>120</v>
      </c>
      <c r="F66" t="s">
        <v>245</v>
      </c>
      <c r="G66" t="s">
        <v>140</v>
      </c>
      <c r="H66" t="s">
        <v>26</v>
      </c>
      <c r="I66" s="1">
        <v>24600000</v>
      </c>
      <c r="J66" s="2">
        <f t="shared" si="0"/>
        <v>24600000</v>
      </c>
      <c r="K66" s="1">
        <v>4100000</v>
      </c>
      <c r="L66" s="3">
        <v>45666</v>
      </c>
      <c r="M66" s="3">
        <v>45667</v>
      </c>
      <c r="N66" s="3">
        <v>45838</v>
      </c>
      <c r="O66" s="1">
        <v>0</v>
      </c>
      <c r="P66" s="1">
        <v>24600000</v>
      </c>
      <c r="R66" s="5">
        <f ca="1">IF(Tabla1[[#This Row],[FECHA INCIAL DESDE]]="SIN INICIO",0,IF((((TODAY()-M66)*100%)/(N66-M66))&gt;=100%,"100%",(((TODAY()-M66)*100%)/(N66-M66))))</f>
        <v>0.59649122807017541</v>
      </c>
      <c r="S66" s="2">
        <f t="shared" si="1"/>
        <v>24600000</v>
      </c>
      <c r="T66" t="s">
        <v>246</v>
      </c>
    </row>
    <row r="67" spans="1:20" x14ac:dyDescent="0.25">
      <c r="A67">
        <v>2025</v>
      </c>
      <c r="B67" t="s">
        <v>247</v>
      </c>
      <c r="C67" t="s">
        <v>21</v>
      </c>
      <c r="D67" t="s">
        <v>22</v>
      </c>
      <c r="E67" t="s">
        <v>120</v>
      </c>
      <c r="F67" t="s">
        <v>248</v>
      </c>
      <c r="G67" t="s">
        <v>249</v>
      </c>
      <c r="H67" t="s">
        <v>26</v>
      </c>
      <c r="I67" s="1">
        <v>24600000</v>
      </c>
      <c r="J67" s="2">
        <f t="shared" ref="J67:J130" si="2">I67</f>
        <v>24600000</v>
      </c>
      <c r="K67" s="1">
        <v>4100000</v>
      </c>
      <c r="L67" s="3">
        <v>45666</v>
      </c>
      <c r="M67" s="3">
        <v>45667</v>
      </c>
      <c r="N67" s="3">
        <v>45838</v>
      </c>
      <c r="O67" s="1">
        <v>0</v>
      </c>
      <c r="P67" s="1">
        <v>24600000</v>
      </c>
      <c r="R67" s="5">
        <f ca="1">IF(Tabla1[[#This Row],[FECHA INCIAL DESDE]]="SIN INICIO",0,IF((((TODAY()-M67)*100%)/(N67-M67))&gt;=100%,"100%",(((TODAY()-M67)*100%)/(N67-M67))))</f>
        <v>0.59649122807017541</v>
      </c>
      <c r="S67" s="2">
        <f t="shared" ref="S67:S130" si="3">P67-Q67</f>
        <v>24600000</v>
      </c>
      <c r="T67" t="s">
        <v>250</v>
      </c>
    </row>
    <row r="68" spans="1:20" x14ac:dyDescent="0.25">
      <c r="A68">
        <v>2025</v>
      </c>
      <c r="B68" t="s">
        <v>251</v>
      </c>
      <c r="C68" t="s">
        <v>21</v>
      </c>
      <c r="D68" t="s">
        <v>22</v>
      </c>
      <c r="E68" t="s">
        <v>23</v>
      </c>
      <c r="F68" t="s">
        <v>252</v>
      </c>
      <c r="G68" t="s">
        <v>253</v>
      </c>
      <c r="H68" t="s">
        <v>154</v>
      </c>
      <c r="I68" s="1">
        <v>88000000</v>
      </c>
      <c r="J68" s="2">
        <f t="shared" si="2"/>
        <v>88000000</v>
      </c>
      <c r="K68" s="1">
        <v>11000000</v>
      </c>
      <c r="L68" s="3">
        <v>45666</v>
      </c>
      <c r="M68" s="3">
        <v>45666</v>
      </c>
      <c r="N68" s="3">
        <v>45900</v>
      </c>
      <c r="O68" s="1">
        <v>0</v>
      </c>
      <c r="P68" s="1">
        <v>88000000</v>
      </c>
      <c r="R68" s="5">
        <f ca="1">IF(Tabla1[[#This Row],[FECHA INCIAL DESDE]]="SIN INICIO",0,IF((((TODAY()-M68)*100%)/(N68-M68))&gt;=100%,"100%",(((TODAY()-M68)*100%)/(N68-M68))))</f>
        <v>0.44017094017094016</v>
      </c>
      <c r="S68" s="2">
        <f t="shared" si="3"/>
        <v>88000000</v>
      </c>
      <c r="T68" t="s">
        <v>254</v>
      </c>
    </row>
    <row r="69" spans="1:20" x14ac:dyDescent="0.25">
      <c r="A69">
        <v>2025</v>
      </c>
      <c r="B69" t="s">
        <v>255</v>
      </c>
      <c r="C69" t="s">
        <v>21</v>
      </c>
      <c r="D69" t="s">
        <v>22</v>
      </c>
      <c r="E69" t="s">
        <v>23</v>
      </c>
      <c r="F69" t="s">
        <v>256</v>
      </c>
      <c r="G69" t="s">
        <v>25</v>
      </c>
      <c r="H69" t="s">
        <v>26</v>
      </c>
      <c r="I69" s="1">
        <v>64575000</v>
      </c>
      <c r="J69" s="2">
        <f t="shared" si="2"/>
        <v>64575000</v>
      </c>
      <c r="K69" s="1">
        <v>10762500</v>
      </c>
      <c r="L69" s="3">
        <v>45666</v>
      </c>
      <c r="M69" s="3">
        <v>45667</v>
      </c>
      <c r="N69" s="3">
        <v>45838</v>
      </c>
      <c r="O69" s="1">
        <v>0</v>
      </c>
      <c r="P69" s="1">
        <v>64575000</v>
      </c>
      <c r="R69" s="5">
        <f ca="1">IF(Tabla1[[#This Row],[FECHA INCIAL DESDE]]="SIN INICIO",0,IF((((TODAY()-M69)*100%)/(N69-M69))&gt;=100%,"100%",(((TODAY()-M69)*100%)/(N69-M69))))</f>
        <v>0.59649122807017541</v>
      </c>
      <c r="S69" s="2">
        <f t="shared" si="3"/>
        <v>64575000</v>
      </c>
      <c r="T69" t="s">
        <v>257</v>
      </c>
    </row>
    <row r="70" spans="1:20" x14ac:dyDescent="0.25">
      <c r="A70">
        <v>2025</v>
      </c>
      <c r="B70" t="s">
        <v>258</v>
      </c>
      <c r="C70" t="s">
        <v>21</v>
      </c>
      <c r="D70" t="s">
        <v>22</v>
      </c>
      <c r="E70" t="s">
        <v>23</v>
      </c>
      <c r="F70" t="s">
        <v>259</v>
      </c>
      <c r="G70" t="s">
        <v>260</v>
      </c>
      <c r="H70" t="s">
        <v>261</v>
      </c>
      <c r="I70" s="1">
        <v>123000000</v>
      </c>
      <c r="J70" s="2">
        <f t="shared" si="2"/>
        <v>123000000</v>
      </c>
      <c r="K70" s="1">
        <v>15375000</v>
      </c>
      <c r="L70" s="3">
        <v>45667</v>
      </c>
      <c r="M70" s="3">
        <v>45667</v>
      </c>
      <c r="N70" s="3">
        <v>45900</v>
      </c>
      <c r="O70" s="1">
        <v>0</v>
      </c>
      <c r="P70" s="1">
        <v>123000000</v>
      </c>
      <c r="R70" s="5">
        <f ca="1">IF(Tabla1[[#This Row],[FECHA INCIAL DESDE]]="SIN INICIO",0,IF((((TODAY()-M70)*100%)/(N70-M70))&gt;=100%,"100%",(((TODAY()-M70)*100%)/(N70-M70))))</f>
        <v>0.43776824034334766</v>
      </c>
      <c r="S70" s="2">
        <f t="shared" si="3"/>
        <v>123000000</v>
      </c>
      <c r="T70" t="s">
        <v>262</v>
      </c>
    </row>
    <row r="71" spans="1:20" x14ac:dyDescent="0.25">
      <c r="A71">
        <v>2025</v>
      </c>
      <c r="B71" t="s">
        <v>263</v>
      </c>
      <c r="C71" t="s">
        <v>21</v>
      </c>
      <c r="D71" t="s">
        <v>22</v>
      </c>
      <c r="E71" t="s">
        <v>120</v>
      </c>
      <c r="F71" t="s">
        <v>264</v>
      </c>
      <c r="G71" t="s">
        <v>265</v>
      </c>
      <c r="H71" t="s">
        <v>26</v>
      </c>
      <c r="I71" s="1">
        <v>24337356</v>
      </c>
      <c r="J71" s="2">
        <f t="shared" si="2"/>
        <v>24337356</v>
      </c>
      <c r="K71" s="1">
        <v>4056226</v>
      </c>
      <c r="L71" s="3">
        <v>45667</v>
      </c>
      <c r="M71" s="3">
        <v>45667</v>
      </c>
      <c r="N71" s="3">
        <v>45838</v>
      </c>
      <c r="O71" s="1">
        <v>0</v>
      </c>
      <c r="P71" s="1">
        <v>24337356</v>
      </c>
      <c r="R71" s="5">
        <f ca="1">IF(Tabla1[[#This Row],[FECHA INCIAL DESDE]]="SIN INICIO",0,IF((((TODAY()-M71)*100%)/(N71-M71))&gt;=100%,"100%",(((TODAY()-M71)*100%)/(N71-M71))))</f>
        <v>0.59649122807017541</v>
      </c>
      <c r="S71" s="2">
        <f t="shared" si="3"/>
        <v>24337356</v>
      </c>
      <c r="T71" t="s">
        <v>266</v>
      </c>
    </row>
    <row r="72" spans="1:20" x14ac:dyDescent="0.25">
      <c r="A72">
        <v>2025</v>
      </c>
      <c r="B72" t="s">
        <v>267</v>
      </c>
      <c r="C72" t="s">
        <v>21</v>
      </c>
      <c r="D72" t="s">
        <v>22</v>
      </c>
      <c r="E72" t="s">
        <v>23</v>
      </c>
      <c r="F72" t="s">
        <v>268</v>
      </c>
      <c r="G72" t="s">
        <v>269</v>
      </c>
      <c r="H72" t="s">
        <v>270</v>
      </c>
      <c r="I72" s="1">
        <v>120000000</v>
      </c>
      <c r="J72" s="2">
        <f t="shared" si="2"/>
        <v>120000000</v>
      </c>
      <c r="K72" s="1">
        <v>15000000</v>
      </c>
      <c r="L72" s="3">
        <v>45667</v>
      </c>
      <c r="M72" s="3">
        <v>45667</v>
      </c>
      <c r="N72" s="3">
        <v>45900</v>
      </c>
      <c r="O72" s="1">
        <v>0</v>
      </c>
      <c r="P72" s="1">
        <v>120000000</v>
      </c>
      <c r="R72" s="5">
        <f ca="1">IF(Tabla1[[#This Row],[FECHA INCIAL DESDE]]="SIN INICIO",0,IF((((TODAY()-M72)*100%)/(N72-M72))&gt;=100%,"100%",(((TODAY()-M72)*100%)/(N72-M72))))</f>
        <v>0.43776824034334766</v>
      </c>
      <c r="S72" s="2">
        <f t="shared" si="3"/>
        <v>120000000</v>
      </c>
      <c r="T72" t="s">
        <v>271</v>
      </c>
    </row>
    <row r="73" spans="1:20" x14ac:dyDescent="0.25">
      <c r="A73">
        <v>2025</v>
      </c>
      <c r="B73" t="s">
        <v>272</v>
      </c>
      <c r="C73" t="s">
        <v>21</v>
      </c>
      <c r="D73" t="s">
        <v>22</v>
      </c>
      <c r="E73" t="s">
        <v>23</v>
      </c>
      <c r="F73" t="s">
        <v>273</v>
      </c>
      <c r="G73" t="s">
        <v>269</v>
      </c>
      <c r="H73" t="s">
        <v>270</v>
      </c>
      <c r="I73" s="1">
        <v>120000000</v>
      </c>
      <c r="J73" s="2">
        <f t="shared" si="2"/>
        <v>120000000</v>
      </c>
      <c r="K73" s="1">
        <v>15000000</v>
      </c>
      <c r="L73" s="3">
        <v>45667</v>
      </c>
      <c r="M73" s="3">
        <v>45667</v>
      </c>
      <c r="N73" s="3">
        <v>45900</v>
      </c>
      <c r="O73" s="1">
        <v>0</v>
      </c>
      <c r="P73" s="1">
        <v>120000000</v>
      </c>
      <c r="R73" s="5">
        <f ca="1">IF(Tabla1[[#This Row],[FECHA INCIAL DESDE]]="SIN INICIO",0,IF((((TODAY()-M73)*100%)/(N73-M73))&gt;=100%,"100%",(((TODAY()-M73)*100%)/(N73-M73))))</f>
        <v>0.43776824034334766</v>
      </c>
      <c r="S73" s="2">
        <f t="shared" si="3"/>
        <v>120000000</v>
      </c>
      <c r="T73" t="s">
        <v>274</v>
      </c>
    </row>
    <row r="74" spans="1:20" x14ac:dyDescent="0.25">
      <c r="A74">
        <v>2025</v>
      </c>
      <c r="B74" t="s">
        <v>275</v>
      </c>
      <c r="C74" t="s">
        <v>21</v>
      </c>
      <c r="D74" t="s">
        <v>22</v>
      </c>
      <c r="E74" t="s">
        <v>23</v>
      </c>
      <c r="F74" t="s">
        <v>276</v>
      </c>
      <c r="G74" t="s">
        <v>85</v>
      </c>
      <c r="H74" t="s">
        <v>86</v>
      </c>
      <c r="I74" s="1">
        <v>104000000</v>
      </c>
      <c r="J74" s="2">
        <f t="shared" si="2"/>
        <v>104000000</v>
      </c>
      <c r="K74" s="1">
        <v>13000000</v>
      </c>
      <c r="L74" s="3">
        <v>45667</v>
      </c>
      <c r="M74" s="3">
        <v>45670</v>
      </c>
      <c r="N74" s="3">
        <v>45900</v>
      </c>
      <c r="O74" s="1">
        <v>0</v>
      </c>
      <c r="P74" s="1">
        <v>104000000</v>
      </c>
      <c r="R74" s="5">
        <f ca="1">IF(Tabla1[[#This Row],[FECHA INCIAL DESDE]]="SIN INICIO",0,IF((((TODAY()-M74)*100%)/(N74-M74))&gt;=100%,"100%",(((TODAY()-M74)*100%)/(N74-M74))))</f>
        <v>0.43043478260869567</v>
      </c>
      <c r="S74" s="2">
        <f t="shared" si="3"/>
        <v>104000000</v>
      </c>
      <c r="T74" t="s">
        <v>277</v>
      </c>
    </row>
    <row r="75" spans="1:20" x14ac:dyDescent="0.25">
      <c r="A75">
        <v>2025</v>
      </c>
      <c r="B75" t="s">
        <v>278</v>
      </c>
      <c r="C75" t="s">
        <v>21</v>
      </c>
      <c r="D75" t="s">
        <v>22</v>
      </c>
      <c r="E75" t="s">
        <v>23</v>
      </c>
      <c r="F75" t="s">
        <v>279</v>
      </c>
      <c r="G75" t="s">
        <v>280</v>
      </c>
      <c r="H75" t="s">
        <v>270</v>
      </c>
      <c r="I75" s="1">
        <v>120000000</v>
      </c>
      <c r="J75" s="2">
        <f t="shared" si="2"/>
        <v>120000000</v>
      </c>
      <c r="K75" s="1">
        <v>15000000</v>
      </c>
      <c r="L75" s="3">
        <v>45667</v>
      </c>
      <c r="M75" s="3">
        <v>45670</v>
      </c>
      <c r="N75" s="3">
        <v>45900</v>
      </c>
      <c r="O75" s="1">
        <v>0</v>
      </c>
      <c r="P75" s="1">
        <v>120000000</v>
      </c>
      <c r="R75" s="5">
        <f ca="1">IF(Tabla1[[#This Row],[FECHA INCIAL DESDE]]="SIN INICIO",0,IF((((TODAY()-M75)*100%)/(N75-M75))&gt;=100%,"100%",(((TODAY()-M75)*100%)/(N75-M75))))</f>
        <v>0.43043478260869567</v>
      </c>
      <c r="S75" s="2">
        <f t="shared" si="3"/>
        <v>120000000</v>
      </c>
      <c r="T75" t="s">
        <v>281</v>
      </c>
    </row>
    <row r="76" spans="1:20" x14ac:dyDescent="0.25">
      <c r="A76">
        <v>2025</v>
      </c>
      <c r="B76" t="s">
        <v>282</v>
      </c>
      <c r="C76" t="s">
        <v>21</v>
      </c>
      <c r="D76" t="s">
        <v>22</v>
      </c>
      <c r="E76" t="s">
        <v>23</v>
      </c>
      <c r="F76" t="s">
        <v>283</v>
      </c>
      <c r="G76" t="s">
        <v>25</v>
      </c>
      <c r="H76" t="s">
        <v>26</v>
      </c>
      <c r="I76" s="1">
        <v>71324844</v>
      </c>
      <c r="J76" s="2">
        <f t="shared" si="2"/>
        <v>71324844</v>
      </c>
      <c r="K76" s="1">
        <v>11887474</v>
      </c>
      <c r="L76" s="3">
        <v>45667</v>
      </c>
      <c r="M76" s="3">
        <v>45667</v>
      </c>
      <c r="N76" s="3">
        <v>45838</v>
      </c>
      <c r="O76" s="1">
        <v>0</v>
      </c>
      <c r="P76" s="1">
        <v>71324844</v>
      </c>
      <c r="R76" s="5">
        <f ca="1">IF(Tabla1[[#This Row],[FECHA INCIAL DESDE]]="SIN INICIO",0,IF((((TODAY()-M76)*100%)/(N76-M76))&gt;=100%,"100%",(((TODAY()-M76)*100%)/(N76-M76))))</f>
        <v>0.59649122807017541</v>
      </c>
      <c r="S76" s="2">
        <f t="shared" si="3"/>
        <v>71324844</v>
      </c>
      <c r="T76" t="s">
        <v>284</v>
      </c>
    </row>
    <row r="77" spans="1:20" x14ac:dyDescent="0.25">
      <c r="A77">
        <v>2025</v>
      </c>
      <c r="B77" t="s">
        <v>285</v>
      </c>
      <c r="C77" t="s">
        <v>21</v>
      </c>
      <c r="D77" t="s">
        <v>22</v>
      </c>
      <c r="E77" t="s">
        <v>23</v>
      </c>
      <c r="F77" t="s">
        <v>286</v>
      </c>
      <c r="G77" t="s">
        <v>280</v>
      </c>
      <c r="H77" t="s">
        <v>270</v>
      </c>
      <c r="I77" s="1">
        <v>72800000</v>
      </c>
      <c r="J77" s="2">
        <f t="shared" si="2"/>
        <v>72800000</v>
      </c>
      <c r="K77" s="1">
        <v>9100000</v>
      </c>
      <c r="L77" s="3">
        <v>45667</v>
      </c>
      <c r="M77" s="3">
        <v>45667</v>
      </c>
      <c r="N77" s="3">
        <v>45900</v>
      </c>
      <c r="O77" s="1">
        <v>0</v>
      </c>
      <c r="P77" s="1">
        <v>72800000</v>
      </c>
      <c r="R77" s="5">
        <f ca="1">IF(Tabla1[[#This Row],[FECHA INCIAL DESDE]]="SIN INICIO",0,IF((((TODAY()-M77)*100%)/(N77-M77))&gt;=100%,"100%",(((TODAY()-M77)*100%)/(N77-M77))))</f>
        <v>0.43776824034334766</v>
      </c>
      <c r="S77" s="2">
        <f t="shared" si="3"/>
        <v>72800000</v>
      </c>
      <c r="T77" t="s">
        <v>287</v>
      </c>
    </row>
    <row r="78" spans="1:20" x14ac:dyDescent="0.25">
      <c r="A78">
        <v>2025</v>
      </c>
      <c r="B78" t="s">
        <v>288</v>
      </c>
      <c r="C78" t="s">
        <v>21</v>
      </c>
      <c r="D78" t="s">
        <v>22</v>
      </c>
      <c r="E78" t="s">
        <v>23</v>
      </c>
      <c r="F78" t="s">
        <v>289</v>
      </c>
      <c r="G78" t="s">
        <v>290</v>
      </c>
      <c r="H78" t="s">
        <v>261</v>
      </c>
      <c r="I78" s="1">
        <v>106600000</v>
      </c>
      <c r="J78" s="2">
        <f t="shared" si="2"/>
        <v>106600000</v>
      </c>
      <c r="K78" s="1">
        <v>13325000</v>
      </c>
      <c r="L78" s="3">
        <v>45667</v>
      </c>
      <c r="M78" s="3">
        <v>45667</v>
      </c>
      <c r="N78" s="3">
        <v>45899</v>
      </c>
      <c r="O78" s="1">
        <v>0</v>
      </c>
      <c r="P78" s="1">
        <v>106600000</v>
      </c>
      <c r="R78" s="5">
        <f ca="1">IF(Tabla1[[#This Row],[FECHA INCIAL DESDE]]="SIN INICIO",0,IF((((TODAY()-M78)*100%)/(N78-M78))&gt;=100%,"100%",(((TODAY()-M78)*100%)/(N78-M78))))</f>
        <v>0.43965517241379309</v>
      </c>
      <c r="S78" s="2">
        <f t="shared" si="3"/>
        <v>106600000</v>
      </c>
      <c r="T78" t="s">
        <v>291</v>
      </c>
    </row>
    <row r="79" spans="1:20" x14ac:dyDescent="0.25">
      <c r="A79">
        <v>2025</v>
      </c>
      <c r="B79" t="s">
        <v>292</v>
      </c>
      <c r="C79" t="s">
        <v>21</v>
      </c>
      <c r="D79" t="s">
        <v>22</v>
      </c>
      <c r="E79" t="s">
        <v>23</v>
      </c>
      <c r="F79" t="s">
        <v>293</v>
      </c>
      <c r="G79" t="s">
        <v>294</v>
      </c>
      <c r="H79" t="s">
        <v>261</v>
      </c>
      <c r="I79" s="1">
        <v>82824000</v>
      </c>
      <c r="J79" s="2">
        <f t="shared" si="2"/>
        <v>82824000</v>
      </c>
      <c r="K79" s="1">
        <v>10353000</v>
      </c>
      <c r="L79" s="3">
        <v>45667</v>
      </c>
      <c r="M79" s="3">
        <v>45670</v>
      </c>
      <c r="N79" s="3">
        <v>45900</v>
      </c>
      <c r="O79" s="1">
        <v>0</v>
      </c>
      <c r="P79" s="1">
        <v>82824000</v>
      </c>
      <c r="R79" s="5">
        <f ca="1">IF(Tabla1[[#This Row],[FECHA INCIAL DESDE]]="SIN INICIO",0,IF((((TODAY()-M79)*100%)/(N79-M79))&gt;=100%,"100%",(((TODAY()-M79)*100%)/(N79-M79))))</f>
        <v>0.43043478260869567</v>
      </c>
      <c r="S79" s="2">
        <f t="shared" si="3"/>
        <v>82824000</v>
      </c>
      <c r="T79" t="s">
        <v>295</v>
      </c>
    </row>
    <row r="80" spans="1:20" x14ac:dyDescent="0.25">
      <c r="A80">
        <v>2025</v>
      </c>
      <c r="B80" t="s">
        <v>296</v>
      </c>
      <c r="C80" t="s">
        <v>21</v>
      </c>
      <c r="D80" t="s">
        <v>22</v>
      </c>
      <c r="E80" t="s">
        <v>23</v>
      </c>
      <c r="F80" t="s">
        <v>297</v>
      </c>
      <c r="G80" t="s">
        <v>280</v>
      </c>
      <c r="H80" t="s">
        <v>270</v>
      </c>
      <c r="I80" s="1">
        <v>88000000</v>
      </c>
      <c r="J80" s="2">
        <f t="shared" si="2"/>
        <v>88000000</v>
      </c>
      <c r="K80" s="1">
        <v>11000000</v>
      </c>
      <c r="L80" s="3">
        <v>45667</v>
      </c>
      <c r="M80" s="3">
        <v>45667</v>
      </c>
      <c r="N80" s="3">
        <v>45900</v>
      </c>
      <c r="O80" s="1">
        <v>0</v>
      </c>
      <c r="P80" s="1">
        <v>88000000</v>
      </c>
      <c r="R80" s="5">
        <f ca="1">IF(Tabla1[[#This Row],[FECHA INCIAL DESDE]]="SIN INICIO",0,IF((((TODAY()-M80)*100%)/(N80-M80))&gt;=100%,"100%",(((TODAY()-M80)*100%)/(N80-M80))))</f>
        <v>0.43776824034334766</v>
      </c>
      <c r="S80" s="2">
        <f t="shared" si="3"/>
        <v>88000000</v>
      </c>
      <c r="T80" t="s">
        <v>298</v>
      </c>
    </row>
    <row r="81" spans="1:20" x14ac:dyDescent="0.25">
      <c r="A81">
        <v>2025</v>
      </c>
      <c r="B81" t="s">
        <v>299</v>
      </c>
      <c r="C81" t="s">
        <v>21</v>
      </c>
      <c r="D81" t="s">
        <v>22</v>
      </c>
      <c r="E81" t="s">
        <v>23</v>
      </c>
      <c r="F81" t="s">
        <v>300</v>
      </c>
      <c r="G81" t="s">
        <v>280</v>
      </c>
      <c r="H81" t="s">
        <v>270</v>
      </c>
      <c r="I81" s="1">
        <v>88000000</v>
      </c>
      <c r="J81" s="2">
        <f t="shared" si="2"/>
        <v>88000000</v>
      </c>
      <c r="K81" s="1">
        <v>11000000</v>
      </c>
      <c r="L81" s="3">
        <v>45667</v>
      </c>
      <c r="M81" s="3">
        <v>45667</v>
      </c>
      <c r="N81" s="3">
        <v>45900</v>
      </c>
      <c r="O81" s="1">
        <v>0</v>
      </c>
      <c r="P81" s="1">
        <v>88000000</v>
      </c>
      <c r="R81" s="5">
        <f ca="1">IF(Tabla1[[#This Row],[FECHA INCIAL DESDE]]="SIN INICIO",0,IF((((TODAY()-M81)*100%)/(N81-M81))&gt;=100%,"100%",(((TODAY()-M81)*100%)/(N81-M81))))</f>
        <v>0.43776824034334766</v>
      </c>
      <c r="S81" s="2">
        <f t="shared" si="3"/>
        <v>88000000</v>
      </c>
      <c r="T81" t="s">
        <v>301</v>
      </c>
    </row>
    <row r="82" spans="1:20" x14ac:dyDescent="0.25">
      <c r="A82">
        <v>2025</v>
      </c>
      <c r="B82" t="s">
        <v>302</v>
      </c>
      <c r="C82" t="s">
        <v>21</v>
      </c>
      <c r="D82" t="s">
        <v>22</v>
      </c>
      <c r="E82" t="s">
        <v>23</v>
      </c>
      <c r="F82" t="s">
        <v>303</v>
      </c>
      <c r="G82" t="s">
        <v>194</v>
      </c>
      <c r="H82" t="s">
        <v>86</v>
      </c>
      <c r="I82" s="1">
        <v>42944520</v>
      </c>
      <c r="J82" s="2">
        <f t="shared" si="2"/>
        <v>42944520</v>
      </c>
      <c r="K82" s="1">
        <v>5368065</v>
      </c>
      <c r="L82" s="3">
        <v>45667</v>
      </c>
      <c r="M82" s="3">
        <v>45667</v>
      </c>
      <c r="N82" s="3">
        <v>45900</v>
      </c>
      <c r="O82" s="1">
        <v>0</v>
      </c>
      <c r="P82" s="1">
        <v>42944520</v>
      </c>
      <c r="R82" s="5">
        <f ca="1">IF(Tabla1[[#This Row],[FECHA INCIAL DESDE]]="SIN INICIO",0,IF((((TODAY()-M82)*100%)/(N82-M82))&gt;=100%,"100%",(((TODAY()-M82)*100%)/(N82-M82))))</f>
        <v>0.43776824034334766</v>
      </c>
      <c r="S82" s="2">
        <f t="shared" si="3"/>
        <v>42944520</v>
      </c>
      <c r="T82" t="s">
        <v>304</v>
      </c>
    </row>
    <row r="83" spans="1:20" x14ac:dyDescent="0.25">
      <c r="A83">
        <v>2025</v>
      </c>
      <c r="B83" t="s">
        <v>305</v>
      </c>
      <c r="C83" t="s">
        <v>21</v>
      </c>
      <c r="D83" t="s">
        <v>22</v>
      </c>
      <c r="E83" t="s">
        <v>23</v>
      </c>
      <c r="F83" t="s">
        <v>306</v>
      </c>
      <c r="G83" t="s">
        <v>290</v>
      </c>
      <c r="H83" t="s">
        <v>261</v>
      </c>
      <c r="I83" s="1">
        <v>95120000</v>
      </c>
      <c r="J83" s="2">
        <f t="shared" si="2"/>
        <v>95120000</v>
      </c>
      <c r="K83" s="1">
        <v>11890000</v>
      </c>
      <c r="L83" s="3">
        <v>45667</v>
      </c>
      <c r="M83" s="3">
        <v>45667</v>
      </c>
      <c r="N83" s="3">
        <v>45900</v>
      </c>
      <c r="O83" s="1">
        <v>0</v>
      </c>
      <c r="P83" s="1">
        <v>95120000</v>
      </c>
      <c r="R83" s="5">
        <f ca="1">IF(Tabla1[[#This Row],[FECHA INCIAL DESDE]]="SIN INICIO",0,IF((((TODAY()-M83)*100%)/(N83-M83))&gt;=100%,"100%",(((TODAY()-M83)*100%)/(N83-M83))))</f>
        <v>0.43776824034334766</v>
      </c>
      <c r="S83" s="2">
        <f t="shared" si="3"/>
        <v>95120000</v>
      </c>
      <c r="T83" t="s">
        <v>307</v>
      </c>
    </row>
    <row r="84" spans="1:20" x14ac:dyDescent="0.25">
      <c r="A84">
        <v>2025</v>
      </c>
      <c r="B84" t="s">
        <v>308</v>
      </c>
      <c r="C84" t="s">
        <v>21</v>
      </c>
      <c r="D84" t="s">
        <v>22</v>
      </c>
      <c r="E84" t="s">
        <v>23</v>
      </c>
      <c r="F84" t="s">
        <v>309</v>
      </c>
      <c r="G84" t="s">
        <v>194</v>
      </c>
      <c r="H84" t="s">
        <v>86</v>
      </c>
      <c r="I84" s="1">
        <v>60000000</v>
      </c>
      <c r="J84" s="2">
        <f t="shared" si="2"/>
        <v>60000000</v>
      </c>
      <c r="K84" s="1">
        <v>13500000</v>
      </c>
      <c r="L84" s="3">
        <v>45667</v>
      </c>
      <c r="M84" s="3">
        <v>45667</v>
      </c>
      <c r="N84" s="3">
        <v>45777</v>
      </c>
      <c r="O84" s="1">
        <v>0</v>
      </c>
      <c r="P84" s="1">
        <v>60000000</v>
      </c>
      <c r="R84" s="6">
        <f ca="1">IF(Tabla1[[#This Row],[FECHA INCIAL DESDE]]="SIN INICIO",0,IF((((TODAY()-M84)*100%)/(N84-M84))&gt;=100%,"100%",(((TODAY()-M84)*100%)/(N84-M84))))</f>
        <v>0.92727272727272725</v>
      </c>
      <c r="S84" s="2">
        <f t="shared" si="3"/>
        <v>60000000</v>
      </c>
      <c r="T84" t="s">
        <v>310</v>
      </c>
    </row>
    <row r="85" spans="1:20" x14ac:dyDescent="0.25">
      <c r="A85">
        <v>2025</v>
      </c>
      <c r="B85" t="s">
        <v>311</v>
      </c>
      <c r="C85" t="s">
        <v>21</v>
      </c>
      <c r="D85" t="s">
        <v>22</v>
      </c>
      <c r="E85" t="s">
        <v>120</v>
      </c>
      <c r="F85" t="s">
        <v>312</v>
      </c>
      <c r="G85" t="s">
        <v>122</v>
      </c>
      <c r="H85" t="s">
        <v>26</v>
      </c>
      <c r="I85" s="1">
        <v>24600000</v>
      </c>
      <c r="J85" s="2">
        <f t="shared" si="2"/>
        <v>24600000</v>
      </c>
      <c r="K85" s="1">
        <v>4100000</v>
      </c>
      <c r="L85" s="3">
        <v>45667</v>
      </c>
      <c r="M85" s="3">
        <v>45667</v>
      </c>
      <c r="N85" s="3">
        <v>45838</v>
      </c>
      <c r="O85" s="1">
        <v>0</v>
      </c>
      <c r="P85" s="1">
        <v>24600000</v>
      </c>
      <c r="R85" s="5">
        <f ca="1">IF(Tabla1[[#This Row],[FECHA INCIAL DESDE]]="SIN INICIO",0,IF((((TODAY()-M85)*100%)/(N85-M85))&gt;=100%,"100%",(((TODAY()-M85)*100%)/(N85-M85))))</f>
        <v>0.59649122807017541</v>
      </c>
      <c r="S85" s="2">
        <f t="shared" si="3"/>
        <v>24600000</v>
      </c>
      <c r="T85" t="s">
        <v>313</v>
      </c>
    </row>
    <row r="86" spans="1:20" x14ac:dyDescent="0.25">
      <c r="A86">
        <v>2025</v>
      </c>
      <c r="B86" t="s">
        <v>314</v>
      </c>
      <c r="C86" t="s">
        <v>21</v>
      </c>
      <c r="D86" t="s">
        <v>22</v>
      </c>
      <c r="E86" t="s">
        <v>23</v>
      </c>
      <c r="F86" t="s">
        <v>315</v>
      </c>
      <c r="G86" t="s">
        <v>316</v>
      </c>
      <c r="H86" t="s">
        <v>166</v>
      </c>
      <c r="I86" s="1">
        <v>180000000</v>
      </c>
      <c r="J86" s="2">
        <f t="shared" si="2"/>
        <v>180000000</v>
      </c>
      <c r="K86" s="1">
        <v>15000000</v>
      </c>
      <c r="L86" s="3">
        <v>45667</v>
      </c>
      <c r="M86" s="3">
        <v>45667</v>
      </c>
      <c r="N86" s="3">
        <v>46022</v>
      </c>
      <c r="O86" s="1">
        <v>0</v>
      </c>
      <c r="P86" s="1">
        <v>180000000</v>
      </c>
      <c r="R86" s="5">
        <f ca="1">IF(Tabla1[[#This Row],[FECHA INCIAL DESDE]]="SIN INICIO",0,IF((((TODAY()-M86)*100%)/(N86-M86))&gt;=100%,"100%",(((TODAY()-M86)*100%)/(N86-M86))))</f>
        <v>0.28732394366197184</v>
      </c>
      <c r="S86" s="2">
        <f t="shared" si="3"/>
        <v>180000000</v>
      </c>
      <c r="T86" t="s">
        <v>317</v>
      </c>
    </row>
    <row r="87" spans="1:20" x14ac:dyDescent="0.25">
      <c r="A87">
        <v>2025</v>
      </c>
      <c r="B87" t="s">
        <v>318</v>
      </c>
      <c r="C87" t="s">
        <v>21</v>
      </c>
      <c r="D87" t="s">
        <v>22</v>
      </c>
      <c r="E87" t="s">
        <v>23</v>
      </c>
      <c r="F87" t="s">
        <v>319</v>
      </c>
      <c r="G87" t="s">
        <v>280</v>
      </c>
      <c r="H87" t="s">
        <v>270</v>
      </c>
      <c r="I87" s="1">
        <v>80000000</v>
      </c>
      <c r="J87" s="2">
        <f t="shared" si="2"/>
        <v>80000000</v>
      </c>
      <c r="K87" s="1">
        <v>10000000</v>
      </c>
      <c r="L87" s="3">
        <v>45667</v>
      </c>
      <c r="M87" s="3">
        <v>45667</v>
      </c>
      <c r="N87" s="3">
        <v>45900</v>
      </c>
      <c r="O87" s="1">
        <v>0</v>
      </c>
      <c r="P87" s="1">
        <v>80000000</v>
      </c>
      <c r="R87" s="5">
        <f ca="1">IF(Tabla1[[#This Row],[FECHA INCIAL DESDE]]="SIN INICIO",0,IF((((TODAY()-M87)*100%)/(N87-M87))&gt;=100%,"100%",(((TODAY()-M87)*100%)/(N87-M87))))</f>
        <v>0.43776824034334766</v>
      </c>
      <c r="S87" s="2">
        <f t="shared" si="3"/>
        <v>80000000</v>
      </c>
      <c r="T87" t="s">
        <v>320</v>
      </c>
    </row>
    <row r="88" spans="1:20" x14ac:dyDescent="0.25">
      <c r="A88">
        <v>2025</v>
      </c>
      <c r="B88" t="s">
        <v>321</v>
      </c>
      <c r="C88" t="s">
        <v>21</v>
      </c>
      <c r="D88" t="s">
        <v>22</v>
      </c>
      <c r="E88" t="s">
        <v>23</v>
      </c>
      <c r="F88" t="s">
        <v>322</v>
      </c>
      <c r="G88" t="s">
        <v>290</v>
      </c>
      <c r="H88" t="s">
        <v>261</v>
      </c>
      <c r="I88" s="1">
        <v>95120000</v>
      </c>
      <c r="J88" s="2">
        <f t="shared" si="2"/>
        <v>95120000</v>
      </c>
      <c r="K88" s="1">
        <v>11890000</v>
      </c>
      <c r="L88" s="3">
        <v>45670</v>
      </c>
      <c r="M88" s="3">
        <v>45670</v>
      </c>
      <c r="N88" s="3">
        <v>45900</v>
      </c>
      <c r="O88" s="1">
        <v>0</v>
      </c>
      <c r="P88" s="1">
        <v>95120000</v>
      </c>
      <c r="R88" s="5">
        <f ca="1">IF(Tabla1[[#This Row],[FECHA INCIAL DESDE]]="SIN INICIO",0,IF((((TODAY()-M88)*100%)/(N88-M88))&gt;=100%,"100%",(((TODAY()-M88)*100%)/(N88-M88))))</f>
        <v>0.43043478260869567</v>
      </c>
      <c r="S88" s="2">
        <f t="shared" si="3"/>
        <v>95120000</v>
      </c>
      <c r="T88" t="s">
        <v>323</v>
      </c>
    </row>
    <row r="89" spans="1:20" x14ac:dyDescent="0.25">
      <c r="A89">
        <v>2025</v>
      </c>
      <c r="B89" t="s">
        <v>324</v>
      </c>
      <c r="C89" t="s">
        <v>21</v>
      </c>
      <c r="D89" t="s">
        <v>22</v>
      </c>
      <c r="E89" t="s">
        <v>23</v>
      </c>
      <c r="F89" t="s">
        <v>325</v>
      </c>
      <c r="G89" t="s">
        <v>290</v>
      </c>
      <c r="H89" t="s">
        <v>261</v>
      </c>
      <c r="I89" s="1">
        <v>95120000</v>
      </c>
      <c r="J89" s="2">
        <f t="shared" si="2"/>
        <v>95120000</v>
      </c>
      <c r="K89" s="1">
        <v>11890000</v>
      </c>
      <c r="L89" s="3">
        <v>45670</v>
      </c>
      <c r="M89" s="3">
        <v>45670</v>
      </c>
      <c r="N89" s="3">
        <v>45900</v>
      </c>
      <c r="O89" s="1">
        <v>0</v>
      </c>
      <c r="P89" s="1">
        <v>95120000</v>
      </c>
      <c r="R89" s="5">
        <f ca="1">IF(Tabla1[[#This Row],[FECHA INCIAL DESDE]]="SIN INICIO",0,IF((((TODAY()-M89)*100%)/(N89-M89))&gt;=100%,"100%",(((TODAY()-M89)*100%)/(N89-M89))))</f>
        <v>0.43043478260869567</v>
      </c>
      <c r="S89" s="2">
        <f t="shared" si="3"/>
        <v>95120000</v>
      </c>
      <c r="T89" t="s">
        <v>326</v>
      </c>
    </row>
    <row r="90" spans="1:20" x14ac:dyDescent="0.25">
      <c r="A90">
        <v>2025</v>
      </c>
      <c r="B90" t="s">
        <v>327</v>
      </c>
      <c r="C90" t="s">
        <v>21</v>
      </c>
      <c r="D90" t="s">
        <v>22</v>
      </c>
      <c r="E90" t="s">
        <v>23</v>
      </c>
      <c r="F90" t="s">
        <v>328</v>
      </c>
      <c r="G90" t="s">
        <v>280</v>
      </c>
      <c r="H90" t="s">
        <v>270</v>
      </c>
      <c r="I90" s="1">
        <v>72800000</v>
      </c>
      <c r="J90" s="2">
        <f t="shared" si="2"/>
        <v>72800000</v>
      </c>
      <c r="K90" s="1">
        <v>9100000</v>
      </c>
      <c r="L90" s="3">
        <v>45667</v>
      </c>
      <c r="M90" s="3">
        <v>45670</v>
      </c>
      <c r="N90" s="3">
        <v>45900</v>
      </c>
      <c r="O90" s="1">
        <v>0</v>
      </c>
      <c r="P90" s="1">
        <v>72800000</v>
      </c>
      <c r="R90" s="5">
        <f ca="1">IF(Tabla1[[#This Row],[FECHA INCIAL DESDE]]="SIN INICIO",0,IF((((TODAY()-M90)*100%)/(N90-M90))&gt;=100%,"100%",(((TODAY()-M90)*100%)/(N90-M90))))</f>
        <v>0.43043478260869567</v>
      </c>
      <c r="S90" s="2">
        <f t="shared" si="3"/>
        <v>72800000</v>
      </c>
      <c r="T90" t="s">
        <v>329</v>
      </c>
    </row>
    <row r="91" spans="1:20" x14ac:dyDescent="0.25">
      <c r="A91">
        <v>2025</v>
      </c>
      <c r="B91" t="s">
        <v>330</v>
      </c>
      <c r="C91" t="s">
        <v>21</v>
      </c>
      <c r="D91" t="s">
        <v>22</v>
      </c>
      <c r="E91" t="s">
        <v>23</v>
      </c>
      <c r="F91" t="s">
        <v>331</v>
      </c>
      <c r="G91" t="s">
        <v>194</v>
      </c>
      <c r="H91" t="s">
        <v>86</v>
      </c>
      <c r="I91" s="1">
        <v>40000000</v>
      </c>
      <c r="J91" s="2">
        <f t="shared" si="2"/>
        <v>40000000</v>
      </c>
      <c r="K91" s="1">
        <v>10000000</v>
      </c>
      <c r="L91" s="3">
        <v>45667</v>
      </c>
      <c r="M91" s="3">
        <v>45667</v>
      </c>
      <c r="N91" s="3">
        <v>45777</v>
      </c>
      <c r="O91" s="1">
        <v>0</v>
      </c>
      <c r="P91" s="1">
        <v>40000000</v>
      </c>
      <c r="R91" s="5">
        <f ca="1">IF(Tabla1[[#This Row],[FECHA INCIAL DESDE]]="SIN INICIO",0,IF((((TODAY()-M91)*100%)/(N91-M91))&gt;=100%,"100%",(((TODAY()-M91)*100%)/(N91-M91))))</f>
        <v>0.92727272727272725</v>
      </c>
      <c r="S91" s="2">
        <f t="shared" si="3"/>
        <v>40000000</v>
      </c>
      <c r="T91" t="s">
        <v>332</v>
      </c>
    </row>
    <row r="92" spans="1:20" x14ac:dyDescent="0.25">
      <c r="A92">
        <v>2025</v>
      </c>
      <c r="B92" t="s">
        <v>333</v>
      </c>
      <c r="C92" t="s">
        <v>21</v>
      </c>
      <c r="D92" t="s">
        <v>22</v>
      </c>
      <c r="E92" t="s">
        <v>23</v>
      </c>
      <c r="F92" t="s">
        <v>334</v>
      </c>
      <c r="G92" t="s">
        <v>335</v>
      </c>
      <c r="H92" t="s">
        <v>336</v>
      </c>
      <c r="I92" s="1">
        <v>54400000</v>
      </c>
      <c r="J92" s="2">
        <f t="shared" si="2"/>
        <v>54400000</v>
      </c>
      <c r="K92" s="1">
        <v>6800000</v>
      </c>
      <c r="L92" s="3">
        <v>45667</v>
      </c>
      <c r="M92" s="3">
        <v>45667</v>
      </c>
      <c r="N92" s="3">
        <v>45900</v>
      </c>
      <c r="O92" s="1">
        <v>0</v>
      </c>
      <c r="P92" s="1">
        <v>54400000</v>
      </c>
      <c r="R92" s="5">
        <f ca="1">IF(Tabla1[[#This Row],[FECHA INCIAL DESDE]]="SIN INICIO",0,IF((((TODAY()-M92)*100%)/(N92-M92))&gt;=100%,"100%",(((TODAY()-M92)*100%)/(N92-M92))))</f>
        <v>0.43776824034334766</v>
      </c>
      <c r="S92" s="2">
        <f t="shared" si="3"/>
        <v>54400000</v>
      </c>
      <c r="T92" t="s">
        <v>337</v>
      </c>
    </row>
    <row r="93" spans="1:20" x14ac:dyDescent="0.25">
      <c r="A93">
        <v>2025</v>
      </c>
      <c r="B93" t="s">
        <v>338</v>
      </c>
      <c r="C93" t="s">
        <v>21</v>
      </c>
      <c r="D93" t="s">
        <v>22</v>
      </c>
      <c r="E93" t="s">
        <v>23</v>
      </c>
      <c r="F93" t="s">
        <v>339</v>
      </c>
      <c r="G93" t="s">
        <v>269</v>
      </c>
      <c r="H93" t="s">
        <v>270</v>
      </c>
      <c r="I93" s="1">
        <v>88000000</v>
      </c>
      <c r="J93" s="2">
        <f t="shared" si="2"/>
        <v>88000000</v>
      </c>
      <c r="K93" s="1">
        <v>11000000</v>
      </c>
      <c r="L93" s="3">
        <v>45667</v>
      </c>
      <c r="M93" s="3">
        <v>45670</v>
      </c>
      <c r="N93" s="3">
        <v>45900</v>
      </c>
      <c r="O93" s="1">
        <v>0</v>
      </c>
      <c r="P93" s="1">
        <v>88000000</v>
      </c>
      <c r="R93" s="5">
        <f ca="1">IF(Tabla1[[#This Row],[FECHA INCIAL DESDE]]="SIN INICIO",0,IF((((TODAY()-M93)*100%)/(N93-M93))&gt;=100%,"100%",(((TODAY()-M93)*100%)/(N93-M93))))</f>
        <v>0.43043478260869567</v>
      </c>
      <c r="S93" s="2">
        <f t="shared" si="3"/>
        <v>88000000</v>
      </c>
      <c r="T93" t="s">
        <v>340</v>
      </c>
    </row>
    <row r="94" spans="1:20" x14ac:dyDescent="0.25">
      <c r="A94">
        <v>2025</v>
      </c>
      <c r="B94" t="s">
        <v>341</v>
      </c>
      <c r="C94" t="s">
        <v>21</v>
      </c>
      <c r="D94" t="s">
        <v>22</v>
      </c>
      <c r="E94" t="s">
        <v>23</v>
      </c>
      <c r="F94" t="s">
        <v>342</v>
      </c>
      <c r="G94" t="s">
        <v>343</v>
      </c>
      <c r="H94" t="s">
        <v>86</v>
      </c>
      <c r="I94" s="1">
        <v>112000000</v>
      </c>
      <c r="J94" s="2">
        <f t="shared" si="2"/>
        <v>112000000</v>
      </c>
      <c r="K94" s="1">
        <v>14000000</v>
      </c>
      <c r="L94" s="3">
        <v>45667</v>
      </c>
      <c r="M94" s="3">
        <v>45667</v>
      </c>
      <c r="N94" s="3">
        <v>45900</v>
      </c>
      <c r="O94" s="1">
        <v>0</v>
      </c>
      <c r="P94" s="1">
        <v>112000000</v>
      </c>
      <c r="R94" s="5">
        <f ca="1">IF(Tabla1[[#This Row],[FECHA INCIAL DESDE]]="SIN INICIO",0,IF((((TODAY()-M94)*100%)/(N94-M94))&gt;=100%,"100%",(((TODAY()-M94)*100%)/(N94-M94))))</f>
        <v>0.43776824034334766</v>
      </c>
      <c r="S94" s="2">
        <f t="shared" si="3"/>
        <v>112000000</v>
      </c>
      <c r="T94" t="s">
        <v>344</v>
      </c>
    </row>
    <row r="95" spans="1:20" x14ac:dyDescent="0.25">
      <c r="A95">
        <v>2025</v>
      </c>
      <c r="B95" t="s">
        <v>345</v>
      </c>
      <c r="C95" t="s">
        <v>21</v>
      </c>
      <c r="D95" t="s">
        <v>22</v>
      </c>
      <c r="E95" t="s">
        <v>23</v>
      </c>
      <c r="F95" t="s">
        <v>346</v>
      </c>
      <c r="G95" t="s">
        <v>347</v>
      </c>
      <c r="H95" t="s">
        <v>336</v>
      </c>
      <c r="I95" s="1">
        <v>46600000</v>
      </c>
      <c r="J95" s="2">
        <f t="shared" si="2"/>
        <v>46600000</v>
      </c>
      <c r="K95" s="1">
        <v>5700000</v>
      </c>
      <c r="L95" s="3">
        <v>45670</v>
      </c>
      <c r="M95" s="3">
        <v>45671</v>
      </c>
      <c r="N95" s="3">
        <v>45900</v>
      </c>
      <c r="O95" s="1">
        <v>0</v>
      </c>
      <c r="P95" s="1">
        <v>46600000</v>
      </c>
      <c r="R95" s="5">
        <f ca="1">IF(Tabla1[[#This Row],[FECHA INCIAL DESDE]]="SIN INICIO",0,IF((((TODAY()-M95)*100%)/(N95-M95))&gt;=100%,"100%",(((TODAY()-M95)*100%)/(N95-M95))))</f>
        <v>0.42794759825327511</v>
      </c>
      <c r="S95" s="2">
        <f t="shared" si="3"/>
        <v>46600000</v>
      </c>
      <c r="T95" t="s">
        <v>348</v>
      </c>
    </row>
    <row r="96" spans="1:20" x14ac:dyDescent="0.25">
      <c r="A96">
        <v>2025</v>
      </c>
      <c r="B96" t="s">
        <v>349</v>
      </c>
      <c r="C96" t="s">
        <v>21</v>
      </c>
      <c r="D96" t="s">
        <v>22</v>
      </c>
      <c r="E96" t="s">
        <v>23</v>
      </c>
      <c r="F96" t="s">
        <v>350</v>
      </c>
      <c r="G96" t="s">
        <v>351</v>
      </c>
      <c r="H96" t="s">
        <v>336</v>
      </c>
      <c r="I96" s="1">
        <v>73520000</v>
      </c>
      <c r="J96" s="2">
        <f t="shared" si="2"/>
        <v>73520000</v>
      </c>
      <c r="K96" s="1">
        <v>9190000</v>
      </c>
      <c r="L96" s="3">
        <v>45670</v>
      </c>
      <c r="M96" s="3">
        <v>45671</v>
      </c>
      <c r="N96" s="3">
        <v>45900</v>
      </c>
      <c r="O96" s="1">
        <v>0</v>
      </c>
      <c r="P96" s="1">
        <v>73520000</v>
      </c>
      <c r="R96" s="5">
        <f ca="1">IF(Tabla1[[#This Row],[FECHA INCIAL DESDE]]="SIN INICIO",0,IF((((TODAY()-M96)*100%)/(N96-M96))&gt;=100%,"100%",(((TODAY()-M96)*100%)/(N96-M96))))</f>
        <v>0.42794759825327511</v>
      </c>
      <c r="S96" s="2">
        <f t="shared" si="3"/>
        <v>73520000</v>
      </c>
      <c r="T96" t="s">
        <v>352</v>
      </c>
    </row>
    <row r="97" spans="1:20" x14ac:dyDescent="0.25">
      <c r="A97">
        <v>2025</v>
      </c>
      <c r="B97" t="s">
        <v>353</v>
      </c>
      <c r="C97" t="s">
        <v>21</v>
      </c>
      <c r="D97" t="s">
        <v>22</v>
      </c>
      <c r="E97" t="s">
        <v>23</v>
      </c>
      <c r="F97" t="s">
        <v>354</v>
      </c>
      <c r="G97" t="s">
        <v>194</v>
      </c>
      <c r="H97" t="s">
        <v>86</v>
      </c>
      <c r="I97" s="1">
        <v>50809904</v>
      </c>
      <c r="J97" s="2">
        <f t="shared" si="2"/>
        <v>50809904</v>
      </c>
      <c r="K97" s="1">
        <v>6351238</v>
      </c>
      <c r="L97" s="3">
        <v>45667</v>
      </c>
      <c r="M97" s="3">
        <v>45670</v>
      </c>
      <c r="N97" s="3">
        <v>45900</v>
      </c>
      <c r="O97" s="1">
        <v>0</v>
      </c>
      <c r="P97" s="1">
        <v>50809904</v>
      </c>
      <c r="R97" s="5">
        <f ca="1">IF(Tabla1[[#This Row],[FECHA INCIAL DESDE]]="SIN INICIO",0,IF((((TODAY()-M97)*100%)/(N97-M97))&gt;=100%,"100%",(((TODAY()-M97)*100%)/(N97-M97))))</f>
        <v>0.43043478260869567</v>
      </c>
      <c r="S97" s="2">
        <f t="shared" si="3"/>
        <v>50809904</v>
      </c>
      <c r="T97" t="s">
        <v>355</v>
      </c>
    </row>
    <row r="98" spans="1:20" x14ac:dyDescent="0.25">
      <c r="A98">
        <v>2025</v>
      </c>
      <c r="B98" t="s">
        <v>356</v>
      </c>
      <c r="C98" t="s">
        <v>21</v>
      </c>
      <c r="D98" t="s">
        <v>22</v>
      </c>
      <c r="E98" t="s">
        <v>23</v>
      </c>
      <c r="F98" t="s">
        <v>357</v>
      </c>
      <c r="G98" t="s">
        <v>335</v>
      </c>
      <c r="H98" t="s">
        <v>336</v>
      </c>
      <c r="I98" s="1">
        <v>120000000</v>
      </c>
      <c r="J98" s="2">
        <f t="shared" si="2"/>
        <v>120000000</v>
      </c>
      <c r="K98" s="1">
        <v>15000000</v>
      </c>
      <c r="L98" s="3">
        <v>45670</v>
      </c>
      <c r="M98" s="3">
        <v>45670</v>
      </c>
      <c r="N98" s="3">
        <v>45900</v>
      </c>
      <c r="O98" s="1">
        <v>0</v>
      </c>
      <c r="P98" s="1">
        <v>120000000</v>
      </c>
      <c r="R98" s="5">
        <f ca="1">IF(Tabla1[[#This Row],[FECHA INCIAL DESDE]]="SIN INICIO",0,IF((((TODAY()-M98)*100%)/(N98-M98))&gt;=100%,"100%",(((TODAY()-M98)*100%)/(N98-M98))))</f>
        <v>0.43043478260869567</v>
      </c>
      <c r="S98" s="2">
        <f t="shared" si="3"/>
        <v>120000000</v>
      </c>
      <c r="T98" t="s">
        <v>358</v>
      </c>
    </row>
    <row r="99" spans="1:20" x14ac:dyDescent="0.25">
      <c r="A99">
        <v>2025</v>
      </c>
      <c r="B99" t="s">
        <v>359</v>
      </c>
      <c r="C99" t="s">
        <v>21</v>
      </c>
      <c r="D99" t="s">
        <v>22</v>
      </c>
      <c r="E99" t="s">
        <v>23</v>
      </c>
      <c r="F99" t="s">
        <v>360</v>
      </c>
      <c r="G99" t="s">
        <v>361</v>
      </c>
      <c r="H99" t="s">
        <v>336</v>
      </c>
      <c r="I99" s="1">
        <v>47104000</v>
      </c>
      <c r="J99" s="2">
        <f t="shared" si="2"/>
        <v>47104000</v>
      </c>
      <c r="K99" s="1">
        <v>5888000</v>
      </c>
      <c r="L99" s="3">
        <v>45670</v>
      </c>
      <c r="M99" s="3">
        <v>45670</v>
      </c>
      <c r="N99" s="3">
        <v>45900</v>
      </c>
      <c r="O99" s="1">
        <v>0</v>
      </c>
      <c r="P99" s="1">
        <v>47104000</v>
      </c>
      <c r="R99" s="5">
        <f ca="1">IF(Tabla1[[#This Row],[FECHA INCIAL DESDE]]="SIN INICIO",0,IF((((TODAY()-M99)*100%)/(N99-M99))&gt;=100%,"100%",(((TODAY()-M99)*100%)/(N99-M99))))</f>
        <v>0.43043478260869567</v>
      </c>
      <c r="S99" s="2">
        <f t="shared" si="3"/>
        <v>47104000</v>
      </c>
      <c r="T99" t="s">
        <v>362</v>
      </c>
    </row>
    <row r="100" spans="1:20" x14ac:dyDescent="0.25">
      <c r="A100">
        <v>2025</v>
      </c>
      <c r="B100" t="s">
        <v>363</v>
      </c>
      <c r="C100" t="s">
        <v>21</v>
      </c>
      <c r="D100" t="s">
        <v>22</v>
      </c>
      <c r="E100" t="s">
        <v>23</v>
      </c>
      <c r="F100" t="s">
        <v>364</v>
      </c>
      <c r="G100" t="s">
        <v>280</v>
      </c>
      <c r="H100" t="s">
        <v>270</v>
      </c>
      <c r="I100" s="1">
        <v>88000000</v>
      </c>
      <c r="J100" s="2">
        <f t="shared" si="2"/>
        <v>88000000</v>
      </c>
      <c r="K100" s="1">
        <v>9578264</v>
      </c>
      <c r="L100" s="3">
        <v>45670</v>
      </c>
      <c r="M100" s="3">
        <v>45670</v>
      </c>
      <c r="N100" s="3">
        <v>45900</v>
      </c>
      <c r="O100" s="1">
        <v>0</v>
      </c>
      <c r="P100" s="1">
        <v>88000000</v>
      </c>
      <c r="R100" s="5">
        <f ca="1">IF(Tabla1[[#This Row],[FECHA INCIAL DESDE]]="SIN INICIO",0,IF((((TODAY()-M100)*100%)/(N100-M100))&gt;=100%,"100%",(((TODAY()-M100)*100%)/(N100-M100))))</f>
        <v>0.43043478260869567</v>
      </c>
      <c r="S100" s="2">
        <f t="shared" si="3"/>
        <v>88000000</v>
      </c>
      <c r="T100" t="s">
        <v>365</v>
      </c>
    </row>
    <row r="101" spans="1:20" x14ac:dyDescent="0.25">
      <c r="A101">
        <v>2025</v>
      </c>
      <c r="B101" t="s">
        <v>366</v>
      </c>
      <c r="C101" t="s">
        <v>21</v>
      </c>
      <c r="D101" t="s">
        <v>22</v>
      </c>
      <c r="E101" t="s">
        <v>23</v>
      </c>
      <c r="F101" t="s">
        <v>367</v>
      </c>
      <c r="G101" t="s">
        <v>194</v>
      </c>
      <c r="H101" t="s">
        <v>336</v>
      </c>
      <c r="I101" s="1">
        <v>76000000</v>
      </c>
      <c r="J101" s="2">
        <f t="shared" si="2"/>
        <v>76000000</v>
      </c>
      <c r="K101" s="1">
        <v>9500000</v>
      </c>
      <c r="L101" s="3">
        <v>45667</v>
      </c>
      <c r="M101" s="3">
        <v>45670</v>
      </c>
      <c r="N101" s="3">
        <v>45900</v>
      </c>
      <c r="O101" s="1">
        <v>0</v>
      </c>
      <c r="P101" s="1">
        <v>76000000</v>
      </c>
      <c r="R101" s="5">
        <f ca="1">IF(Tabla1[[#This Row],[FECHA INCIAL DESDE]]="SIN INICIO",0,IF((((TODAY()-M101)*100%)/(N101-M101))&gt;=100%,"100%",(((TODAY()-M101)*100%)/(N101-M101))))</f>
        <v>0.43043478260869567</v>
      </c>
      <c r="S101" s="2">
        <f t="shared" si="3"/>
        <v>76000000</v>
      </c>
      <c r="T101" t="s">
        <v>368</v>
      </c>
    </row>
    <row r="102" spans="1:20" x14ac:dyDescent="0.25">
      <c r="A102">
        <v>2025</v>
      </c>
      <c r="B102" t="s">
        <v>369</v>
      </c>
      <c r="C102" t="s">
        <v>21</v>
      </c>
      <c r="D102" t="s">
        <v>22</v>
      </c>
      <c r="E102" t="s">
        <v>23</v>
      </c>
      <c r="F102" t="s">
        <v>370</v>
      </c>
      <c r="G102" t="s">
        <v>371</v>
      </c>
      <c r="H102" t="s">
        <v>270</v>
      </c>
      <c r="I102" s="1">
        <v>120000000</v>
      </c>
      <c r="J102" s="2">
        <f t="shared" si="2"/>
        <v>120000000</v>
      </c>
      <c r="K102" s="1">
        <v>15000000</v>
      </c>
      <c r="L102" s="3">
        <v>45670</v>
      </c>
      <c r="M102" s="3">
        <v>45670</v>
      </c>
      <c r="N102" s="3">
        <v>45900</v>
      </c>
      <c r="O102" s="1">
        <v>0</v>
      </c>
      <c r="P102" s="1">
        <v>120000000</v>
      </c>
      <c r="R102" s="5">
        <f ca="1">IF(Tabla1[[#This Row],[FECHA INCIAL DESDE]]="SIN INICIO",0,IF((((TODAY()-M102)*100%)/(N102-M102))&gt;=100%,"100%",(((TODAY()-M102)*100%)/(N102-M102))))</f>
        <v>0.43043478260869567</v>
      </c>
      <c r="S102" s="2">
        <f t="shared" si="3"/>
        <v>120000000</v>
      </c>
      <c r="T102" t="s">
        <v>372</v>
      </c>
    </row>
    <row r="103" spans="1:20" x14ac:dyDescent="0.25">
      <c r="A103">
        <v>2025</v>
      </c>
      <c r="B103" t="s">
        <v>373</v>
      </c>
      <c r="C103" t="s">
        <v>21</v>
      </c>
      <c r="D103" t="s">
        <v>22</v>
      </c>
      <c r="E103" t="s">
        <v>23</v>
      </c>
      <c r="F103" t="s">
        <v>374</v>
      </c>
      <c r="G103" t="s">
        <v>375</v>
      </c>
      <c r="H103" t="s">
        <v>336</v>
      </c>
      <c r="I103" s="1">
        <v>92720000</v>
      </c>
      <c r="J103" s="2">
        <f t="shared" si="2"/>
        <v>92720000</v>
      </c>
      <c r="K103" s="1">
        <v>11590000</v>
      </c>
      <c r="L103" s="3">
        <v>45667</v>
      </c>
      <c r="M103" s="3">
        <v>45670</v>
      </c>
      <c r="N103" s="3">
        <v>45900</v>
      </c>
      <c r="O103" s="1">
        <v>0</v>
      </c>
      <c r="P103" s="1">
        <v>92720000</v>
      </c>
      <c r="R103" s="5">
        <f ca="1">IF(Tabla1[[#This Row],[FECHA INCIAL DESDE]]="SIN INICIO",0,IF((((TODAY()-M103)*100%)/(N103-M103))&gt;=100%,"100%",(((TODAY()-M103)*100%)/(N103-M103))))</f>
        <v>0.43043478260869567</v>
      </c>
      <c r="S103" s="2">
        <f t="shared" si="3"/>
        <v>92720000</v>
      </c>
      <c r="T103" t="s">
        <v>376</v>
      </c>
    </row>
    <row r="104" spans="1:20" x14ac:dyDescent="0.25">
      <c r="A104">
        <v>2025</v>
      </c>
      <c r="B104" t="s">
        <v>377</v>
      </c>
      <c r="C104" t="s">
        <v>21</v>
      </c>
      <c r="D104" t="s">
        <v>22</v>
      </c>
      <c r="E104" t="s">
        <v>23</v>
      </c>
      <c r="F104" t="s">
        <v>378</v>
      </c>
      <c r="G104" t="s">
        <v>351</v>
      </c>
      <c r="H104" t="s">
        <v>336</v>
      </c>
      <c r="I104" s="1">
        <v>65520000</v>
      </c>
      <c r="J104" s="2">
        <f t="shared" si="2"/>
        <v>65520000</v>
      </c>
      <c r="K104" s="1">
        <v>8190000</v>
      </c>
      <c r="L104" s="3">
        <v>45670</v>
      </c>
      <c r="M104" s="3">
        <v>45671</v>
      </c>
      <c r="N104" s="3">
        <v>45900</v>
      </c>
      <c r="O104" s="1">
        <v>0</v>
      </c>
      <c r="P104" s="1">
        <v>65520000</v>
      </c>
      <c r="R104" s="5">
        <f ca="1">IF(Tabla1[[#This Row],[FECHA INCIAL DESDE]]="SIN INICIO",0,IF((((TODAY()-M104)*100%)/(N104-M104))&gt;=100%,"100%",(((TODAY()-M104)*100%)/(N104-M104))))</f>
        <v>0.42794759825327511</v>
      </c>
      <c r="S104" s="2">
        <f t="shared" si="3"/>
        <v>65520000</v>
      </c>
      <c r="T104" t="s">
        <v>379</v>
      </c>
    </row>
    <row r="105" spans="1:20" x14ac:dyDescent="0.25">
      <c r="A105">
        <v>2025</v>
      </c>
      <c r="B105" t="s">
        <v>380</v>
      </c>
      <c r="C105" t="s">
        <v>21</v>
      </c>
      <c r="D105" t="s">
        <v>22</v>
      </c>
      <c r="E105" t="s">
        <v>23</v>
      </c>
      <c r="F105" t="s">
        <v>381</v>
      </c>
      <c r="G105" t="s">
        <v>280</v>
      </c>
      <c r="H105" t="s">
        <v>270</v>
      </c>
      <c r="I105" s="1">
        <v>88000000</v>
      </c>
      <c r="J105" s="2">
        <f t="shared" si="2"/>
        <v>88000000</v>
      </c>
      <c r="K105" s="1">
        <v>11000000</v>
      </c>
      <c r="L105" s="3">
        <v>45667</v>
      </c>
      <c r="M105" s="3">
        <v>45667</v>
      </c>
      <c r="N105" s="3">
        <v>45900</v>
      </c>
      <c r="O105" s="1">
        <v>0</v>
      </c>
      <c r="P105" s="1">
        <v>88000000</v>
      </c>
      <c r="R105" s="6">
        <f ca="1">IF(Tabla1[[#This Row],[FECHA INCIAL DESDE]]="SIN INICIO",0,IF((((TODAY()-M105)*100%)/(N105-M105))&gt;=100%,"100%",(((TODAY()-M105)*100%)/(N105-M105))))</f>
        <v>0.43776824034334766</v>
      </c>
      <c r="S105" s="2">
        <f t="shared" si="3"/>
        <v>88000000</v>
      </c>
      <c r="T105" t="s">
        <v>382</v>
      </c>
    </row>
    <row r="106" spans="1:20" x14ac:dyDescent="0.25">
      <c r="A106">
        <v>2025</v>
      </c>
      <c r="B106" t="s">
        <v>383</v>
      </c>
      <c r="C106" t="s">
        <v>21</v>
      </c>
      <c r="D106" t="s">
        <v>22</v>
      </c>
      <c r="E106" t="s">
        <v>23</v>
      </c>
      <c r="F106" t="s">
        <v>384</v>
      </c>
      <c r="G106" t="s">
        <v>385</v>
      </c>
      <c r="H106" t="s">
        <v>270</v>
      </c>
      <c r="I106" s="1">
        <v>120000000</v>
      </c>
      <c r="J106" s="2">
        <f t="shared" si="2"/>
        <v>120000000</v>
      </c>
      <c r="K106" s="1">
        <v>15000000</v>
      </c>
      <c r="L106" s="3">
        <v>45667</v>
      </c>
      <c r="M106" s="3">
        <v>45667</v>
      </c>
      <c r="N106" s="3">
        <v>45900</v>
      </c>
      <c r="O106" s="1">
        <v>0</v>
      </c>
      <c r="P106" s="1">
        <v>120000000</v>
      </c>
      <c r="R106" s="5">
        <f ca="1">IF(Tabla1[[#This Row],[FECHA INCIAL DESDE]]="SIN INICIO",0,IF((((TODAY()-M106)*100%)/(N106-M106))&gt;=100%,"100%",(((TODAY()-M106)*100%)/(N106-M106))))</f>
        <v>0.43776824034334766</v>
      </c>
      <c r="S106" s="2">
        <f t="shared" si="3"/>
        <v>120000000</v>
      </c>
      <c r="T106" t="s">
        <v>386</v>
      </c>
    </row>
    <row r="107" spans="1:20" x14ac:dyDescent="0.25">
      <c r="A107">
        <v>2025</v>
      </c>
      <c r="B107" t="s">
        <v>387</v>
      </c>
      <c r="C107" t="s">
        <v>21</v>
      </c>
      <c r="D107" t="s">
        <v>22</v>
      </c>
      <c r="E107" t="s">
        <v>23</v>
      </c>
      <c r="F107" t="s">
        <v>388</v>
      </c>
      <c r="G107" t="s">
        <v>347</v>
      </c>
      <c r="H107" t="s">
        <v>336</v>
      </c>
      <c r="I107" s="1">
        <v>78560000</v>
      </c>
      <c r="J107" s="2">
        <f t="shared" si="2"/>
        <v>78560000</v>
      </c>
      <c r="K107" s="1">
        <v>9820000</v>
      </c>
      <c r="L107" s="3">
        <v>45667</v>
      </c>
      <c r="M107" s="3">
        <v>45670</v>
      </c>
      <c r="N107" s="3">
        <v>45900</v>
      </c>
      <c r="O107" s="1">
        <v>0</v>
      </c>
      <c r="P107" s="1">
        <v>78560000</v>
      </c>
      <c r="R107" s="5">
        <f ca="1">IF(Tabla1[[#This Row],[FECHA INCIAL DESDE]]="SIN INICIO",0,IF((((TODAY()-M107)*100%)/(N107-M107))&gt;=100%,"100%",(((TODAY()-M107)*100%)/(N107-M107))))</f>
        <v>0.43043478260869567</v>
      </c>
      <c r="S107" s="2">
        <f t="shared" si="3"/>
        <v>78560000</v>
      </c>
      <c r="T107" t="s">
        <v>389</v>
      </c>
    </row>
    <row r="108" spans="1:20" x14ac:dyDescent="0.25">
      <c r="A108">
        <v>2025</v>
      </c>
      <c r="B108" t="s">
        <v>390</v>
      </c>
      <c r="C108" t="s">
        <v>21</v>
      </c>
      <c r="D108" t="s">
        <v>22</v>
      </c>
      <c r="E108" t="s">
        <v>23</v>
      </c>
      <c r="F108" t="s">
        <v>391</v>
      </c>
      <c r="G108" t="s">
        <v>392</v>
      </c>
      <c r="H108" t="s">
        <v>154</v>
      </c>
      <c r="I108" s="1">
        <v>104832000</v>
      </c>
      <c r="J108" s="2">
        <f t="shared" si="2"/>
        <v>104832000</v>
      </c>
      <c r="K108" s="1">
        <v>13104000</v>
      </c>
      <c r="L108" s="3">
        <v>45670</v>
      </c>
      <c r="M108" s="3">
        <v>45670</v>
      </c>
      <c r="N108" s="3">
        <v>45900</v>
      </c>
      <c r="O108" s="1">
        <v>0</v>
      </c>
      <c r="P108" s="1">
        <v>104832000</v>
      </c>
      <c r="R108" s="5">
        <f ca="1">IF(Tabla1[[#This Row],[FECHA INCIAL DESDE]]="SIN INICIO",0,IF((((TODAY()-M108)*100%)/(N108-M108))&gt;=100%,"100%",(((TODAY()-M108)*100%)/(N108-M108))))</f>
        <v>0.43043478260869567</v>
      </c>
      <c r="S108" s="2">
        <f t="shared" si="3"/>
        <v>104832000</v>
      </c>
      <c r="T108" t="s">
        <v>393</v>
      </c>
    </row>
    <row r="109" spans="1:20" x14ac:dyDescent="0.25">
      <c r="A109">
        <v>2025</v>
      </c>
      <c r="B109" t="s">
        <v>394</v>
      </c>
      <c r="C109" t="s">
        <v>21</v>
      </c>
      <c r="D109" t="s">
        <v>22</v>
      </c>
      <c r="E109" t="s">
        <v>23</v>
      </c>
      <c r="F109" t="s">
        <v>395</v>
      </c>
      <c r="G109" t="s">
        <v>347</v>
      </c>
      <c r="H109" t="s">
        <v>336</v>
      </c>
      <c r="I109" s="1">
        <v>57520000</v>
      </c>
      <c r="J109" s="2">
        <f t="shared" si="2"/>
        <v>57520000</v>
      </c>
      <c r="K109" s="1">
        <v>7190000</v>
      </c>
      <c r="L109" s="3">
        <v>45667</v>
      </c>
      <c r="M109" s="3">
        <v>45670</v>
      </c>
      <c r="N109" s="3">
        <v>45900</v>
      </c>
      <c r="O109" s="1">
        <v>0</v>
      </c>
      <c r="P109" s="1">
        <v>57520000</v>
      </c>
      <c r="R109" s="5">
        <f ca="1">IF(Tabla1[[#This Row],[FECHA INCIAL DESDE]]="SIN INICIO",0,IF((((TODAY()-M109)*100%)/(N109-M109))&gt;=100%,"100%",(((TODAY()-M109)*100%)/(N109-M109))))</f>
        <v>0.43043478260869567</v>
      </c>
      <c r="S109" s="2">
        <f t="shared" si="3"/>
        <v>57520000</v>
      </c>
      <c r="T109" t="s">
        <v>396</v>
      </c>
    </row>
    <row r="110" spans="1:20" x14ac:dyDescent="0.25">
      <c r="A110">
        <v>2025</v>
      </c>
      <c r="B110" t="s">
        <v>397</v>
      </c>
      <c r="C110" t="s">
        <v>21</v>
      </c>
      <c r="D110" t="s">
        <v>22</v>
      </c>
      <c r="E110" t="s">
        <v>23</v>
      </c>
      <c r="F110" t="s">
        <v>398</v>
      </c>
      <c r="G110" t="s">
        <v>399</v>
      </c>
      <c r="H110" t="s">
        <v>270</v>
      </c>
      <c r="I110" s="1">
        <v>120000000</v>
      </c>
      <c r="J110" s="2">
        <f t="shared" si="2"/>
        <v>120000000</v>
      </c>
      <c r="K110" s="1">
        <v>15000000</v>
      </c>
      <c r="L110" s="3">
        <v>45667</v>
      </c>
      <c r="M110" s="3">
        <v>45670</v>
      </c>
      <c r="N110" s="3">
        <v>45900</v>
      </c>
      <c r="O110" s="1">
        <v>0</v>
      </c>
      <c r="P110" s="1">
        <v>120000000</v>
      </c>
      <c r="R110" s="5">
        <f ca="1">IF(Tabla1[[#This Row],[FECHA INCIAL DESDE]]="SIN INICIO",0,IF((((TODAY()-M110)*100%)/(N110-M110))&gt;=100%,"100%",(((TODAY()-M110)*100%)/(N110-M110))))</f>
        <v>0.43043478260869567</v>
      </c>
      <c r="S110" s="2">
        <f t="shared" si="3"/>
        <v>120000000</v>
      </c>
      <c r="T110" t="s">
        <v>400</v>
      </c>
    </row>
    <row r="111" spans="1:20" x14ac:dyDescent="0.25">
      <c r="A111">
        <v>2025</v>
      </c>
      <c r="B111" t="s">
        <v>401</v>
      </c>
      <c r="C111" t="s">
        <v>21</v>
      </c>
      <c r="D111" t="s">
        <v>22</v>
      </c>
      <c r="E111" t="s">
        <v>23</v>
      </c>
      <c r="F111" t="s">
        <v>402</v>
      </c>
      <c r="G111" t="s">
        <v>361</v>
      </c>
      <c r="H111" t="s">
        <v>336</v>
      </c>
      <c r="I111" s="1">
        <v>45840000</v>
      </c>
      <c r="J111" s="2">
        <f t="shared" si="2"/>
        <v>45840000</v>
      </c>
      <c r="K111" s="1">
        <v>5730000</v>
      </c>
      <c r="L111" s="3">
        <v>45670</v>
      </c>
      <c r="M111" s="3">
        <v>45671</v>
      </c>
      <c r="N111" s="3">
        <v>45900</v>
      </c>
      <c r="O111" s="1">
        <v>0</v>
      </c>
      <c r="P111" s="1">
        <v>45840000</v>
      </c>
      <c r="R111" s="5">
        <f ca="1">IF(Tabla1[[#This Row],[FECHA INCIAL DESDE]]="SIN INICIO",0,IF((((TODAY()-M111)*100%)/(N111-M111))&gt;=100%,"100%",(((TODAY()-M111)*100%)/(N111-M111))))</f>
        <v>0.42794759825327511</v>
      </c>
      <c r="S111" s="2">
        <f t="shared" si="3"/>
        <v>45840000</v>
      </c>
      <c r="T111" t="s">
        <v>403</v>
      </c>
    </row>
    <row r="112" spans="1:20" x14ac:dyDescent="0.25">
      <c r="A112">
        <v>2025</v>
      </c>
      <c r="B112" t="s">
        <v>404</v>
      </c>
      <c r="C112" t="s">
        <v>21</v>
      </c>
      <c r="D112" t="s">
        <v>22</v>
      </c>
      <c r="E112" t="s">
        <v>23</v>
      </c>
      <c r="F112" t="s">
        <v>405</v>
      </c>
      <c r="G112" t="s">
        <v>280</v>
      </c>
      <c r="H112" t="s">
        <v>270</v>
      </c>
      <c r="I112" s="1">
        <v>72800000</v>
      </c>
      <c r="J112" s="2">
        <f t="shared" si="2"/>
        <v>72800000</v>
      </c>
      <c r="K112" s="1">
        <v>9100000</v>
      </c>
      <c r="L112" s="3">
        <v>45667</v>
      </c>
      <c r="M112" s="3">
        <v>45670</v>
      </c>
      <c r="N112" s="3">
        <v>45900</v>
      </c>
      <c r="O112" s="1">
        <v>0</v>
      </c>
      <c r="P112" s="1">
        <v>72800000</v>
      </c>
      <c r="R112" s="5">
        <f ca="1">IF(Tabla1[[#This Row],[FECHA INCIAL DESDE]]="SIN INICIO",0,IF((((TODAY()-M112)*100%)/(N112-M112))&gt;=100%,"100%",(((TODAY()-M112)*100%)/(N112-M112))))</f>
        <v>0.43043478260869567</v>
      </c>
      <c r="S112" s="2">
        <f t="shared" si="3"/>
        <v>72800000</v>
      </c>
      <c r="T112" t="s">
        <v>406</v>
      </c>
    </row>
    <row r="113" spans="1:20" x14ac:dyDescent="0.25">
      <c r="A113">
        <v>2025</v>
      </c>
      <c r="B113" t="s">
        <v>407</v>
      </c>
      <c r="C113" t="s">
        <v>21</v>
      </c>
      <c r="D113" t="s">
        <v>22</v>
      </c>
      <c r="E113" t="s">
        <v>23</v>
      </c>
      <c r="F113" t="s">
        <v>408</v>
      </c>
      <c r="G113" t="s">
        <v>409</v>
      </c>
      <c r="H113" t="s">
        <v>261</v>
      </c>
      <c r="I113" s="1">
        <v>123000000</v>
      </c>
      <c r="J113" s="2">
        <f t="shared" si="2"/>
        <v>123000000</v>
      </c>
      <c r="K113" s="1">
        <v>15375000</v>
      </c>
      <c r="L113" s="3">
        <v>45670</v>
      </c>
      <c r="M113" s="3">
        <v>45670</v>
      </c>
      <c r="N113" s="3">
        <v>45900</v>
      </c>
      <c r="O113" s="1">
        <v>0</v>
      </c>
      <c r="P113" s="1">
        <v>123000000</v>
      </c>
      <c r="R113" s="5">
        <f ca="1">IF(Tabla1[[#This Row],[FECHA INCIAL DESDE]]="SIN INICIO",0,IF((((TODAY()-M113)*100%)/(N113-M113))&gt;=100%,"100%",(((TODAY()-M113)*100%)/(N113-M113))))</f>
        <v>0.43043478260869567</v>
      </c>
      <c r="S113" s="2">
        <f t="shared" si="3"/>
        <v>123000000</v>
      </c>
      <c r="T113" t="s">
        <v>410</v>
      </c>
    </row>
    <row r="114" spans="1:20" x14ac:dyDescent="0.25">
      <c r="A114">
        <v>2025</v>
      </c>
      <c r="B114" t="s">
        <v>411</v>
      </c>
      <c r="C114" t="s">
        <v>21</v>
      </c>
      <c r="D114" t="s">
        <v>22</v>
      </c>
      <c r="E114" t="s">
        <v>23</v>
      </c>
      <c r="F114" t="s">
        <v>412</v>
      </c>
      <c r="G114" t="s">
        <v>280</v>
      </c>
      <c r="H114" t="s">
        <v>270</v>
      </c>
      <c r="I114" s="1">
        <v>80000000</v>
      </c>
      <c r="J114" s="2">
        <f t="shared" si="2"/>
        <v>80000000</v>
      </c>
      <c r="K114" s="1">
        <v>10000000</v>
      </c>
      <c r="L114" s="3">
        <v>45670</v>
      </c>
      <c r="M114" s="3">
        <v>45670</v>
      </c>
      <c r="N114" s="3">
        <v>45900</v>
      </c>
      <c r="O114" s="1">
        <v>0</v>
      </c>
      <c r="P114" s="1">
        <v>80000000</v>
      </c>
      <c r="R114" s="5">
        <f ca="1">IF(Tabla1[[#This Row],[FECHA INCIAL DESDE]]="SIN INICIO",0,IF((((TODAY()-M114)*100%)/(N114-M114))&gt;=100%,"100%",(((TODAY()-M114)*100%)/(N114-M114))))</f>
        <v>0.43043478260869567</v>
      </c>
      <c r="S114" s="2">
        <f t="shared" si="3"/>
        <v>80000000</v>
      </c>
      <c r="T114" t="s">
        <v>413</v>
      </c>
    </row>
    <row r="115" spans="1:20" x14ac:dyDescent="0.25">
      <c r="A115">
        <v>2025</v>
      </c>
      <c r="B115" t="s">
        <v>414</v>
      </c>
      <c r="C115" t="s">
        <v>21</v>
      </c>
      <c r="D115" t="s">
        <v>22</v>
      </c>
      <c r="E115" t="s">
        <v>23</v>
      </c>
      <c r="F115" t="s">
        <v>415</v>
      </c>
      <c r="G115" t="s">
        <v>280</v>
      </c>
      <c r="H115" t="s">
        <v>270</v>
      </c>
      <c r="I115" s="1">
        <v>80000000</v>
      </c>
      <c r="J115" s="2">
        <f t="shared" si="2"/>
        <v>80000000</v>
      </c>
      <c r="K115" s="1">
        <v>10000000</v>
      </c>
      <c r="L115" s="3">
        <v>45670</v>
      </c>
      <c r="M115" s="3">
        <v>45670</v>
      </c>
      <c r="N115" s="3">
        <v>45900</v>
      </c>
      <c r="O115" s="1">
        <v>0</v>
      </c>
      <c r="P115" s="1">
        <v>80000000</v>
      </c>
      <c r="R115" s="5">
        <f ca="1">IF(Tabla1[[#This Row],[FECHA INCIAL DESDE]]="SIN INICIO",0,IF((((TODAY()-M115)*100%)/(N115-M115))&gt;=100%,"100%",(((TODAY()-M115)*100%)/(N115-M115))))</f>
        <v>0.43043478260869567</v>
      </c>
      <c r="S115" s="2">
        <f t="shared" si="3"/>
        <v>80000000</v>
      </c>
      <c r="T115" t="s">
        <v>416</v>
      </c>
    </row>
    <row r="116" spans="1:20" x14ac:dyDescent="0.25">
      <c r="A116">
        <v>2025</v>
      </c>
      <c r="B116" t="s">
        <v>417</v>
      </c>
      <c r="C116" t="s">
        <v>21</v>
      </c>
      <c r="D116" t="s">
        <v>22</v>
      </c>
      <c r="E116" t="s">
        <v>23</v>
      </c>
      <c r="F116" t="s">
        <v>418</v>
      </c>
      <c r="G116" t="s">
        <v>419</v>
      </c>
      <c r="H116" t="s">
        <v>270</v>
      </c>
      <c r="I116" s="1">
        <v>88000000</v>
      </c>
      <c r="J116" s="2">
        <f t="shared" si="2"/>
        <v>88000000</v>
      </c>
      <c r="K116" s="1">
        <v>11000000</v>
      </c>
      <c r="L116" s="3">
        <v>45670</v>
      </c>
      <c r="M116" s="3">
        <v>45670</v>
      </c>
      <c r="N116" s="3">
        <v>45900</v>
      </c>
      <c r="O116" s="1">
        <v>0</v>
      </c>
      <c r="P116" s="1">
        <v>88000000</v>
      </c>
      <c r="R116" s="5">
        <f ca="1">IF(Tabla1[[#This Row],[FECHA INCIAL DESDE]]="SIN INICIO",0,IF((((TODAY()-M116)*100%)/(N116-M116))&gt;=100%,"100%",(((TODAY()-M116)*100%)/(N116-M116))))</f>
        <v>0.43043478260869567</v>
      </c>
      <c r="S116" s="2">
        <f t="shared" si="3"/>
        <v>88000000</v>
      </c>
      <c r="T116" t="s">
        <v>420</v>
      </c>
    </row>
    <row r="117" spans="1:20" x14ac:dyDescent="0.25">
      <c r="A117">
        <v>2025</v>
      </c>
      <c r="B117" t="s">
        <v>421</v>
      </c>
      <c r="C117" t="s">
        <v>21</v>
      </c>
      <c r="D117" t="s">
        <v>22</v>
      </c>
      <c r="E117" t="s">
        <v>23</v>
      </c>
      <c r="F117" t="s">
        <v>422</v>
      </c>
      <c r="G117" t="s">
        <v>280</v>
      </c>
      <c r="H117" t="s">
        <v>270</v>
      </c>
      <c r="I117" s="1">
        <v>120000000</v>
      </c>
      <c r="J117" s="2">
        <f t="shared" si="2"/>
        <v>120000000</v>
      </c>
      <c r="K117" s="1">
        <v>15000000</v>
      </c>
      <c r="L117" s="3">
        <v>45670</v>
      </c>
      <c r="M117" s="3">
        <v>45670</v>
      </c>
      <c r="N117" s="3">
        <v>45900</v>
      </c>
      <c r="O117" s="1">
        <v>0</v>
      </c>
      <c r="P117" s="1">
        <v>120000000</v>
      </c>
      <c r="R117" s="5">
        <f ca="1">IF(Tabla1[[#This Row],[FECHA INCIAL DESDE]]="SIN INICIO",0,IF((((TODAY()-M117)*100%)/(N117-M117))&gt;=100%,"100%",(((TODAY()-M117)*100%)/(N117-M117))))</f>
        <v>0.43043478260869567</v>
      </c>
      <c r="S117" s="2">
        <f t="shared" si="3"/>
        <v>120000000</v>
      </c>
      <c r="T117" t="s">
        <v>423</v>
      </c>
    </row>
    <row r="118" spans="1:20" x14ac:dyDescent="0.25">
      <c r="A118">
        <v>2025</v>
      </c>
      <c r="B118" t="s">
        <v>424</v>
      </c>
      <c r="C118" t="s">
        <v>21</v>
      </c>
      <c r="D118" t="s">
        <v>22</v>
      </c>
      <c r="E118" t="s">
        <v>23</v>
      </c>
      <c r="F118" t="s">
        <v>425</v>
      </c>
      <c r="G118" t="s">
        <v>361</v>
      </c>
      <c r="H118" t="s">
        <v>336</v>
      </c>
      <c r="I118" s="1">
        <v>76000000</v>
      </c>
      <c r="J118" s="2">
        <f t="shared" si="2"/>
        <v>76000000</v>
      </c>
      <c r="K118" s="1">
        <v>9500000</v>
      </c>
      <c r="L118" s="3">
        <v>45670</v>
      </c>
      <c r="M118" s="3">
        <v>45670</v>
      </c>
      <c r="N118" s="3">
        <v>45900</v>
      </c>
      <c r="O118" s="1">
        <v>0</v>
      </c>
      <c r="P118" s="1">
        <v>76000000</v>
      </c>
      <c r="R118" s="5">
        <f ca="1">IF(Tabla1[[#This Row],[FECHA INCIAL DESDE]]="SIN INICIO",0,IF((((TODAY()-M118)*100%)/(N118-M118))&gt;=100%,"100%",(((TODAY()-M118)*100%)/(N118-M118))))</f>
        <v>0.43043478260869567</v>
      </c>
      <c r="S118" s="2">
        <f t="shared" si="3"/>
        <v>76000000</v>
      </c>
      <c r="T118" t="s">
        <v>426</v>
      </c>
    </row>
    <row r="119" spans="1:20" x14ac:dyDescent="0.25">
      <c r="A119">
        <v>2025</v>
      </c>
      <c r="B119" t="s">
        <v>427</v>
      </c>
      <c r="C119" t="s">
        <v>21</v>
      </c>
      <c r="D119" t="s">
        <v>22</v>
      </c>
      <c r="E119" t="s">
        <v>23</v>
      </c>
      <c r="F119" t="s">
        <v>428</v>
      </c>
      <c r="G119" t="s">
        <v>290</v>
      </c>
      <c r="H119" t="s">
        <v>261</v>
      </c>
      <c r="I119" s="1">
        <v>106600000</v>
      </c>
      <c r="J119" s="2">
        <f t="shared" si="2"/>
        <v>106600000</v>
      </c>
      <c r="K119" s="1">
        <v>13325000</v>
      </c>
      <c r="L119" s="3">
        <v>45670</v>
      </c>
      <c r="M119" s="3">
        <v>45670</v>
      </c>
      <c r="N119" s="3">
        <v>45900</v>
      </c>
      <c r="O119" s="1">
        <v>0</v>
      </c>
      <c r="P119" s="1">
        <v>106600000</v>
      </c>
      <c r="R119" s="5">
        <f ca="1">IF(Tabla1[[#This Row],[FECHA INCIAL DESDE]]="SIN INICIO",0,IF((((TODAY()-M119)*100%)/(N119-M119))&gt;=100%,"100%",(((TODAY()-M119)*100%)/(N119-M119))))</f>
        <v>0.43043478260869567</v>
      </c>
      <c r="S119" s="2">
        <f t="shared" si="3"/>
        <v>106600000</v>
      </c>
      <c r="T119" t="s">
        <v>429</v>
      </c>
    </row>
    <row r="120" spans="1:20" x14ac:dyDescent="0.25">
      <c r="A120">
        <v>2025</v>
      </c>
      <c r="B120" t="s">
        <v>430</v>
      </c>
      <c r="C120" t="s">
        <v>21</v>
      </c>
      <c r="D120" t="s">
        <v>22</v>
      </c>
      <c r="E120" t="s">
        <v>23</v>
      </c>
      <c r="F120" t="s">
        <v>431</v>
      </c>
      <c r="G120" t="s">
        <v>361</v>
      </c>
      <c r="H120" t="s">
        <v>336</v>
      </c>
      <c r="I120" s="1">
        <v>80000000</v>
      </c>
      <c r="J120" s="2">
        <f t="shared" si="2"/>
        <v>80000000</v>
      </c>
      <c r="K120" s="1">
        <v>10000000</v>
      </c>
      <c r="L120" s="3">
        <v>45670</v>
      </c>
      <c r="M120" s="3">
        <v>45670</v>
      </c>
      <c r="N120" s="3">
        <v>45900</v>
      </c>
      <c r="O120" s="1">
        <v>0</v>
      </c>
      <c r="P120" s="1">
        <v>80000000</v>
      </c>
      <c r="R120" s="5">
        <f ca="1">IF(Tabla1[[#This Row],[FECHA INCIAL DESDE]]="SIN INICIO",0,IF((((TODAY()-M120)*100%)/(N120-M120))&gt;=100%,"100%",(((TODAY()-M120)*100%)/(N120-M120))))</f>
        <v>0.43043478260869567</v>
      </c>
      <c r="S120" s="2">
        <f t="shared" si="3"/>
        <v>80000000</v>
      </c>
      <c r="T120" t="s">
        <v>432</v>
      </c>
    </row>
    <row r="121" spans="1:20" x14ac:dyDescent="0.25">
      <c r="A121">
        <v>2025</v>
      </c>
      <c r="B121" t="s">
        <v>433</v>
      </c>
      <c r="C121" t="s">
        <v>21</v>
      </c>
      <c r="D121" t="s">
        <v>22</v>
      </c>
      <c r="E121" t="s">
        <v>23</v>
      </c>
      <c r="F121" t="s">
        <v>434</v>
      </c>
      <c r="G121" t="s">
        <v>280</v>
      </c>
      <c r="H121" t="s">
        <v>270</v>
      </c>
      <c r="I121" s="1">
        <v>72800000</v>
      </c>
      <c r="J121" s="2">
        <f t="shared" si="2"/>
        <v>72800000</v>
      </c>
      <c r="K121" s="1">
        <v>9100000</v>
      </c>
      <c r="L121" s="3">
        <v>45670</v>
      </c>
      <c r="M121" s="3">
        <v>45670</v>
      </c>
      <c r="N121" s="3">
        <v>45900</v>
      </c>
      <c r="O121" s="1">
        <v>0</v>
      </c>
      <c r="P121" s="1">
        <v>72800000</v>
      </c>
      <c r="R121" s="5">
        <f ca="1">IF(Tabla1[[#This Row],[FECHA INCIAL DESDE]]="SIN INICIO",0,IF((((TODAY()-M121)*100%)/(N121-M121))&gt;=100%,"100%",(((TODAY()-M121)*100%)/(N121-M121))))</f>
        <v>0.43043478260869567</v>
      </c>
      <c r="S121" s="2">
        <f t="shared" si="3"/>
        <v>72800000</v>
      </c>
      <c r="T121" t="s">
        <v>435</v>
      </c>
    </row>
    <row r="122" spans="1:20" x14ac:dyDescent="0.25">
      <c r="A122">
        <v>2025</v>
      </c>
      <c r="B122" t="s">
        <v>436</v>
      </c>
      <c r="C122" t="s">
        <v>21</v>
      </c>
      <c r="D122" t="s">
        <v>22</v>
      </c>
      <c r="E122" t="s">
        <v>23</v>
      </c>
      <c r="F122" t="s">
        <v>437</v>
      </c>
      <c r="G122" t="s">
        <v>361</v>
      </c>
      <c r="H122" t="s">
        <v>336</v>
      </c>
      <c r="I122" s="1">
        <v>64000000</v>
      </c>
      <c r="J122" s="2">
        <f t="shared" si="2"/>
        <v>64000000</v>
      </c>
      <c r="K122" s="1">
        <v>8000000</v>
      </c>
      <c r="L122" s="3">
        <v>45670</v>
      </c>
      <c r="M122" s="3">
        <v>45670</v>
      </c>
      <c r="N122" s="3">
        <v>45900</v>
      </c>
      <c r="O122" s="1">
        <v>0</v>
      </c>
      <c r="P122" s="1">
        <v>64000000</v>
      </c>
      <c r="R122" s="5">
        <f ca="1">IF(Tabla1[[#This Row],[FECHA INCIAL DESDE]]="SIN INICIO",0,IF((((TODAY()-M122)*100%)/(N122-M122))&gt;=100%,"100%",(((TODAY()-M122)*100%)/(N122-M122))))</f>
        <v>0.43043478260869567</v>
      </c>
      <c r="S122" s="2">
        <f t="shared" si="3"/>
        <v>64000000</v>
      </c>
      <c r="T122" t="s">
        <v>438</v>
      </c>
    </row>
    <row r="123" spans="1:20" x14ac:dyDescent="0.25">
      <c r="A123">
        <v>2025</v>
      </c>
      <c r="B123" t="s">
        <v>439</v>
      </c>
      <c r="C123" t="s">
        <v>21</v>
      </c>
      <c r="D123" t="s">
        <v>22</v>
      </c>
      <c r="E123" t="s">
        <v>23</v>
      </c>
      <c r="F123" t="s">
        <v>440</v>
      </c>
      <c r="G123" t="s">
        <v>290</v>
      </c>
      <c r="H123" t="s">
        <v>261</v>
      </c>
      <c r="I123" s="1">
        <v>106600000</v>
      </c>
      <c r="J123" s="2">
        <f t="shared" si="2"/>
        <v>106600000</v>
      </c>
      <c r="K123" s="1">
        <v>13325000</v>
      </c>
      <c r="L123" s="3">
        <v>45670</v>
      </c>
      <c r="M123" s="3">
        <v>45670</v>
      </c>
      <c r="N123" s="3">
        <v>45900</v>
      </c>
      <c r="O123" s="1">
        <v>0</v>
      </c>
      <c r="P123" s="1">
        <v>106600000</v>
      </c>
      <c r="R123" s="5">
        <f ca="1">IF(Tabla1[[#This Row],[FECHA INCIAL DESDE]]="SIN INICIO",0,IF((((TODAY()-M123)*100%)/(N123-M123))&gt;=100%,"100%",(((TODAY()-M123)*100%)/(N123-M123))))</f>
        <v>0.43043478260869567</v>
      </c>
      <c r="S123" s="2">
        <f t="shared" si="3"/>
        <v>106600000</v>
      </c>
      <c r="T123" t="s">
        <v>441</v>
      </c>
    </row>
    <row r="124" spans="1:20" x14ac:dyDescent="0.25">
      <c r="A124">
        <v>2025</v>
      </c>
      <c r="B124" t="s">
        <v>442</v>
      </c>
      <c r="C124" t="s">
        <v>21</v>
      </c>
      <c r="D124" t="s">
        <v>22</v>
      </c>
      <c r="E124" t="s">
        <v>23</v>
      </c>
      <c r="F124" t="s">
        <v>443</v>
      </c>
      <c r="G124" t="s">
        <v>351</v>
      </c>
      <c r="H124" t="s">
        <v>336</v>
      </c>
      <c r="I124" s="1">
        <v>104000000</v>
      </c>
      <c r="J124" s="2">
        <f t="shared" si="2"/>
        <v>104000000</v>
      </c>
      <c r="K124" s="1">
        <v>13000000</v>
      </c>
      <c r="L124" s="3">
        <v>45670</v>
      </c>
      <c r="M124" s="3">
        <v>45670</v>
      </c>
      <c r="N124" s="3">
        <v>45900</v>
      </c>
      <c r="O124" s="1">
        <v>0</v>
      </c>
      <c r="P124" s="1">
        <v>104000000</v>
      </c>
      <c r="R124" s="5">
        <f ca="1">IF(Tabla1[[#This Row],[FECHA INCIAL DESDE]]="SIN INICIO",0,IF((((TODAY()-M124)*100%)/(N124-M124))&gt;=100%,"100%",(((TODAY()-M124)*100%)/(N124-M124))))</f>
        <v>0.43043478260869567</v>
      </c>
      <c r="S124" s="2">
        <f t="shared" si="3"/>
        <v>104000000</v>
      </c>
      <c r="T124" t="s">
        <v>444</v>
      </c>
    </row>
    <row r="125" spans="1:20" x14ac:dyDescent="0.25">
      <c r="A125">
        <v>2025</v>
      </c>
      <c r="B125" t="s">
        <v>445</v>
      </c>
      <c r="C125" t="s">
        <v>21</v>
      </c>
      <c r="D125" t="s">
        <v>22</v>
      </c>
      <c r="E125" t="s">
        <v>23</v>
      </c>
      <c r="F125" t="s">
        <v>446</v>
      </c>
      <c r="G125" t="s">
        <v>351</v>
      </c>
      <c r="H125" t="s">
        <v>336</v>
      </c>
      <c r="I125" s="1">
        <v>39040000</v>
      </c>
      <c r="J125" s="2">
        <f t="shared" si="2"/>
        <v>39040000</v>
      </c>
      <c r="K125" s="1">
        <v>4880000</v>
      </c>
      <c r="L125" s="3">
        <v>45670</v>
      </c>
      <c r="M125" s="3">
        <v>45671</v>
      </c>
      <c r="N125" s="3">
        <v>45900</v>
      </c>
      <c r="O125" s="1">
        <v>0</v>
      </c>
      <c r="P125" s="1">
        <v>39040000</v>
      </c>
      <c r="R125" s="5">
        <f ca="1">IF(Tabla1[[#This Row],[FECHA INCIAL DESDE]]="SIN INICIO",0,IF((((TODAY()-M125)*100%)/(N125-M125))&gt;=100%,"100%",(((TODAY()-M125)*100%)/(N125-M125))))</f>
        <v>0.42794759825327511</v>
      </c>
      <c r="S125" s="2">
        <f t="shared" si="3"/>
        <v>39040000</v>
      </c>
      <c r="T125" t="s">
        <v>447</v>
      </c>
    </row>
    <row r="126" spans="1:20" x14ac:dyDescent="0.25">
      <c r="A126">
        <v>2025</v>
      </c>
      <c r="B126" t="s">
        <v>448</v>
      </c>
      <c r="C126" t="s">
        <v>21</v>
      </c>
      <c r="D126" t="s">
        <v>22</v>
      </c>
      <c r="E126" t="s">
        <v>23</v>
      </c>
      <c r="F126" t="s">
        <v>449</v>
      </c>
      <c r="G126" t="s">
        <v>450</v>
      </c>
      <c r="H126" t="s">
        <v>261</v>
      </c>
      <c r="I126" s="1">
        <v>79950000</v>
      </c>
      <c r="J126" s="2">
        <f t="shared" si="2"/>
        <v>79950000</v>
      </c>
      <c r="K126" s="1">
        <v>13325000</v>
      </c>
      <c r="L126" s="3">
        <v>45670</v>
      </c>
      <c r="M126" s="3">
        <v>45670</v>
      </c>
      <c r="N126" s="3">
        <v>45838</v>
      </c>
      <c r="O126" s="1">
        <v>0</v>
      </c>
      <c r="P126" s="1">
        <v>79950000</v>
      </c>
      <c r="R126" s="5">
        <f ca="1">IF(Tabla1[[#This Row],[FECHA INCIAL DESDE]]="SIN INICIO",0,IF((((TODAY()-M126)*100%)/(N126-M126))&gt;=100%,"100%",(((TODAY()-M126)*100%)/(N126-M126))))</f>
        <v>0.5892857142857143</v>
      </c>
      <c r="S126" s="2">
        <f t="shared" si="3"/>
        <v>79950000</v>
      </c>
      <c r="T126" t="s">
        <v>451</v>
      </c>
    </row>
    <row r="127" spans="1:20" x14ac:dyDescent="0.25">
      <c r="A127">
        <v>2025</v>
      </c>
      <c r="B127" t="s">
        <v>452</v>
      </c>
      <c r="C127" t="s">
        <v>21</v>
      </c>
      <c r="D127" t="s">
        <v>22</v>
      </c>
      <c r="E127" t="s">
        <v>23</v>
      </c>
      <c r="F127" t="s">
        <v>453</v>
      </c>
      <c r="G127" t="s">
        <v>280</v>
      </c>
      <c r="H127" t="s">
        <v>270</v>
      </c>
      <c r="I127" s="1">
        <v>80569840</v>
      </c>
      <c r="J127" s="2">
        <f t="shared" si="2"/>
        <v>80569840</v>
      </c>
      <c r="K127" s="1">
        <v>10071230</v>
      </c>
      <c r="L127" s="3">
        <v>45670</v>
      </c>
      <c r="M127" s="3">
        <v>45670</v>
      </c>
      <c r="N127" s="3">
        <v>45900</v>
      </c>
      <c r="O127" s="1">
        <v>0</v>
      </c>
      <c r="P127" s="1">
        <v>80569840</v>
      </c>
      <c r="R127" s="5">
        <f ca="1">IF(Tabla1[[#This Row],[FECHA INCIAL DESDE]]="SIN INICIO",0,IF((((TODAY()-M127)*100%)/(N127-M127))&gt;=100%,"100%",(((TODAY()-M127)*100%)/(N127-M127))))</f>
        <v>0.43043478260869567</v>
      </c>
      <c r="S127" s="2">
        <f t="shared" si="3"/>
        <v>80569840</v>
      </c>
      <c r="T127" t="s">
        <v>454</v>
      </c>
    </row>
    <row r="128" spans="1:20" x14ac:dyDescent="0.25">
      <c r="A128">
        <v>2025</v>
      </c>
      <c r="B128" t="s">
        <v>455</v>
      </c>
      <c r="C128" t="s">
        <v>21</v>
      </c>
      <c r="D128" t="s">
        <v>22</v>
      </c>
      <c r="E128" t="s">
        <v>23</v>
      </c>
      <c r="F128" t="s">
        <v>456</v>
      </c>
      <c r="G128" t="s">
        <v>280</v>
      </c>
      <c r="H128" t="s">
        <v>270</v>
      </c>
      <c r="I128" s="1">
        <v>72800000</v>
      </c>
      <c r="J128" s="2">
        <f t="shared" si="2"/>
        <v>72800000</v>
      </c>
      <c r="K128" s="1">
        <v>9100000</v>
      </c>
      <c r="L128" s="3">
        <v>45670</v>
      </c>
      <c r="M128" s="3">
        <v>45670</v>
      </c>
      <c r="N128" s="3">
        <v>45900</v>
      </c>
      <c r="O128" s="1">
        <v>0</v>
      </c>
      <c r="P128" s="1">
        <v>72800000</v>
      </c>
      <c r="R128" s="5">
        <f ca="1">IF(Tabla1[[#This Row],[FECHA INCIAL DESDE]]="SIN INICIO",0,IF((((TODAY()-M128)*100%)/(N128-M128))&gt;=100%,"100%",(((TODAY()-M128)*100%)/(N128-M128))))</f>
        <v>0.43043478260869567</v>
      </c>
      <c r="S128" s="2">
        <f t="shared" si="3"/>
        <v>72800000</v>
      </c>
      <c r="T128" t="s">
        <v>457</v>
      </c>
    </row>
    <row r="129" spans="1:20" x14ac:dyDescent="0.25">
      <c r="A129">
        <v>2025</v>
      </c>
      <c r="B129" t="s">
        <v>458</v>
      </c>
      <c r="C129" t="s">
        <v>21</v>
      </c>
      <c r="D129" t="s">
        <v>22</v>
      </c>
      <c r="E129" t="s">
        <v>23</v>
      </c>
      <c r="F129" t="s">
        <v>459</v>
      </c>
      <c r="G129" t="s">
        <v>460</v>
      </c>
      <c r="H129" t="s">
        <v>261</v>
      </c>
      <c r="I129" s="1">
        <v>106600000</v>
      </c>
      <c r="J129" s="2">
        <f t="shared" si="2"/>
        <v>106600000</v>
      </c>
      <c r="K129" s="1">
        <v>13325000</v>
      </c>
      <c r="L129" s="3">
        <v>45670</v>
      </c>
      <c r="M129" s="3">
        <v>45670</v>
      </c>
      <c r="N129" s="3">
        <v>45900</v>
      </c>
      <c r="O129" s="1">
        <v>0</v>
      </c>
      <c r="P129" s="1">
        <v>106600000</v>
      </c>
      <c r="R129" s="5">
        <f ca="1">IF(Tabla1[[#This Row],[FECHA INCIAL DESDE]]="SIN INICIO",0,IF((((TODAY()-M129)*100%)/(N129-M129))&gt;=100%,"100%",(((TODAY()-M129)*100%)/(N129-M129))))</f>
        <v>0.43043478260869567</v>
      </c>
      <c r="S129" s="2">
        <f t="shared" si="3"/>
        <v>106600000</v>
      </c>
      <c r="T129" t="s">
        <v>461</v>
      </c>
    </row>
    <row r="130" spans="1:20" x14ac:dyDescent="0.25">
      <c r="A130">
        <v>2025</v>
      </c>
      <c r="B130" t="s">
        <v>462</v>
      </c>
      <c r="C130" t="s">
        <v>21</v>
      </c>
      <c r="D130" t="s">
        <v>22</v>
      </c>
      <c r="E130" t="s">
        <v>23</v>
      </c>
      <c r="F130" t="s">
        <v>463</v>
      </c>
      <c r="G130" t="s">
        <v>280</v>
      </c>
      <c r="H130" t="s">
        <v>270</v>
      </c>
      <c r="I130" s="1">
        <v>76626112</v>
      </c>
      <c r="J130" s="2">
        <f t="shared" si="2"/>
        <v>76626112</v>
      </c>
      <c r="K130" s="1">
        <v>9578264</v>
      </c>
      <c r="L130" s="3">
        <v>45670</v>
      </c>
      <c r="M130" s="3">
        <v>45670</v>
      </c>
      <c r="N130" s="3">
        <v>45900</v>
      </c>
      <c r="O130" s="1">
        <v>0</v>
      </c>
      <c r="P130" s="1">
        <v>76626112</v>
      </c>
      <c r="R130" s="5">
        <f ca="1">IF(Tabla1[[#This Row],[FECHA INCIAL DESDE]]="SIN INICIO",0,IF((((TODAY()-M130)*100%)/(N130-M130))&gt;=100%,"100%",(((TODAY()-M130)*100%)/(N130-M130))))</f>
        <v>0.43043478260869567</v>
      </c>
      <c r="S130" s="2">
        <f t="shared" si="3"/>
        <v>76626112</v>
      </c>
      <c r="T130" t="s">
        <v>464</v>
      </c>
    </row>
    <row r="131" spans="1:20" x14ac:dyDescent="0.25">
      <c r="A131">
        <v>2025</v>
      </c>
      <c r="B131" t="s">
        <v>465</v>
      </c>
      <c r="C131" t="s">
        <v>21</v>
      </c>
      <c r="D131" t="s">
        <v>22</v>
      </c>
      <c r="E131" t="s">
        <v>23</v>
      </c>
      <c r="F131" t="s">
        <v>466</v>
      </c>
      <c r="G131" t="s">
        <v>347</v>
      </c>
      <c r="H131" t="s">
        <v>336</v>
      </c>
      <c r="I131" s="1">
        <v>78560000</v>
      </c>
      <c r="J131" s="2">
        <f t="shared" ref="J131:J194" si="4">I131</f>
        <v>78560000</v>
      </c>
      <c r="K131" s="1">
        <v>9820000</v>
      </c>
      <c r="L131" s="3">
        <v>45670</v>
      </c>
      <c r="M131" s="3">
        <v>45670</v>
      </c>
      <c r="N131" s="3">
        <v>45900</v>
      </c>
      <c r="O131" s="1">
        <v>0</v>
      </c>
      <c r="P131" s="1">
        <v>78560000</v>
      </c>
      <c r="R131" s="5">
        <f ca="1">IF(Tabla1[[#This Row],[FECHA INCIAL DESDE]]="SIN INICIO",0,IF((((TODAY()-M131)*100%)/(N131-M131))&gt;=100%,"100%",(((TODAY()-M131)*100%)/(N131-M131))))</f>
        <v>0.43043478260869567</v>
      </c>
      <c r="S131" s="2">
        <f t="shared" ref="S131:S194" si="5">P131-Q131</f>
        <v>78560000</v>
      </c>
      <c r="T131" t="s">
        <v>467</v>
      </c>
    </row>
    <row r="132" spans="1:20" x14ac:dyDescent="0.25">
      <c r="A132">
        <v>2025</v>
      </c>
      <c r="B132" t="s">
        <v>468</v>
      </c>
      <c r="C132" t="s">
        <v>21</v>
      </c>
      <c r="D132" t="s">
        <v>22</v>
      </c>
      <c r="E132" t="s">
        <v>23</v>
      </c>
      <c r="F132" t="s">
        <v>469</v>
      </c>
      <c r="G132" t="s">
        <v>194</v>
      </c>
      <c r="H132" t="s">
        <v>86</v>
      </c>
      <c r="I132" s="1">
        <v>30576000</v>
      </c>
      <c r="J132" s="2">
        <f t="shared" si="4"/>
        <v>30576000</v>
      </c>
      <c r="K132" s="1">
        <v>7644000</v>
      </c>
      <c r="L132" s="3">
        <v>45670</v>
      </c>
      <c r="M132" s="3">
        <v>45670</v>
      </c>
      <c r="N132" s="3">
        <v>45777</v>
      </c>
      <c r="O132" s="1">
        <v>0</v>
      </c>
      <c r="P132" s="1">
        <v>30576000</v>
      </c>
      <c r="R132" s="5">
        <f ca="1">IF(Tabla1[[#This Row],[FECHA INCIAL DESDE]]="SIN INICIO",0,IF((((TODAY()-M132)*100%)/(N132-M132))&gt;=100%,"100%",(((TODAY()-M132)*100%)/(N132-M132))))</f>
        <v>0.92523364485981308</v>
      </c>
      <c r="S132" s="2">
        <f t="shared" si="5"/>
        <v>30576000</v>
      </c>
      <c r="T132" t="s">
        <v>470</v>
      </c>
    </row>
    <row r="133" spans="1:20" x14ac:dyDescent="0.25">
      <c r="A133">
        <v>2025</v>
      </c>
      <c r="B133" t="s">
        <v>471</v>
      </c>
      <c r="C133" t="s">
        <v>21</v>
      </c>
      <c r="D133" t="s">
        <v>22</v>
      </c>
      <c r="E133" t="s">
        <v>23</v>
      </c>
      <c r="F133" t="s">
        <v>472</v>
      </c>
      <c r="G133" t="s">
        <v>347</v>
      </c>
      <c r="H133" t="s">
        <v>336</v>
      </c>
      <c r="I133" s="1">
        <v>96000000</v>
      </c>
      <c r="J133" s="2">
        <f t="shared" si="4"/>
        <v>96000000</v>
      </c>
      <c r="K133" s="1">
        <v>12000000</v>
      </c>
      <c r="L133" s="3">
        <v>45670</v>
      </c>
      <c r="M133" s="3">
        <v>45670</v>
      </c>
      <c r="N133" s="3">
        <v>45900</v>
      </c>
      <c r="O133" s="1">
        <v>0</v>
      </c>
      <c r="P133" s="1">
        <v>96000000</v>
      </c>
      <c r="R133" s="5">
        <f ca="1">IF(Tabla1[[#This Row],[FECHA INCIAL DESDE]]="SIN INICIO",0,IF((((TODAY()-M133)*100%)/(N133-M133))&gt;=100%,"100%",(((TODAY()-M133)*100%)/(N133-M133))))</f>
        <v>0.43043478260869567</v>
      </c>
      <c r="S133" s="2">
        <f t="shared" si="5"/>
        <v>96000000</v>
      </c>
      <c r="T133" t="s">
        <v>473</v>
      </c>
    </row>
    <row r="134" spans="1:20" x14ac:dyDescent="0.25">
      <c r="A134">
        <v>2025</v>
      </c>
      <c r="B134" t="s">
        <v>474</v>
      </c>
      <c r="C134" t="s">
        <v>21</v>
      </c>
      <c r="D134" t="s">
        <v>22</v>
      </c>
      <c r="E134" t="s">
        <v>23</v>
      </c>
      <c r="F134" t="s">
        <v>475</v>
      </c>
      <c r="G134" t="s">
        <v>343</v>
      </c>
      <c r="H134" t="s">
        <v>86</v>
      </c>
      <c r="I134" s="1">
        <v>35058412</v>
      </c>
      <c r="J134" s="2">
        <f t="shared" si="4"/>
        <v>35058412</v>
      </c>
      <c r="K134" s="1">
        <v>8764603</v>
      </c>
      <c r="L134" s="3">
        <v>45670</v>
      </c>
      <c r="M134" s="3">
        <v>45670</v>
      </c>
      <c r="N134" s="3">
        <v>45777</v>
      </c>
      <c r="O134" s="1">
        <v>0</v>
      </c>
      <c r="P134" s="1">
        <v>35058412</v>
      </c>
      <c r="R134" s="5">
        <f ca="1">IF(Tabla1[[#This Row],[FECHA INCIAL DESDE]]="SIN INICIO",0,IF((((TODAY()-M134)*100%)/(N134-M134))&gt;=100%,"100%",(((TODAY()-M134)*100%)/(N134-M134))))</f>
        <v>0.92523364485981308</v>
      </c>
      <c r="S134" s="2">
        <f t="shared" si="5"/>
        <v>35058412</v>
      </c>
      <c r="T134" t="s">
        <v>476</v>
      </c>
    </row>
    <row r="135" spans="1:20" x14ac:dyDescent="0.25">
      <c r="A135">
        <v>2025</v>
      </c>
      <c r="B135" t="s">
        <v>477</v>
      </c>
      <c r="C135" t="s">
        <v>21</v>
      </c>
      <c r="D135" t="s">
        <v>22</v>
      </c>
      <c r="E135" t="s">
        <v>23</v>
      </c>
      <c r="F135" t="s">
        <v>478</v>
      </c>
      <c r="G135" t="s">
        <v>260</v>
      </c>
      <c r="H135" t="s">
        <v>261</v>
      </c>
      <c r="I135" s="1">
        <v>95120000</v>
      </c>
      <c r="J135" s="2">
        <f t="shared" si="4"/>
        <v>95120000</v>
      </c>
      <c r="K135" s="1">
        <v>11890000</v>
      </c>
      <c r="L135" s="3">
        <v>45670</v>
      </c>
      <c r="M135" s="3">
        <v>45670</v>
      </c>
      <c r="N135" s="3">
        <v>45900</v>
      </c>
      <c r="O135" s="1">
        <v>0</v>
      </c>
      <c r="P135" s="1">
        <v>95120000</v>
      </c>
      <c r="R135" s="5">
        <f ca="1">IF(Tabla1[[#This Row],[FECHA INCIAL DESDE]]="SIN INICIO",0,IF((((TODAY()-M135)*100%)/(N135-M135))&gt;=100%,"100%",(((TODAY()-M135)*100%)/(N135-M135))))</f>
        <v>0.43043478260869567</v>
      </c>
      <c r="S135" s="2">
        <f t="shared" si="5"/>
        <v>95120000</v>
      </c>
      <c r="T135" t="s">
        <v>479</v>
      </c>
    </row>
    <row r="136" spans="1:20" x14ac:dyDescent="0.25">
      <c r="A136">
        <v>2025</v>
      </c>
      <c r="B136" t="s">
        <v>480</v>
      </c>
      <c r="C136" t="s">
        <v>21</v>
      </c>
      <c r="D136" t="s">
        <v>22</v>
      </c>
      <c r="E136" t="s">
        <v>23</v>
      </c>
      <c r="F136" t="s">
        <v>481</v>
      </c>
      <c r="G136" t="s">
        <v>361</v>
      </c>
      <c r="H136" t="s">
        <v>336</v>
      </c>
      <c r="I136" s="1">
        <v>157200000</v>
      </c>
      <c r="J136" s="2">
        <f t="shared" si="4"/>
        <v>157200000</v>
      </c>
      <c r="K136" s="1">
        <v>13100000</v>
      </c>
      <c r="L136" s="3">
        <v>45670</v>
      </c>
      <c r="M136" s="3">
        <v>45671</v>
      </c>
      <c r="N136" s="3">
        <v>46022</v>
      </c>
      <c r="O136" s="1">
        <v>0</v>
      </c>
      <c r="P136" s="1">
        <v>157200000</v>
      </c>
      <c r="R136" s="5">
        <f ca="1">IF(Tabla1[[#This Row],[FECHA INCIAL DESDE]]="SIN INICIO",0,IF((((TODAY()-M136)*100%)/(N136-M136))&gt;=100%,"100%",(((TODAY()-M136)*100%)/(N136-M136))))</f>
        <v>0.27920227920227919</v>
      </c>
      <c r="S136" s="2">
        <f t="shared" si="5"/>
        <v>157200000</v>
      </c>
      <c r="T136" t="s">
        <v>482</v>
      </c>
    </row>
    <row r="137" spans="1:20" x14ac:dyDescent="0.25">
      <c r="A137">
        <v>2025</v>
      </c>
      <c r="B137" t="s">
        <v>483</v>
      </c>
      <c r="C137" t="s">
        <v>21</v>
      </c>
      <c r="D137" t="s">
        <v>22</v>
      </c>
      <c r="E137" t="s">
        <v>23</v>
      </c>
      <c r="F137" t="s">
        <v>484</v>
      </c>
      <c r="G137" t="s">
        <v>485</v>
      </c>
      <c r="H137" t="s">
        <v>336</v>
      </c>
      <c r="I137" s="1">
        <v>31658352</v>
      </c>
      <c r="J137" s="2">
        <f t="shared" si="4"/>
        <v>31658352</v>
      </c>
      <c r="K137" s="1">
        <v>3957294</v>
      </c>
      <c r="L137" s="3">
        <v>45670</v>
      </c>
      <c r="M137" s="3">
        <v>45671</v>
      </c>
      <c r="N137" s="3">
        <v>45900</v>
      </c>
      <c r="O137" s="1">
        <v>0</v>
      </c>
      <c r="P137" s="1">
        <v>31658352</v>
      </c>
      <c r="R137" s="5">
        <f ca="1">IF(Tabla1[[#This Row],[FECHA INCIAL DESDE]]="SIN INICIO",0,IF((((TODAY()-M137)*100%)/(N137-M137))&gt;=100%,"100%",(((TODAY()-M137)*100%)/(N137-M137))))</f>
        <v>0.42794759825327511</v>
      </c>
      <c r="S137" s="2">
        <f t="shared" si="5"/>
        <v>31658352</v>
      </c>
      <c r="T137" t="s">
        <v>486</v>
      </c>
    </row>
    <row r="138" spans="1:20" x14ac:dyDescent="0.25">
      <c r="A138">
        <v>2025</v>
      </c>
      <c r="B138" t="s">
        <v>487</v>
      </c>
      <c r="C138" t="s">
        <v>21</v>
      </c>
      <c r="D138" t="s">
        <v>22</v>
      </c>
      <c r="E138" t="s">
        <v>23</v>
      </c>
      <c r="F138" t="s">
        <v>488</v>
      </c>
      <c r="G138" t="s">
        <v>409</v>
      </c>
      <c r="H138" t="s">
        <v>261</v>
      </c>
      <c r="I138" s="1">
        <v>95120000</v>
      </c>
      <c r="J138" s="2">
        <f t="shared" si="4"/>
        <v>95120000</v>
      </c>
      <c r="K138" s="1">
        <v>11890000</v>
      </c>
      <c r="L138" s="3">
        <v>45670</v>
      </c>
      <c r="M138" s="3">
        <v>45670</v>
      </c>
      <c r="N138" s="3">
        <v>45900</v>
      </c>
      <c r="O138" s="1">
        <v>0</v>
      </c>
      <c r="P138" s="1">
        <v>95120000</v>
      </c>
      <c r="R138" s="5">
        <f ca="1">IF(Tabla1[[#This Row],[FECHA INCIAL DESDE]]="SIN INICIO",0,IF((((TODAY()-M138)*100%)/(N138-M138))&gt;=100%,"100%",(((TODAY()-M138)*100%)/(N138-M138))))</f>
        <v>0.43043478260869567</v>
      </c>
      <c r="S138" s="2">
        <f t="shared" si="5"/>
        <v>95120000</v>
      </c>
      <c r="T138" t="s">
        <v>489</v>
      </c>
    </row>
    <row r="139" spans="1:20" x14ac:dyDescent="0.25">
      <c r="A139">
        <v>2025</v>
      </c>
      <c r="B139" t="s">
        <v>490</v>
      </c>
      <c r="C139" t="s">
        <v>21</v>
      </c>
      <c r="D139" t="s">
        <v>22</v>
      </c>
      <c r="E139" t="s">
        <v>23</v>
      </c>
      <c r="F139" t="s">
        <v>491</v>
      </c>
      <c r="G139" t="s">
        <v>492</v>
      </c>
      <c r="H139" t="s">
        <v>261</v>
      </c>
      <c r="I139" s="1">
        <v>79950000</v>
      </c>
      <c r="J139" s="2">
        <f t="shared" si="4"/>
        <v>79950000</v>
      </c>
      <c r="K139" s="1">
        <v>13325000</v>
      </c>
      <c r="L139" s="3">
        <v>45670</v>
      </c>
      <c r="M139" s="3">
        <v>45670</v>
      </c>
      <c r="N139" s="3">
        <v>45838</v>
      </c>
      <c r="O139" s="1">
        <v>0</v>
      </c>
      <c r="P139" s="1">
        <v>79950000</v>
      </c>
      <c r="R139" s="5">
        <f ca="1">IF(Tabla1[[#This Row],[FECHA INCIAL DESDE]]="SIN INICIO",0,IF((((TODAY()-M139)*100%)/(N139-M139))&gt;=100%,"100%",(((TODAY()-M139)*100%)/(N139-M139))))</f>
        <v>0.5892857142857143</v>
      </c>
      <c r="S139" s="2">
        <f t="shared" si="5"/>
        <v>79950000</v>
      </c>
      <c r="T139" t="s">
        <v>493</v>
      </c>
    </row>
    <row r="140" spans="1:20" x14ac:dyDescent="0.25">
      <c r="A140">
        <v>2025</v>
      </c>
      <c r="B140" t="s">
        <v>494</v>
      </c>
      <c r="C140" t="s">
        <v>21</v>
      </c>
      <c r="D140" t="s">
        <v>22</v>
      </c>
      <c r="E140" t="s">
        <v>23</v>
      </c>
      <c r="F140" t="s">
        <v>495</v>
      </c>
      <c r="G140" t="s">
        <v>496</v>
      </c>
      <c r="H140" t="s">
        <v>270</v>
      </c>
      <c r="I140" s="1">
        <v>104000000</v>
      </c>
      <c r="J140" s="2">
        <f t="shared" si="4"/>
        <v>104000000</v>
      </c>
      <c r="K140" s="1">
        <v>13000000</v>
      </c>
      <c r="L140" s="3">
        <v>45670</v>
      </c>
      <c r="M140" s="3">
        <v>45670</v>
      </c>
      <c r="N140" s="3">
        <v>45900</v>
      </c>
      <c r="O140" s="1">
        <v>0</v>
      </c>
      <c r="P140" s="1">
        <v>104000000</v>
      </c>
      <c r="R140" s="5">
        <f ca="1">IF(Tabla1[[#This Row],[FECHA INCIAL DESDE]]="SIN INICIO",0,IF((((TODAY()-M140)*100%)/(N140-M140))&gt;=100%,"100%",(((TODAY()-M140)*100%)/(N140-M140))))</f>
        <v>0.43043478260869567</v>
      </c>
      <c r="S140" s="2">
        <f t="shared" si="5"/>
        <v>104000000</v>
      </c>
      <c r="T140" t="s">
        <v>497</v>
      </c>
    </row>
    <row r="141" spans="1:20" x14ac:dyDescent="0.25">
      <c r="A141">
        <v>2025</v>
      </c>
      <c r="B141" t="s">
        <v>498</v>
      </c>
      <c r="C141" t="s">
        <v>21</v>
      </c>
      <c r="D141" t="s">
        <v>22</v>
      </c>
      <c r="E141" t="s">
        <v>23</v>
      </c>
      <c r="F141" t="s">
        <v>499</v>
      </c>
      <c r="G141" t="s">
        <v>351</v>
      </c>
      <c r="H141" t="s">
        <v>336</v>
      </c>
      <c r="I141" s="1">
        <v>57520000</v>
      </c>
      <c r="J141" s="2">
        <f t="shared" si="4"/>
        <v>57520000</v>
      </c>
      <c r="K141" s="1">
        <v>7190000</v>
      </c>
      <c r="L141" s="3">
        <v>45670</v>
      </c>
      <c r="M141" s="3">
        <v>45670</v>
      </c>
      <c r="N141" s="3">
        <v>45900</v>
      </c>
      <c r="O141" s="1">
        <v>0</v>
      </c>
      <c r="P141" s="1">
        <v>57520000</v>
      </c>
      <c r="R141" s="5">
        <f ca="1">IF(Tabla1[[#This Row],[FECHA INCIAL DESDE]]="SIN INICIO",0,IF((((TODAY()-M141)*100%)/(N141-M141))&gt;=100%,"100%",(((TODAY()-M141)*100%)/(N141-M141))))</f>
        <v>0.43043478260869567</v>
      </c>
      <c r="S141" s="2">
        <f t="shared" si="5"/>
        <v>57520000</v>
      </c>
      <c r="T141" t="s">
        <v>500</v>
      </c>
    </row>
    <row r="142" spans="1:20" x14ac:dyDescent="0.25">
      <c r="A142">
        <v>2025</v>
      </c>
      <c r="B142" t="s">
        <v>501</v>
      </c>
      <c r="C142" t="s">
        <v>21</v>
      </c>
      <c r="D142" t="s">
        <v>22</v>
      </c>
      <c r="E142" t="s">
        <v>23</v>
      </c>
      <c r="F142" t="s">
        <v>502</v>
      </c>
      <c r="G142" t="s">
        <v>351</v>
      </c>
      <c r="H142" t="s">
        <v>336</v>
      </c>
      <c r="I142" s="1">
        <v>73520000</v>
      </c>
      <c r="J142" s="2">
        <f t="shared" si="4"/>
        <v>73520000</v>
      </c>
      <c r="K142" s="1">
        <v>9190000</v>
      </c>
      <c r="L142" s="3">
        <v>45670</v>
      </c>
      <c r="M142" s="3">
        <v>45671</v>
      </c>
      <c r="N142" s="3">
        <v>45900</v>
      </c>
      <c r="O142" s="1">
        <v>0</v>
      </c>
      <c r="P142" s="1">
        <v>73520000</v>
      </c>
      <c r="R142" s="5">
        <f ca="1">IF(Tabla1[[#This Row],[FECHA INCIAL DESDE]]="SIN INICIO",0,IF((((TODAY()-M142)*100%)/(N142-M142))&gt;=100%,"100%",(((TODAY()-M142)*100%)/(N142-M142))))</f>
        <v>0.42794759825327511</v>
      </c>
      <c r="S142" s="2">
        <f t="shared" si="5"/>
        <v>73520000</v>
      </c>
      <c r="T142" t="s">
        <v>503</v>
      </c>
    </row>
    <row r="143" spans="1:20" x14ac:dyDescent="0.25">
      <c r="A143">
        <v>2025</v>
      </c>
      <c r="B143" t="s">
        <v>504</v>
      </c>
      <c r="C143" t="s">
        <v>21</v>
      </c>
      <c r="D143" t="s">
        <v>22</v>
      </c>
      <c r="E143" t="s">
        <v>23</v>
      </c>
      <c r="F143" t="s">
        <v>505</v>
      </c>
      <c r="G143" t="s">
        <v>351</v>
      </c>
      <c r="H143" t="s">
        <v>336</v>
      </c>
      <c r="I143" s="1">
        <v>104800000</v>
      </c>
      <c r="J143" s="2">
        <f t="shared" si="4"/>
        <v>104800000</v>
      </c>
      <c r="K143" s="1">
        <v>13100000</v>
      </c>
      <c r="L143" s="3">
        <v>45670</v>
      </c>
      <c r="M143" s="3">
        <v>45670</v>
      </c>
      <c r="N143" s="3">
        <v>45900</v>
      </c>
      <c r="O143" s="1">
        <v>0</v>
      </c>
      <c r="P143" s="1">
        <v>104800000</v>
      </c>
      <c r="R143" s="5">
        <f ca="1">IF(Tabla1[[#This Row],[FECHA INCIAL DESDE]]="SIN INICIO",0,IF((((TODAY()-M143)*100%)/(N143-M143))&gt;=100%,"100%",(((TODAY()-M143)*100%)/(N143-M143))))</f>
        <v>0.43043478260869567</v>
      </c>
      <c r="S143" s="2">
        <f t="shared" si="5"/>
        <v>104800000</v>
      </c>
      <c r="T143" t="s">
        <v>506</v>
      </c>
    </row>
    <row r="144" spans="1:20" x14ac:dyDescent="0.25">
      <c r="A144">
        <v>2025</v>
      </c>
      <c r="B144" t="s">
        <v>507</v>
      </c>
      <c r="C144" t="s">
        <v>21</v>
      </c>
      <c r="D144" t="s">
        <v>22</v>
      </c>
      <c r="E144" t="s">
        <v>23</v>
      </c>
      <c r="F144" t="s">
        <v>508</v>
      </c>
      <c r="G144" t="s">
        <v>509</v>
      </c>
      <c r="H144" t="s">
        <v>336</v>
      </c>
      <c r="I144" s="1">
        <v>48000000</v>
      </c>
      <c r="J144" s="2">
        <f t="shared" si="4"/>
        <v>48000000</v>
      </c>
      <c r="K144" s="1">
        <v>6000000</v>
      </c>
      <c r="L144" s="3">
        <v>45670</v>
      </c>
      <c r="M144" s="3">
        <v>45670</v>
      </c>
      <c r="N144" s="3">
        <v>45900</v>
      </c>
      <c r="O144" s="1">
        <v>0</v>
      </c>
      <c r="P144" s="1">
        <v>48000000</v>
      </c>
      <c r="R144" s="5">
        <f ca="1">IF(Tabla1[[#This Row],[FECHA INCIAL DESDE]]="SIN INICIO",0,IF((((TODAY()-M144)*100%)/(N144-M144))&gt;=100%,"100%",(((TODAY()-M144)*100%)/(N144-M144))))</f>
        <v>0.43043478260869567</v>
      </c>
      <c r="S144" s="2">
        <f t="shared" si="5"/>
        <v>48000000</v>
      </c>
      <c r="T144" t="s">
        <v>510</v>
      </c>
    </row>
    <row r="145" spans="1:20" x14ac:dyDescent="0.25">
      <c r="A145">
        <v>2025</v>
      </c>
      <c r="B145" t="s">
        <v>511</v>
      </c>
      <c r="C145" t="s">
        <v>21</v>
      </c>
      <c r="D145" t="s">
        <v>22</v>
      </c>
      <c r="E145" t="s">
        <v>23</v>
      </c>
      <c r="F145" t="s">
        <v>512</v>
      </c>
      <c r="G145" t="s">
        <v>513</v>
      </c>
      <c r="H145" t="s">
        <v>514</v>
      </c>
      <c r="I145" s="1">
        <v>112320000</v>
      </c>
      <c r="J145" s="2">
        <f t="shared" si="4"/>
        <v>112320000</v>
      </c>
      <c r="K145" s="1">
        <v>14040000</v>
      </c>
      <c r="L145" s="3">
        <v>45670</v>
      </c>
      <c r="M145" s="3">
        <v>45670</v>
      </c>
      <c r="N145" s="3">
        <v>45900</v>
      </c>
      <c r="O145" s="1">
        <v>0</v>
      </c>
      <c r="P145" s="1">
        <v>112320000</v>
      </c>
      <c r="R145" s="5">
        <f ca="1">IF(Tabla1[[#This Row],[FECHA INCIAL DESDE]]="SIN INICIO",0,IF((((TODAY()-M145)*100%)/(N145-M145))&gt;=100%,"100%",(((TODAY()-M145)*100%)/(N145-M145))))</f>
        <v>0.43043478260869567</v>
      </c>
      <c r="S145" s="2">
        <f t="shared" si="5"/>
        <v>112320000</v>
      </c>
      <c r="T145" t="s">
        <v>515</v>
      </c>
    </row>
    <row r="146" spans="1:20" x14ac:dyDescent="0.25">
      <c r="A146">
        <v>2025</v>
      </c>
      <c r="B146" t="s">
        <v>516</v>
      </c>
      <c r="C146" t="s">
        <v>21</v>
      </c>
      <c r="D146" t="s">
        <v>22</v>
      </c>
      <c r="E146" t="s">
        <v>120</v>
      </c>
      <c r="F146" t="s">
        <v>517</v>
      </c>
      <c r="G146" t="s">
        <v>518</v>
      </c>
      <c r="H146" t="s">
        <v>514</v>
      </c>
      <c r="I146" s="1">
        <v>38288000</v>
      </c>
      <c r="J146" s="2">
        <f t="shared" si="4"/>
        <v>38288000</v>
      </c>
      <c r="K146" s="1">
        <v>4786000</v>
      </c>
      <c r="L146" s="3">
        <v>45670</v>
      </c>
      <c r="M146" s="3">
        <v>45670</v>
      </c>
      <c r="N146" s="3">
        <v>45900</v>
      </c>
      <c r="O146" s="1">
        <v>0</v>
      </c>
      <c r="P146" s="1">
        <v>38288000</v>
      </c>
      <c r="R146" s="5">
        <f ca="1">IF(Tabla1[[#This Row],[FECHA INCIAL DESDE]]="SIN INICIO",0,IF((((TODAY()-M146)*100%)/(N146-M146))&gt;=100%,"100%",(((TODAY()-M146)*100%)/(N146-M146))))</f>
        <v>0.43043478260869567</v>
      </c>
      <c r="S146" s="2">
        <f t="shared" si="5"/>
        <v>38288000</v>
      </c>
      <c r="T146" t="s">
        <v>519</v>
      </c>
    </row>
    <row r="147" spans="1:20" x14ac:dyDescent="0.25">
      <c r="A147">
        <v>2025</v>
      </c>
      <c r="B147" t="s">
        <v>520</v>
      </c>
      <c r="C147" t="s">
        <v>21</v>
      </c>
      <c r="D147" t="s">
        <v>22</v>
      </c>
      <c r="E147" t="s">
        <v>23</v>
      </c>
      <c r="F147" t="s">
        <v>521</v>
      </c>
      <c r="G147" t="s">
        <v>513</v>
      </c>
      <c r="H147" t="s">
        <v>514</v>
      </c>
      <c r="I147" s="1">
        <v>47104000</v>
      </c>
      <c r="J147" s="2">
        <f t="shared" si="4"/>
        <v>47104000</v>
      </c>
      <c r="K147" s="1">
        <v>5888000</v>
      </c>
      <c r="L147" s="3">
        <v>45670</v>
      </c>
      <c r="M147" s="3">
        <v>45670</v>
      </c>
      <c r="N147" s="3">
        <v>45900</v>
      </c>
      <c r="O147" s="1">
        <v>0</v>
      </c>
      <c r="P147" s="1">
        <v>47104000</v>
      </c>
      <c r="R147" s="5">
        <f ca="1">IF(Tabla1[[#This Row],[FECHA INCIAL DESDE]]="SIN INICIO",0,IF((((TODAY()-M147)*100%)/(N147-M147))&gt;=100%,"100%",(((TODAY()-M147)*100%)/(N147-M147))))</f>
        <v>0.43043478260869567</v>
      </c>
      <c r="S147" s="2">
        <f t="shared" si="5"/>
        <v>47104000</v>
      </c>
      <c r="T147" t="s">
        <v>522</v>
      </c>
    </row>
    <row r="148" spans="1:20" x14ac:dyDescent="0.25">
      <c r="A148">
        <v>2025</v>
      </c>
      <c r="B148" t="s">
        <v>523</v>
      </c>
      <c r="C148" t="s">
        <v>21</v>
      </c>
      <c r="D148" t="s">
        <v>22</v>
      </c>
      <c r="E148" t="s">
        <v>23</v>
      </c>
      <c r="F148" t="s">
        <v>524</v>
      </c>
      <c r="G148" t="s">
        <v>513</v>
      </c>
      <c r="H148" t="s">
        <v>514</v>
      </c>
      <c r="I148" s="1">
        <v>96000000</v>
      </c>
      <c r="J148" s="2">
        <f t="shared" si="4"/>
        <v>96000000</v>
      </c>
      <c r="K148" s="1">
        <v>12000000</v>
      </c>
      <c r="L148" s="3">
        <v>45670</v>
      </c>
      <c r="M148" s="3">
        <v>45670</v>
      </c>
      <c r="N148" s="3">
        <v>45900</v>
      </c>
      <c r="O148" s="1">
        <v>0</v>
      </c>
      <c r="P148" s="1">
        <v>96000000</v>
      </c>
      <c r="R148" s="5">
        <f ca="1">IF(Tabla1[[#This Row],[FECHA INCIAL DESDE]]="SIN INICIO",0,IF((((TODAY()-M148)*100%)/(N148-M148))&gt;=100%,"100%",(((TODAY()-M148)*100%)/(N148-M148))))</f>
        <v>0.43043478260869567</v>
      </c>
      <c r="S148" s="2">
        <f t="shared" si="5"/>
        <v>96000000</v>
      </c>
      <c r="T148" t="s">
        <v>525</v>
      </c>
    </row>
    <row r="149" spans="1:20" x14ac:dyDescent="0.25">
      <c r="A149">
        <v>2025</v>
      </c>
      <c r="B149" t="s">
        <v>526</v>
      </c>
      <c r="C149" t="s">
        <v>21</v>
      </c>
      <c r="D149" t="s">
        <v>22</v>
      </c>
      <c r="E149" t="s">
        <v>120</v>
      </c>
      <c r="F149" t="s">
        <v>527</v>
      </c>
      <c r="G149" t="s">
        <v>528</v>
      </c>
      <c r="H149" t="s">
        <v>270</v>
      </c>
      <c r="I149" s="1">
        <v>38293584</v>
      </c>
      <c r="J149" s="2">
        <f t="shared" si="4"/>
        <v>38293584</v>
      </c>
      <c r="K149" s="1">
        <v>4786698</v>
      </c>
      <c r="L149" s="3">
        <v>45670</v>
      </c>
      <c r="M149" s="3">
        <v>45670</v>
      </c>
      <c r="N149" s="3">
        <v>45900</v>
      </c>
      <c r="O149" s="1">
        <v>0</v>
      </c>
      <c r="P149" s="1">
        <v>38293584</v>
      </c>
      <c r="R149" s="5">
        <f ca="1">IF(Tabla1[[#This Row],[FECHA INCIAL DESDE]]="SIN INICIO",0,IF((((TODAY()-M149)*100%)/(N149-M149))&gt;=100%,"100%",(((TODAY()-M149)*100%)/(N149-M149))))</f>
        <v>0.43043478260869567</v>
      </c>
      <c r="S149" s="2">
        <f t="shared" si="5"/>
        <v>38293584</v>
      </c>
      <c r="T149" t="s">
        <v>529</v>
      </c>
    </row>
    <row r="150" spans="1:20" x14ac:dyDescent="0.25">
      <c r="A150">
        <v>2025</v>
      </c>
      <c r="B150" t="s">
        <v>530</v>
      </c>
      <c r="C150" t="s">
        <v>21</v>
      </c>
      <c r="D150" t="s">
        <v>22</v>
      </c>
      <c r="E150" t="s">
        <v>120</v>
      </c>
      <c r="F150" t="s">
        <v>531</v>
      </c>
      <c r="G150" t="s">
        <v>532</v>
      </c>
      <c r="H150" t="s">
        <v>270</v>
      </c>
      <c r="I150" s="1">
        <v>15000000</v>
      </c>
      <c r="J150" s="2">
        <f t="shared" si="4"/>
        <v>15000000</v>
      </c>
      <c r="K150" s="1">
        <v>3750000</v>
      </c>
      <c r="L150" s="3">
        <v>45670</v>
      </c>
      <c r="M150" s="3">
        <v>45670</v>
      </c>
      <c r="N150" s="3">
        <v>45777</v>
      </c>
      <c r="O150" s="1">
        <v>0</v>
      </c>
      <c r="P150" s="1">
        <v>15000000</v>
      </c>
      <c r="R150" s="5">
        <f ca="1">IF(Tabla1[[#This Row],[FECHA INCIAL DESDE]]="SIN INICIO",0,IF((((TODAY()-M150)*100%)/(N150-M150))&gt;=100%,"100%",(((TODAY()-M150)*100%)/(N150-M150))))</f>
        <v>0.92523364485981308</v>
      </c>
      <c r="S150" s="2">
        <f t="shared" si="5"/>
        <v>15000000</v>
      </c>
      <c r="T150" t="s">
        <v>533</v>
      </c>
    </row>
    <row r="151" spans="1:20" x14ac:dyDescent="0.25">
      <c r="A151">
        <v>2025</v>
      </c>
      <c r="B151" t="s">
        <v>534</v>
      </c>
      <c r="C151" t="s">
        <v>21</v>
      </c>
      <c r="D151" t="s">
        <v>22</v>
      </c>
      <c r="E151" t="s">
        <v>120</v>
      </c>
      <c r="F151" t="s">
        <v>535</v>
      </c>
      <c r="G151" t="s">
        <v>536</v>
      </c>
      <c r="H151" t="s">
        <v>537</v>
      </c>
      <c r="I151" s="1">
        <v>55558800</v>
      </c>
      <c r="J151" s="2">
        <f t="shared" si="4"/>
        <v>55558800</v>
      </c>
      <c r="K151" s="1">
        <v>6944850</v>
      </c>
      <c r="L151" s="3">
        <v>45672</v>
      </c>
      <c r="M151" s="3">
        <v>45673</v>
      </c>
      <c r="N151" s="3">
        <v>45900</v>
      </c>
      <c r="O151" s="1">
        <v>0</v>
      </c>
      <c r="P151" s="1">
        <v>55558800</v>
      </c>
      <c r="R151" s="5">
        <f ca="1">IF(Tabla1[[#This Row],[FECHA INCIAL DESDE]]="SIN INICIO",0,IF((((TODAY()-M151)*100%)/(N151-M151))&gt;=100%,"100%",(((TODAY()-M151)*100%)/(N151-M151))))</f>
        <v>0.42290748898678415</v>
      </c>
      <c r="S151" s="2">
        <f t="shared" si="5"/>
        <v>55558800</v>
      </c>
      <c r="T151" t="s">
        <v>538</v>
      </c>
    </row>
    <row r="152" spans="1:20" x14ac:dyDescent="0.25">
      <c r="A152">
        <v>2025</v>
      </c>
      <c r="B152" t="s">
        <v>539</v>
      </c>
      <c r="C152" t="s">
        <v>21</v>
      </c>
      <c r="D152" t="s">
        <v>22</v>
      </c>
      <c r="E152" t="s">
        <v>23</v>
      </c>
      <c r="F152" t="s">
        <v>540</v>
      </c>
      <c r="G152" t="s">
        <v>541</v>
      </c>
      <c r="H152" t="s">
        <v>166</v>
      </c>
      <c r="I152" s="1">
        <v>198000000</v>
      </c>
      <c r="J152" s="2">
        <f t="shared" si="4"/>
        <v>198000000</v>
      </c>
      <c r="K152" s="1">
        <v>16500000</v>
      </c>
      <c r="L152" s="3">
        <v>45670</v>
      </c>
      <c r="M152" s="3">
        <v>45670</v>
      </c>
      <c r="N152" s="3">
        <v>46022</v>
      </c>
      <c r="O152" s="1">
        <v>0</v>
      </c>
      <c r="P152" s="1">
        <v>198000000</v>
      </c>
      <c r="R152" s="5">
        <f ca="1">IF(Tabla1[[#This Row],[FECHA INCIAL DESDE]]="SIN INICIO",0,IF((((TODAY()-M152)*100%)/(N152-M152))&gt;=100%,"100%",(((TODAY()-M152)*100%)/(N152-M152))))</f>
        <v>0.28125</v>
      </c>
      <c r="S152" s="2">
        <f t="shared" si="5"/>
        <v>198000000</v>
      </c>
      <c r="T152" t="s">
        <v>542</v>
      </c>
    </row>
    <row r="153" spans="1:20" x14ac:dyDescent="0.25">
      <c r="A153">
        <v>2025</v>
      </c>
      <c r="B153" t="s">
        <v>543</v>
      </c>
      <c r="C153" t="s">
        <v>21</v>
      </c>
      <c r="D153" t="s">
        <v>22</v>
      </c>
      <c r="E153" t="s">
        <v>23</v>
      </c>
      <c r="F153" t="s">
        <v>544</v>
      </c>
      <c r="G153" t="s">
        <v>545</v>
      </c>
      <c r="H153" t="s">
        <v>537</v>
      </c>
      <c r="I153" s="1">
        <v>55558800</v>
      </c>
      <c r="J153" s="2">
        <f t="shared" si="4"/>
        <v>55558800</v>
      </c>
      <c r="K153" s="1">
        <v>6944850</v>
      </c>
      <c r="L153" s="3">
        <v>45672</v>
      </c>
      <c r="M153" s="3">
        <v>45672</v>
      </c>
      <c r="N153" s="3">
        <v>45900</v>
      </c>
      <c r="O153" s="1">
        <v>0</v>
      </c>
      <c r="P153" s="1">
        <v>55558800</v>
      </c>
      <c r="R153" s="5">
        <f ca="1">IF(Tabla1[[#This Row],[FECHA INCIAL DESDE]]="SIN INICIO",0,IF((((TODAY()-M153)*100%)/(N153-M153))&gt;=100%,"100%",(((TODAY()-M153)*100%)/(N153-M153))))</f>
        <v>0.42543859649122806</v>
      </c>
      <c r="S153" s="2">
        <f t="shared" si="5"/>
        <v>55558800</v>
      </c>
      <c r="T153" t="s">
        <v>546</v>
      </c>
    </row>
    <row r="154" spans="1:20" x14ac:dyDescent="0.25">
      <c r="A154">
        <v>2025</v>
      </c>
      <c r="B154" t="s">
        <v>547</v>
      </c>
      <c r="C154" t="s">
        <v>21</v>
      </c>
      <c r="D154" t="s">
        <v>22</v>
      </c>
      <c r="E154" t="s">
        <v>120</v>
      </c>
      <c r="F154" t="s">
        <v>548</v>
      </c>
      <c r="G154" t="s">
        <v>549</v>
      </c>
      <c r="H154" t="s">
        <v>514</v>
      </c>
      <c r="I154" s="1">
        <v>38288000</v>
      </c>
      <c r="J154" s="2">
        <f t="shared" si="4"/>
        <v>38288000</v>
      </c>
      <c r="K154" s="1">
        <v>4786000</v>
      </c>
      <c r="L154" s="3">
        <v>45670</v>
      </c>
      <c r="M154" s="3">
        <v>45670</v>
      </c>
      <c r="N154" s="3">
        <v>45900</v>
      </c>
      <c r="O154" s="1">
        <v>0</v>
      </c>
      <c r="P154" s="1">
        <v>38288000</v>
      </c>
      <c r="R154" s="5">
        <f ca="1">IF(Tabla1[[#This Row],[FECHA INCIAL DESDE]]="SIN INICIO",0,IF((((TODAY()-M154)*100%)/(N154-M154))&gt;=100%,"100%",(((TODAY()-M154)*100%)/(N154-M154))))</f>
        <v>0.43043478260869567</v>
      </c>
      <c r="S154" s="2">
        <f t="shared" si="5"/>
        <v>38288000</v>
      </c>
      <c r="T154" t="s">
        <v>550</v>
      </c>
    </row>
    <row r="155" spans="1:20" x14ac:dyDescent="0.25">
      <c r="A155">
        <v>2025</v>
      </c>
      <c r="B155" t="s">
        <v>551</v>
      </c>
      <c r="C155" t="s">
        <v>21</v>
      </c>
      <c r="D155" t="s">
        <v>22</v>
      </c>
      <c r="E155" t="s">
        <v>23</v>
      </c>
      <c r="F155" t="s">
        <v>552</v>
      </c>
      <c r="G155" t="s">
        <v>553</v>
      </c>
      <c r="H155" t="s">
        <v>270</v>
      </c>
      <c r="I155" s="1">
        <v>144000000</v>
      </c>
      <c r="J155" s="2">
        <f t="shared" si="4"/>
        <v>144000000</v>
      </c>
      <c r="K155" s="1">
        <v>18000000</v>
      </c>
      <c r="L155" s="3">
        <v>45670</v>
      </c>
      <c r="M155" s="3">
        <v>45671</v>
      </c>
      <c r="N155" s="3">
        <v>45900</v>
      </c>
      <c r="O155" s="1">
        <v>0</v>
      </c>
      <c r="P155" s="1">
        <v>144000000</v>
      </c>
      <c r="R155" s="5">
        <f ca="1">IF(Tabla1[[#This Row],[FECHA INCIAL DESDE]]="SIN INICIO",0,IF((((TODAY()-M155)*100%)/(N155-M155))&gt;=100%,"100%",(((TODAY()-M155)*100%)/(N155-M155))))</f>
        <v>0.42794759825327511</v>
      </c>
      <c r="S155" s="2">
        <f t="shared" si="5"/>
        <v>144000000</v>
      </c>
      <c r="T155" t="s">
        <v>554</v>
      </c>
    </row>
    <row r="156" spans="1:20" x14ac:dyDescent="0.25">
      <c r="A156">
        <v>2025</v>
      </c>
      <c r="B156" t="s">
        <v>555</v>
      </c>
      <c r="C156" t="s">
        <v>21</v>
      </c>
      <c r="D156" t="s">
        <v>22</v>
      </c>
      <c r="E156" t="s">
        <v>23</v>
      </c>
      <c r="F156" t="s">
        <v>556</v>
      </c>
      <c r="G156" t="s">
        <v>557</v>
      </c>
      <c r="H156" t="s">
        <v>537</v>
      </c>
      <c r="I156" s="1">
        <v>55558800</v>
      </c>
      <c r="J156" s="2">
        <f t="shared" si="4"/>
        <v>55558800</v>
      </c>
      <c r="K156" s="1">
        <v>6944850</v>
      </c>
      <c r="L156" s="3">
        <v>45673</v>
      </c>
      <c r="M156" s="3">
        <v>45674</v>
      </c>
      <c r="N156" s="3">
        <v>45900</v>
      </c>
      <c r="O156" s="1">
        <v>0</v>
      </c>
      <c r="P156" s="1">
        <v>55558800</v>
      </c>
      <c r="R156" s="5">
        <f ca="1">IF(Tabla1[[#This Row],[FECHA INCIAL DESDE]]="SIN INICIO",0,IF((((TODAY()-M156)*100%)/(N156-M156))&gt;=100%,"100%",(((TODAY()-M156)*100%)/(N156-M156))))</f>
        <v>0.42035398230088494</v>
      </c>
      <c r="S156" s="2">
        <f t="shared" si="5"/>
        <v>55558800</v>
      </c>
      <c r="T156" t="s">
        <v>558</v>
      </c>
    </row>
    <row r="157" spans="1:20" x14ac:dyDescent="0.25">
      <c r="A157">
        <v>2025</v>
      </c>
      <c r="B157" t="s">
        <v>559</v>
      </c>
      <c r="C157" t="s">
        <v>21</v>
      </c>
      <c r="D157" t="s">
        <v>22</v>
      </c>
      <c r="E157" t="s">
        <v>23</v>
      </c>
      <c r="F157" t="s">
        <v>560</v>
      </c>
      <c r="G157" t="s">
        <v>561</v>
      </c>
      <c r="H157" t="s">
        <v>270</v>
      </c>
      <c r="I157" s="1">
        <v>80000000</v>
      </c>
      <c r="J157" s="2">
        <f t="shared" si="4"/>
        <v>80000000</v>
      </c>
      <c r="K157" s="1">
        <v>10000000</v>
      </c>
      <c r="L157" s="3">
        <v>45670</v>
      </c>
      <c r="M157" s="3">
        <v>45671</v>
      </c>
      <c r="N157" s="3">
        <v>45900</v>
      </c>
      <c r="O157" s="1">
        <v>0</v>
      </c>
      <c r="P157" s="1">
        <v>80000000</v>
      </c>
      <c r="R157" s="5">
        <f ca="1">IF(Tabla1[[#This Row],[FECHA INCIAL DESDE]]="SIN INICIO",0,IF((((TODAY()-M157)*100%)/(N157-M157))&gt;=100%,"100%",(((TODAY()-M157)*100%)/(N157-M157))))</f>
        <v>0.42794759825327511</v>
      </c>
      <c r="S157" s="2">
        <f t="shared" si="5"/>
        <v>80000000</v>
      </c>
      <c r="T157" t="s">
        <v>562</v>
      </c>
    </row>
    <row r="158" spans="1:20" x14ac:dyDescent="0.25">
      <c r="A158">
        <v>2025</v>
      </c>
      <c r="B158" t="s">
        <v>563</v>
      </c>
      <c r="C158" t="s">
        <v>21</v>
      </c>
      <c r="D158" t="s">
        <v>22</v>
      </c>
      <c r="E158" t="s">
        <v>23</v>
      </c>
      <c r="F158" t="s">
        <v>564</v>
      </c>
      <c r="G158" t="s">
        <v>565</v>
      </c>
      <c r="H158" t="s">
        <v>514</v>
      </c>
      <c r="I158" s="1">
        <v>104000000</v>
      </c>
      <c r="J158" s="2">
        <f t="shared" si="4"/>
        <v>104000000</v>
      </c>
      <c r="K158" s="1">
        <v>13000000</v>
      </c>
      <c r="L158" s="3">
        <v>45670</v>
      </c>
      <c r="M158" s="3">
        <v>45670</v>
      </c>
      <c r="N158" s="3">
        <v>45900</v>
      </c>
      <c r="O158" s="1">
        <v>0</v>
      </c>
      <c r="P158" s="1">
        <v>104000000</v>
      </c>
      <c r="R158" s="5">
        <f ca="1">IF(Tabla1[[#This Row],[FECHA INCIAL DESDE]]="SIN INICIO",0,IF((((TODAY()-M158)*100%)/(N158-M158))&gt;=100%,"100%",(((TODAY()-M158)*100%)/(N158-M158))))</f>
        <v>0.43043478260869567</v>
      </c>
      <c r="S158" s="2">
        <f t="shared" si="5"/>
        <v>104000000</v>
      </c>
      <c r="T158" t="s">
        <v>566</v>
      </c>
    </row>
    <row r="159" spans="1:20" x14ac:dyDescent="0.25">
      <c r="A159">
        <v>2025</v>
      </c>
      <c r="B159" t="s">
        <v>563</v>
      </c>
      <c r="C159" t="s">
        <v>21</v>
      </c>
      <c r="D159" t="s">
        <v>22</v>
      </c>
      <c r="E159" t="s">
        <v>23</v>
      </c>
      <c r="F159" t="s">
        <v>567</v>
      </c>
      <c r="G159" t="s">
        <v>565</v>
      </c>
      <c r="H159" t="s">
        <v>514</v>
      </c>
      <c r="I159" s="1">
        <v>104000000</v>
      </c>
      <c r="J159" s="2">
        <f t="shared" si="4"/>
        <v>104000000</v>
      </c>
      <c r="K159" s="1">
        <v>13000000</v>
      </c>
      <c r="L159" s="3">
        <v>45727</v>
      </c>
      <c r="M159" s="3">
        <v>45670</v>
      </c>
      <c r="N159" s="3">
        <v>45900</v>
      </c>
      <c r="O159" s="1">
        <v>0</v>
      </c>
      <c r="P159" s="1">
        <v>104000000</v>
      </c>
      <c r="R159" s="5">
        <f ca="1">IF(Tabla1[[#This Row],[FECHA INCIAL DESDE]]="SIN INICIO",0,IF((((TODAY()-M159)*100%)/(N159-M159))&gt;=100%,"100%",(((TODAY()-M159)*100%)/(N159-M159))))</f>
        <v>0.43043478260869567</v>
      </c>
      <c r="S159" s="2">
        <f t="shared" si="5"/>
        <v>104000000</v>
      </c>
      <c r="T159" t="s">
        <v>566</v>
      </c>
    </row>
    <row r="160" spans="1:20" x14ac:dyDescent="0.25">
      <c r="A160">
        <v>2025</v>
      </c>
      <c r="B160" t="s">
        <v>568</v>
      </c>
      <c r="C160" t="s">
        <v>21</v>
      </c>
      <c r="D160" t="s">
        <v>22</v>
      </c>
      <c r="E160" t="s">
        <v>23</v>
      </c>
      <c r="F160" t="s">
        <v>569</v>
      </c>
      <c r="G160" t="s">
        <v>570</v>
      </c>
      <c r="H160" t="s">
        <v>514</v>
      </c>
      <c r="I160" s="1">
        <v>112000000</v>
      </c>
      <c r="J160" s="2">
        <f t="shared" si="4"/>
        <v>112000000</v>
      </c>
      <c r="K160" s="1">
        <v>14000000</v>
      </c>
      <c r="L160" s="3">
        <v>45670</v>
      </c>
      <c r="M160" s="3">
        <v>45670</v>
      </c>
      <c r="N160" s="3">
        <v>45900</v>
      </c>
      <c r="O160" s="1">
        <v>0</v>
      </c>
      <c r="P160" s="1">
        <v>112000000</v>
      </c>
      <c r="R160" s="5">
        <f ca="1">IF(Tabla1[[#This Row],[FECHA INCIAL DESDE]]="SIN INICIO",0,IF((((TODAY()-M160)*100%)/(N160-M160))&gt;=100%,"100%",(((TODAY()-M160)*100%)/(N160-M160))))</f>
        <v>0.43043478260869567</v>
      </c>
      <c r="S160" s="2">
        <f t="shared" si="5"/>
        <v>112000000</v>
      </c>
      <c r="T160" t="s">
        <v>571</v>
      </c>
    </row>
    <row r="161" spans="1:20" x14ac:dyDescent="0.25">
      <c r="A161">
        <v>2025</v>
      </c>
      <c r="B161" t="s">
        <v>572</v>
      </c>
      <c r="C161" t="s">
        <v>21</v>
      </c>
      <c r="D161" t="s">
        <v>22</v>
      </c>
      <c r="E161" t="s">
        <v>23</v>
      </c>
      <c r="F161" t="s">
        <v>573</v>
      </c>
      <c r="G161" t="s">
        <v>513</v>
      </c>
      <c r="H161" t="s">
        <v>514</v>
      </c>
      <c r="I161" s="1">
        <v>112320000</v>
      </c>
      <c r="J161" s="2">
        <f t="shared" si="4"/>
        <v>112320000</v>
      </c>
      <c r="K161" s="1">
        <v>14040000</v>
      </c>
      <c r="L161" s="3">
        <v>45670</v>
      </c>
      <c r="M161" s="3">
        <v>45671</v>
      </c>
      <c r="N161" s="3">
        <v>45900</v>
      </c>
      <c r="O161" s="1">
        <v>0</v>
      </c>
      <c r="P161" s="1">
        <v>112320000</v>
      </c>
      <c r="R161" s="5">
        <f ca="1">IF(Tabla1[[#This Row],[FECHA INCIAL DESDE]]="SIN INICIO",0,IF((((TODAY()-M161)*100%)/(N161-M161))&gt;=100%,"100%",(((TODAY()-M161)*100%)/(N161-M161))))</f>
        <v>0.42794759825327511</v>
      </c>
      <c r="S161" s="2">
        <f t="shared" si="5"/>
        <v>112320000</v>
      </c>
      <c r="T161" t="s">
        <v>574</v>
      </c>
    </row>
    <row r="162" spans="1:20" x14ac:dyDescent="0.25">
      <c r="A162">
        <v>2025</v>
      </c>
      <c r="B162" t="s">
        <v>575</v>
      </c>
      <c r="C162" t="s">
        <v>21</v>
      </c>
      <c r="D162" t="s">
        <v>22</v>
      </c>
      <c r="E162" t="s">
        <v>120</v>
      </c>
      <c r="F162" t="s">
        <v>576</v>
      </c>
      <c r="G162" t="s">
        <v>577</v>
      </c>
      <c r="H162" t="s">
        <v>537</v>
      </c>
      <c r="I162" s="1">
        <v>38293584</v>
      </c>
      <c r="J162" s="2">
        <f t="shared" si="4"/>
        <v>38293584</v>
      </c>
      <c r="K162" s="1">
        <v>4786698</v>
      </c>
      <c r="L162" s="3">
        <v>45674</v>
      </c>
      <c r="M162" s="3">
        <v>45677</v>
      </c>
      <c r="N162" s="3">
        <v>45900</v>
      </c>
      <c r="O162" s="1">
        <v>0</v>
      </c>
      <c r="P162" s="1">
        <v>38293584</v>
      </c>
      <c r="R162" s="5">
        <f ca="1">IF(Tabla1[[#This Row],[FECHA INCIAL DESDE]]="SIN INICIO",0,IF((((TODAY()-M162)*100%)/(N162-M162))&gt;=100%,"100%",(((TODAY()-M162)*100%)/(N162-M162))))</f>
        <v>0.41255605381165922</v>
      </c>
      <c r="S162" s="2">
        <f t="shared" si="5"/>
        <v>38293584</v>
      </c>
      <c r="T162" t="s">
        <v>578</v>
      </c>
    </row>
    <row r="163" spans="1:20" x14ac:dyDescent="0.25">
      <c r="A163">
        <v>2025</v>
      </c>
      <c r="B163" t="s">
        <v>579</v>
      </c>
      <c r="C163" t="s">
        <v>21</v>
      </c>
      <c r="D163" t="s">
        <v>22</v>
      </c>
      <c r="E163" t="s">
        <v>120</v>
      </c>
      <c r="F163" t="s">
        <v>580</v>
      </c>
      <c r="G163" t="s">
        <v>581</v>
      </c>
      <c r="H163" t="s">
        <v>537</v>
      </c>
      <c r="I163" s="1">
        <v>38293584</v>
      </c>
      <c r="J163" s="2">
        <f t="shared" si="4"/>
        <v>38293584</v>
      </c>
      <c r="K163" s="1">
        <v>4786698</v>
      </c>
      <c r="L163" s="3">
        <v>45672</v>
      </c>
      <c r="M163" s="3">
        <v>45672</v>
      </c>
      <c r="N163" s="3">
        <v>45900</v>
      </c>
      <c r="O163" s="1">
        <v>0</v>
      </c>
      <c r="P163" s="1">
        <v>38293584</v>
      </c>
      <c r="R163" s="5">
        <f ca="1">IF(Tabla1[[#This Row],[FECHA INCIAL DESDE]]="SIN INICIO",0,IF((((TODAY()-M163)*100%)/(N163-M163))&gt;=100%,"100%",(((TODAY()-M163)*100%)/(N163-M163))))</f>
        <v>0.42543859649122806</v>
      </c>
      <c r="S163" s="2">
        <f t="shared" si="5"/>
        <v>38293584</v>
      </c>
      <c r="T163" t="s">
        <v>582</v>
      </c>
    </row>
    <row r="164" spans="1:20" x14ac:dyDescent="0.25">
      <c r="A164">
        <v>2025</v>
      </c>
      <c r="B164" t="s">
        <v>583</v>
      </c>
      <c r="C164" t="s">
        <v>21</v>
      </c>
      <c r="D164" t="s">
        <v>22</v>
      </c>
      <c r="E164" t="s">
        <v>23</v>
      </c>
      <c r="F164" t="s">
        <v>584</v>
      </c>
      <c r="G164" t="s">
        <v>585</v>
      </c>
      <c r="H164" t="s">
        <v>537</v>
      </c>
      <c r="I164" s="1">
        <v>55558800</v>
      </c>
      <c r="J164" s="2">
        <f t="shared" si="4"/>
        <v>55558800</v>
      </c>
      <c r="K164" s="1">
        <v>6944850</v>
      </c>
      <c r="L164" s="3">
        <v>45672</v>
      </c>
      <c r="M164" s="3">
        <v>45672</v>
      </c>
      <c r="N164" s="3">
        <v>45900</v>
      </c>
      <c r="O164" s="1">
        <v>0</v>
      </c>
      <c r="P164" s="1">
        <v>55558800</v>
      </c>
      <c r="R164" s="5">
        <f ca="1">IF(Tabla1[[#This Row],[FECHA INCIAL DESDE]]="SIN INICIO",0,IF((((TODAY()-M164)*100%)/(N164-M164))&gt;=100%,"100%",(((TODAY()-M164)*100%)/(N164-M164))))</f>
        <v>0.42543859649122806</v>
      </c>
      <c r="S164" s="2">
        <f t="shared" si="5"/>
        <v>55558800</v>
      </c>
      <c r="T164" t="s">
        <v>586</v>
      </c>
    </row>
    <row r="165" spans="1:20" x14ac:dyDescent="0.25">
      <c r="A165">
        <v>2025</v>
      </c>
      <c r="B165" t="s">
        <v>587</v>
      </c>
      <c r="C165" t="s">
        <v>21</v>
      </c>
      <c r="D165" t="s">
        <v>22</v>
      </c>
      <c r="E165" t="s">
        <v>23</v>
      </c>
      <c r="F165" t="s">
        <v>588</v>
      </c>
      <c r="G165" t="s">
        <v>589</v>
      </c>
      <c r="H165" t="s">
        <v>590</v>
      </c>
      <c r="I165" s="1">
        <v>75000000</v>
      </c>
      <c r="J165" s="2">
        <f t="shared" si="4"/>
        <v>75000000</v>
      </c>
      <c r="K165" s="1">
        <v>7500000</v>
      </c>
      <c r="L165" s="3">
        <v>45671</v>
      </c>
      <c r="M165" s="3">
        <v>45671</v>
      </c>
      <c r="N165" s="3">
        <v>45961</v>
      </c>
      <c r="O165" s="1">
        <v>0</v>
      </c>
      <c r="P165" s="1">
        <v>75000000</v>
      </c>
      <c r="R165" s="5">
        <f ca="1">IF(Tabla1[[#This Row],[FECHA INCIAL DESDE]]="SIN INICIO",0,IF((((TODAY()-M165)*100%)/(N165-M165))&gt;=100%,"100%",(((TODAY()-M165)*100%)/(N165-M165))))</f>
        <v>0.33793103448275863</v>
      </c>
      <c r="S165" s="2">
        <f t="shared" si="5"/>
        <v>75000000</v>
      </c>
      <c r="T165" t="s">
        <v>591</v>
      </c>
    </row>
    <row r="166" spans="1:20" x14ac:dyDescent="0.25">
      <c r="A166">
        <v>2025</v>
      </c>
      <c r="B166" t="s">
        <v>592</v>
      </c>
      <c r="C166" t="s">
        <v>21</v>
      </c>
      <c r="D166" t="s">
        <v>22</v>
      </c>
      <c r="E166" t="s">
        <v>120</v>
      </c>
      <c r="F166" t="s">
        <v>593</v>
      </c>
      <c r="G166" t="s">
        <v>577</v>
      </c>
      <c r="H166" t="s">
        <v>537</v>
      </c>
      <c r="I166" s="1">
        <v>38293584</v>
      </c>
      <c r="J166" s="2">
        <f t="shared" si="4"/>
        <v>38293584</v>
      </c>
      <c r="K166" s="1">
        <v>4786698</v>
      </c>
      <c r="L166" s="3">
        <v>45671</v>
      </c>
      <c r="M166" s="3">
        <v>45672</v>
      </c>
      <c r="N166" s="3">
        <v>45900</v>
      </c>
      <c r="O166" s="1">
        <v>0</v>
      </c>
      <c r="P166" s="1">
        <v>38293584</v>
      </c>
      <c r="R166" s="5">
        <f ca="1">IF(Tabla1[[#This Row],[FECHA INCIAL DESDE]]="SIN INICIO",0,IF((((TODAY()-M166)*100%)/(N166-M166))&gt;=100%,"100%",(((TODAY()-M166)*100%)/(N166-M166))))</f>
        <v>0.42543859649122806</v>
      </c>
      <c r="S166" s="2">
        <f t="shared" si="5"/>
        <v>38293584</v>
      </c>
      <c r="T166" t="s">
        <v>594</v>
      </c>
    </row>
    <row r="167" spans="1:20" x14ac:dyDescent="0.25">
      <c r="A167">
        <v>2025</v>
      </c>
      <c r="B167" t="s">
        <v>595</v>
      </c>
      <c r="C167" t="s">
        <v>21</v>
      </c>
      <c r="D167" t="s">
        <v>22</v>
      </c>
      <c r="E167" t="s">
        <v>23</v>
      </c>
      <c r="F167" t="s">
        <v>596</v>
      </c>
      <c r="G167" t="s">
        <v>585</v>
      </c>
      <c r="H167" t="s">
        <v>537</v>
      </c>
      <c r="I167" s="1">
        <v>72450000</v>
      </c>
      <c r="J167" s="2">
        <f t="shared" si="4"/>
        <v>72450000</v>
      </c>
      <c r="K167" s="1">
        <v>9056250</v>
      </c>
      <c r="L167" s="3">
        <v>45672</v>
      </c>
      <c r="M167" s="3">
        <v>45673</v>
      </c>
      <c r="N167" s="3">
        <v>45900</v>
      </c>
      <c r="O167" s="1">
        <v>0</v>
      </c>
      <c r="P167" s="1">
        <v>72450000</v>
      </c>
      <c r="R167" s="5">
        <f ca="1">IF(Tabla1[[#This Row],[FECHA INCIAL DESDE]]="SIN INICIO",0,IF((((TODAY()-M167)*100%)/(N167-M167))&gt;=100%,"100%",(((TODAY()-M167)*100%)/(N167-M167))))</f>
        <v>0.42290748898678415</v>
      </c>
      <c r="S167" s="2">
        <f t="shared" si="5"/>
        <v>72450000</v>
      </c>
      <c r="T167" t="s">
        <v>597</v>
      </c>
    </row>
    <row r="168" spans="1:20" x14ac:dyDescent="0.25">
      <c r="A168">
        <v>2025</v>
      </c>
      <c r="B168" t="s">
        <v>598</v>
      </c>
      <c r="C168" t="s">
        <v>21</v>
      </c>
      <c r="D168" t="s">
        <v>22</v>
      </c>
      <c r="E168" t="s">
        <v>23</v>
      </c>
      <c r="F168" t="s">
        <v>599</v>
      </c>
      <c r="G168" t="s">
        <v>557</v>
      </c>
      <c r="H168" t="s">
        <v>537</v>
      </c>
      <c r="I168" s="1">
        <v>72450000</v>
      </c>
      <c r="J168" s="2">
        <f t="shared" si="4"/>
        <v>72450000</v>
      </c>
      <c r="K168" s="1">
        <v>9056250</v>
      </c>
      <c r="L168" s="3">
        <v>45671</v>
      </c>
      <c r="M168" s="3">
        <v>45671</v>
      </c>
      <c r="N168" s="3">
        <v>45900</v>
      </c>
      <c r="O168" s="1">
        <v>0</v>
      </c>
      <c r="P168" s="1">
        <v>72450000</v>
      </c>
      <c r="R168" s="5">
        <f ca="1">IF(Tabla1[[#This Row],[FECHA INCIAL DESDE]]="SIN INICIO",0,IF((((TODAY()-M168)*100%)/(N168-M168))&gt;=100%,"100%",(((TODAY()-M168)*100%)/(N168-M168))))</f>
        <v>0.42794759825327511</v>
      </c>
      <c r="S168" s="2">
        <f t="shared" si="5"/>
        <v>72450000</v>
      </c>
      <c r="T168" t="s">
        <v>600</v>
      </c>
    </row>
    <row r="169" spans="1:20" x14ac:dyDescent="0.25">
      <c r="A169">
        <v>2025</v>
      </c>
      <c r="B169" t="s">
        <v>601</v>
      </c>
      <c r="C169" t="s">
        <v>21</v>
      </c>
      <c r="D169" t="s">
        <v>22</v>
      </c>
      <c r="E169" t="s">
        <v>23</v>
      </c>
      <c r="F169" t="s">
        <v>602</v>
      </c>
      <c r="G169" t="s">
        <v>585</v>
      </c>
      <c r="H169" t="s">
        <v>537</v>
      </c>
      <c r="I169" s="1">
        <v>55558800</v>
      </c>
      <c r="J169" s="2">
        <f t="shared" si="4"/>
        <v>55558800</v>
      </c>
      <c r="K169" s="1">
        <v>6944850</v>
      </c>
      <c r="L169" s="3">
        <v>45671</v>
      </c>
      <c r="M169" s="3">
        <v>45672</v>
      </c>
      <c r="N169" s="3">
        <v>45900</v>
      </c>
      <c r="O169" s="1">
        <v>0</v>
      </c>
      <c r="P169" s="1">
        <v>55558800</v>
      </c>
      <c r="R169" s="5">
        <f ca="1">IF(Tabla1[[#This Row],[FECHA INCIAL DESDE]]="SIN INICIO",0,IF((((TODAY()-M169)*100%)/(N169-M169))&gt;=100%,"100%",(((TODAY()-M169)*100%)/(N169-M169))))</f>
        <v>0.42543859649122806</v>
      </c>
      <c r="S169" s="2">
        <f t="shared" si="5"/>
        <v>55558800</v>
      </c>
      <c r="T169" t="s">
        <v>603</v>
      </c>
    </row>
    <row r="170" spans="1:20" x14ac:dyDescent="0.25">
      <c r="A170">
        <v>2025</v>
      </c>
      <c r="B170" t="s">
        <v>604</v>
      </c>
      <c r="C170" t="s">
        <v>21</v>
      </c>
      <c r="D170" t="s">
        <v>22</v>
      </c>
      <c r="E170" t="s">
        <v>120</v>
      </c>
      <c r="F170" t="s">
        <v>605</v>
      </c>
      <c r="G170" t="s">
        <v>606</v>
      </c>
      <c r="H170" t="s">
        <v>270</v>
      </c>
      <c r="I170" s="1">
        <v>38293584</v>
      </c>
      <c r="J170" s="2">
        <f t="shared" si="4"/>
        <v>38293584</v>
      </c>
      <c r="K170" s="1">
        <v>4669949</v>
      </c>
      <c r="L170" s="3">
        <v>45670</v>
      </c>
      <c r="M170" s="3">
        <v>45671</v>
      </c>
      <c r="N170" s="3">
        <v>45900</v>
      </c>
      <c r="O170" s="1">
        <v>0</v>
      </c>
      <c r="P170" s="1">
        <v>38293584</v>
      </c>
      <c r="R170" s="6">
        <f ca="1">IF(Tabla1[[#This Row],[FECHA INCIAL DESDE]]="SIN INICIO",0,IF((((TODAY()-M170)*100%)/(N170-M170))&gt;=100%,"100%",(((TODAY()-M170)*100%)/(N170-M170))))</f>
        <v>0.42794759825327511</v>
      </c>
      <c r="S170" s="2">
        <f t="shared" si="5"/>
        <v>38293584</v>
      </c>
      <c r="T170" t="s">
        <v>607</v>
      </c>
    </row>
    <row r="171" spans="1:20" x14ac:dyDescent="0.25">
      <c r="A171">
        <v>2025</v>
      </c>
      <c r="B171" t="s">
        <v>608</v>
      </c>
      <c r="C171" t="s">
        <v>21</v>
      </c>
      <c r="D171" t="s">
        <v>22</v>
      </c>
      <c r="E171" t="s">
        <v>23</v>
      </c>
      <c r="F171" t="s">
        <v>609</v>
      </c>
      <c r="G171" t="s">
        <v>610</v>
      </c>
      <c r="H171" t="s">
        <v>514</v>
      </c>
      <c r="I171" s="1">
        <v>77760000</v>
      </c>
      <c r="J171" s="2">
        <f t="shared" si="4"/>
        <v>77760000</v>
      </c>
      <c r="K171" s="1">
        <v>9720000</v>
      </c>
      <c r="L171" s="3">
        <v>45670</v>
      </c>
      <c r="M171" s="3">
        <v>45670</v>
      </c>
      <c r="N171" s="3">
        <v>45900</v>
      </c>
      <c r="O171" s="1">
        <v>0</v>
      </c>
      <c r="P171" s="1">
        <v>77760000</v>
      </c>
      <c r="R171" s="5">
        <f ca="1">IF(Tabla1[[#This Row],[FECHA INCIAL DESDE]]="SIN INICIO",0,IF((((TODAY()-M171)*100%)/(N171-M171))&gt;=100%,"100%",(((TODAY()-M171)*100%)/(N171-M171))))</f>
        <v>0.43043478260869567</v>
      </c>
      <c r="S171" s="2">
        <f t="shared" si="5"/>
        <v>77760000</v>
      </c>
      <c r="T171" t="s">
        <v>611</v>
      </c>
    </row>
    <row r="172" spans="1:20" x14ac:dyDescent="0.25">
      <c r="A172">
        <v>2025</v>
      </c>
      <c r="B172" t="s">
        <v>612</v>
      </c>
      <c r="C172" t="s">
        <v>21</v>
      </c>
      <c r="D172" t="s">
        <v>22</v>
      </c>
      <c r="E172" t="s">
        <v>23</v>
      </c>
      <c r="F172" t="s">
        <v>613</v>
      </c>
      <c r="G172" t="s">
        <v>614</v>
      </c>
      <c r="H172" t="s">
        <v>537</v>
      </c>
      <c r="I172" s="1">
        <v>55558800</v>
      </c>
      <c r="J172" s="2">
        <f t="shared" si="4"/>
        <v>55558800</v>
      </c>
      <c r="K172" s="1">
        <v>6944850</v>
      </c>
      <c r="L172" s="3">
        <v>45671</v>
      </c>
      <c r="M172" s="3">
        <v>45672</v>
      </c>
      <c r="N172" s="3">
        <v>45900</v>
      </c>
      <c r="O172" s="1">
        <v>0</v>
      </c>
      <c r="P172" s="1">
        <v>55558800</v>
      </c>
      <c r="R172" s="5">
        <f ca="1">IF(Tabla1[[#This Row],[FECHA INCIAL DESDE]]="SIN INICIO",0,IF((((TODAY()-M172)*100%)/(N172-M172))&gt;=100%,"100%",(((TODAY()-M172)*100%)/(N172-M172))))</f>
        <v>0.42543859649122806</v>
      </c>
      <c r="S172" s="2">
        <f t="shared" si="5"/>
        <v>55558800</v>
      </c>
      <c r="T172" t="s">
        <v>615</v>
      </c>
    </row>
    <row r="173" spans="1:20" x14ac:dyDescent="0.25">
      <c r="A173">
        <v>2025</v>
      </c>
      <c r="B173" t="s">
        <v>616</v>
      </c>
      <c r="C173" t="s">
        <v>21</v>
      </c>
      <c r="D173" t="s">
        <v>22</v>
      </c>
      <c r="E173" t="s">
        <v>23</v>
      </c>
      <c r="F173" t="s">
        <v>617</v>
      </c>
      <c r="G173" t="s">
        <v>610</v>
      </c>
      <c r="H173" t="s">
        <v>514</v>
      </c>
      <c r="I173" s="1">
        <v>84000000</v>
      </c>
      <c r="J173" s="2">
        <f t="shared" si="4"/>
        <v>84000000</v>
      </c>
      <c r="K173" s="1">
        <v>10500000</v>
      </c>
      <c r="L173" s="3">
        <v>45670</v>
      </c>
      <c r="M173" s="3">
        <v>45670</v>
      </c>
      <c r="N173" s="3">
        <v>45900</v>
      </c>
      <c r="O173" s="1">
        <v>0</v>
      </c>
      <c r="P173" s="1">
        <v>84000000</v>
      </c>
      <c r="R173" s="5">
        <f ca="1">IF(Tabla1[[#This Row],[FECHA INCIAL DESDE]]="SIN INICIO",0,IF((((TODAY()-M173)*100%)/(N173-M173))&gt;=100%,"100%",(((TODAY()-M173)*100%)/(N173-M173))))</f>
        <v>0.43043478260869567</v>
      </c>
      <c r="S173" s="2">
        <f t="shared" si="5"/>
        <v>84000000</v>
      </c>
      <c r="T173" t="s">
        <v>618</v>
      </c>
    </row>
    <row r="174" spans="1:20" x14ac:dyDescent="0.25">
      <c r="A174">
        <v>2025</v>
      </c>
      <c r="B174" t="s">
        <v>619</v>
      </c>
      <c r="C174" t="s">
        <v>21</v>
      </c>
      <c r="D174" t="s">
        <v>22</v>
      </c>
      <c r="E174" t="s">
        <v>23</v>
      </c>
      <c r="F174" t="s">
        <v>620</v>
      </c>
      <c r="G174" t="s">
        <v>614</v>
      </c>
      <c r="H174" t="s">
        <v>537</v>
      </c>
      <c r="I174" s="1">
        <v>72450000</v>
      </c>
      <c r="J174" s="2">
        <f t="shared" si="4"/>
        <v>72450000</v>
      </c>
      <c r="K174" s="1">
        <v>9056250</v>
      </c>
      <c r="L174" s="3">
        <v>45671</v>
      </c>
      <c r="M174" s="3">
        <v>45672</v>
      </c>
      <c r="N174" s="3">
        <v>45900</v>
      </c>
      <c r="O174" s="1">
        <v>0</v>
      </c>
      <c r="P174" s="1">
        <v>72450000</v>
      </c>
      <c r="R174" s="5">
        <f ca="1">IF(Tabla1[[#This Row],[FECHA INCIAL DESDE]]="SIN INICIO",0,IF((((TODAY()-M174)*100%)/(N174-M174))&gt;=100%,"100%",(((TODAY()-M174)*100%)/(N174-M174))))</f>
        <v>0.42543859649122806</v>
      </c>
      <c r="S174" s="2">
        <f t="shared" si="5"/>
        <v>72450000</v>
      </c>
      <c r="T174" t="s">
        <v>621</v>
      </c>
    </row>
    <row r="175" spans="1:20" x14ac:dyDescent="0.25">
      <c r="A175">
        <v>2025</v>
      </c>
      <c r="B175" t="s">
        <v>622</v>
      </c>
      <c r="C175" t="s">
        <v>21</v>
      </c>
      <c r="D175" t="s">
        <v>22</v>
      </c>
      <c r="E175" t="s">
        <v>23</v>
      </c>
      <c r="F175" t="s">
        <v>623</v>
      </c>
      <c r="G175" t="s">
        <v>624</v>
      </c>
      <c r="H175" t="s">
        <v>537</v>
      </c>
      <c r="I175" s="1">
        <v>55558800</v>
      </c>
      <c r="J175" s="2">
        <f t="shared" si="4"/>
        <v>55558800</v>
      </c>
      <c r="K175" s="1">
        <v>6944850</v>
      </c>
      <c r="L175" s="3">
        <v>45671</v>
      </c>
      <c r="M175" s="3">
        <v>45672</v>
      </c>
      <c r="N175" s="3">
        <v>45900</v>
      </c>
      <c r="O175" s="1">
        <v>0</v>
      </c>
      <c r="P175" s="1">
        <v>55558800</v>
      </c>
      <c r="R175" s="5">
        <f ca="1">IF(Tabla1[[#This Row],[FECHA INCIAL DESDE]]="SIN INICIO",0,IF((((TODAY()-M175)*100%)/(N175-M175))&gt;=100%,"100%",(((TODAY()-M175)*100%)/(N175-M175))))</f>
        <v>0.42543859649122806</v>
      </c>
      <c r="S175" s="2">
        <f t="shared" si="5"/>
        <v>55558800</v>
      </c>
      <c r="T175" t="s">
        <v>625</v>
      </c>
    </row>
    <row r="176" spans="1:20" x14ac:dyDescent="0.25">
      <c r="A176">
        <v>2025</v>
      </c>
      <c r="B176" t="s">
        <v>626</v>
      </c>
      <c r="C176" t="s">
        <v>21</v>
      </c>
      <c r="D176" t="s">
        <v>22</v>
      </c>
      <c r="E176" t="s">
        <v>23</v>
      </c>
      <c r="F176" t="s">
        <v>627</v>
      </c>
      <c r="G176" t="s">
        <v>614</v>
      </c>
      <c r="H176" t="s">
        <v>537</v>
      </c>
      <c r="I176" s="1">
        <v>55558800</v>
      </c>
      <c r="J176" s="2">
        <f t="shared" si="4"/>
        <v>55558800</v>
      </c>
      <c r="K176" s="1">
        <v>6944850</v>
      </c>
      <c r="L176" s="3">
        <v>45673</v>
      </c>
      <c r="M176" s="3">
        <v>45673</v>
      </c>
      <c r="N176" s="3">
        <v>45900</v>
      </c>
      <c r="O176" s="1">
        <v>0</v>
      </c>
      <c r="P176" s="1">
        <v>55558800</v>
      </c>
      <c r="R176" s="5">
        <f ca="1">IF(Tabla1[[#This Row],[FECHA INCIAL DESDE]]="SIN INICIO",0,IF((((TODAY()-M176)*100%)/(N176-M176))&gt;=100%,"100%",(((TODAY()-M176)*100%)/(N176-M176))))</f>
        <v>0.42290748898678415</v>
      </c>
      <c r="S176" s="2">
        <f t="shared" si="5"/>
        <v>55558800</v>
      </c>
      <c r="T176" t="s">
        <v>628</v>
      </c>
    </row>
    <row r="177" spans="1:20" x14ac:dyDescent="0.25">
      <c r="A177">
        <v>2025</v>
      </c>
      <c r="B177" t="s">
        <v>629</v>
      </c>
      <c r="C177" t="s">
        <v>21</v>
      </c>
      <c r="D177" t="s">
        <v>22</v>
      </c>
      <c r="E177" t="s">
        <v>23</v>
      </c>
      <c r="F177" t="s">
        <v>630</v>
      </c>
      <c r="G177" t="s">
        <v>610</v>
      </c>
      <c r="H177" t="s">
        <v>514</v>
      </c>
      <c r="I177" s="1">
        <v>68000000</v>
      </c>
      <c r="J177" s="2">
        <f t="shared" si="4"/>
        <v>68000000</v>
      </c>
      <c r="K177" s="1">
        <v>8500000</v>
      </c>
      <c r="L177" s="3">
        <v>45670</v>
      </c>
      <c r="M177" s="3">
        <v>45670</v>
      </c>
      <c r="N177" s="3">
        <v>45900</v>
      </c>
      <c r="O177" s="1">
        <v>0</v>
      </c>
      <c r="P177" s="1">
        <v>68000000</v>
      </c>
      <c r="R177" s="5">
        <f ca="1">IF(Tabla1[[#This Row],[FECHA INCIAL DESDE]]="SIN INICIO",0,IF((((TODAY()-M177)*100%)/(N177-M177))&gt;=100%,"100%",(((TODAY()-M177)*100%)/(N177-M177))))</f>
        <v>0.43043478260869567</v>
      </c>
      <c r="S177" s="2">
        <f t="shared" si="5"/>
        <v>68000000</v>
      </c>
      <c r="T177" t="s">
        <v>631</v>
      </c>
    </row>
    <row r="178" spans="1:20" x14ac:dyDescent="0.25">
      <c r="A178">
        <v>2025</v>
      </c>
      <c r="B178" t="s">
        <v>632</v>
      </c>
      <c r="C178" t="s">
        <v>21</v>
      </c>
      <c r="D178" t="s">
        <v>22</v>
      </c>
      <c r="E178" t="s">
        <v>23</v>
      </c>
      <c r="F178" t="s">
        <v>633</v>
      </c>
      <c r="G178" t="s">
        <v>280</v>
      </c>
      <c r="H178" t="s">
        <v>270</v>
      </c>
      <c r="I178" s="1">
        <v>78541768</v>
      </c>
      <c r="J178" s="2">
        <f t="shared" si="4"/>
        <v>78541768</v>
      </c>
      <c r="K178" s="1">
        <v>9817721</v>
      </c>
      <c r="L178" s="3">
        <v>45670</v>
      </c>
      <c r="M178" s="3">
        <v>45670</v>
      </c>
      <c r="N178" s="3">
        <v>45900</v>
      </c>
      <c r="O178" s="1">
        <v>0</v>
      </c>
      <c r="P178" s="1">
        <v>78541768</v>
      </c>
      <c r="R178" s="5">
        <f ca="1">IF(Tabla1[[#This Row],[FECHA INCIAL DESDE]]="SIN INICIO",0,IF((((TODAY()-M178)*100%)/(N178-M178))&gt;=100%,"100%",(((TODAY()-M178)*100%)/(N178-M178))))</f>
        <v>0.43043478260869567</v>
      </c>
      <c r="S178" s="2">
        <f t="shared" si="5"/>
        <v>78541768</v>
      </c>
      <c r="T178" t="s">
        <v>634</v>
      </c>
    </row>
    <row r="179" spans="1:20" x14ac:dyDescent="0.25">
      <c r="A179">
        <v>2025</v>
      </c>
      <c r="B179" t="s">
        <v>635</v>
      </c>
      <c r="C179" t="s">
        <v>21</v>
      </c>
      <c r="D179" t="s">
        <v>22</v>
      </c>
      <c r="E179" t="s">
        <v>120</v>
      </c>
      <c r="F179" t="s">
        <v>636</v>
      </c>
      <c r="G179" t="s">
        <v>637</v>
      </c>
      <c r="H179" t="s">
        <v>537</v>
      </c>
      <c r="I179" s="1">
        <v>32068440</v>
      </c>
      <c r="J179" s="2">
        <f t="shared" si="4"/>
        <v>32068440</v>
      </c>
      <c r="K179" s="1">
        <v>4008555</v>
      </c>
      <c r="L179" s="3">
        <v>45671</v>
      </c>
      <c r="M179" s="3">
        <v>45672</v>
      </c>
      <c r="N179" s="3">
        <v>45900</v>
      </c>
      <c r="O179" s="1">
        <v>0</v>
      </c>
      <c r="P179" s="1">
        <v>32068440</v>
      </c>
      <c r="R179" s="5">
        <f ca="1">IF(Tabla1[[#This Row],[FECHA INCIAL DESDE]]="SIN INICIO",0,IF((((TODAY()-M179)*100%)/(N179-M179))&gt;=100%,"100%",(((TODAY()-M179)*100%)/(N179-M179))))</f>
        <v>0.42543859649122806</v>
      </c>
      <c r="S179" s="2">
        <f t="shared" si="5"/>
        <v>32068440</v>
      </c>
      <c r="T179" t="s">
        <v>638</v>
      </c>
    </row>
    <row r="180" spans="1:20" x14ac:dyDescent="0.25">
      <c r="A180">
        <v>2025</v>
      </c>
      <c r="B180" t="s">
        <v>639</v>
      </c>
      <c r="C180" t="s">
        <v>21</v>
      </c>
      <c r="D180" t="s">
        <v>22</v>
      </c>
      <c r="E180" t="s">
        <v>23</v>
      </c>
      <c r="F180" t="s">
        <v>640</v>
      </c>
      <c r="G180" t="s">
        <v>280</v>
      </c>
      <c r="H180" t="s">
        <v>270</v>
      </c>
      <c r="I180" s="1">
        <v>92000000</v>
      </c>
      <c r="J180" s="2">
        <f t="shared" si="4"/>
        <v>92000000</v>
      </c>
      <c r="K180" s="1">
        <v>11500000</v>
      </c>
      <c r="L180" s="3">
        <v>45670</v>
      </c>
      <c r="M180" s="3">
        <v>45670</v>
      </c>
      <c r="N180" s="3">
        <v>45900</v>
      </c>
      <c r="O180" s="1">
        <v>0</v>
      </c>
      <c r="P180" s="1">
        <v>92000000</v>
      </c>
      <c r="R180" s="5">
        <f ca="1">IF(Tabla1[[#This Row],[FECHA INCIAL DESDE]]="SIN INICIO",0,IF((((TODAY()-M180)*100%)/(N180-M180))&gt;=100%,"100%",(((TODAY()-M180)*100%)/(N180-M180))))</f>
        <v>0.43043478260869567</v>
      </c>
      <c r="S180" s="2">
        <f t="shared" si="5"/>
        <v>92000000</v>
      </c>
      <c r="T180" t="s">
        <v>641</v>
      </c>
    </row>
    <row r="181" spans="1:20" x14ac:dyDescent="0.25">
      <c r="A181">
        <v>2025</v>
      </c>
      <c r="B181" t="s">
        <v>642</v>
      </c>
      <c r="C181" t="s">
        <v>21</v>
      </c>
      <c r="D181" t="s">
        <v>22</v>
      </c>
      <c r="E181" t="s">
        <v>23</v>
      </c>
      <c r="F181" t="s">
        <v>643</v>
      </c>
      <c r="G181" t="s">
        <v>280</v>
      </c>
      <c r="H181" t="s">
        <v>270</v>
      </c>
      <c r="I181" s="1">
        <v>104000000</v>
      </c>
      <c r="J181" s="2">
        <f t="shared" si="4"/>
        <v>104000000</v>
      </c>
      <c r="K181" s="1">
        <v>13000000</v>
      </c>
      <c r="L181" s="3">
        <v>45670</v>
      </c>
      <c r="M181" s="3">
        <v>45670</v>
      </c>
      <c r="N181" s="3">
        <v>45900</v>
      </c>
      <c r="O181" s="1">
        <v>0</v>
      </c>
      <c r="P181" s="1">
        <v>104000000</v>
      </c>
      <c r="R181" s="6">
        <f ca="1">IF(Tabla1[[#This Row],[FECHA INCIAL DESDE]]="SIN INICIO",0,IF((((TODAY()-M181)*100%)/(N181-M181))&gt;=100%,"100%",(((TODAY()-M181)*100%)/(N181-M181))))</f>
        <v>0.43043478260869567</v>
      </c>
      <c r="S181" s="2">
        <f t="shared" si="5"/>
        <v>104000000</v>
      </c>
      <c r="T181" t="s">
        <v>644</v>
      </c>
    </row>
    <row r="182" spans="1:20" x14ac:dyDescent="0.25">
      <c r="A182">
        <v>2025</v>
      </c>
      <c r="B182" t="s">
        <v>645</v>
      </c>
      <c r="C182" t="s">
        <v>21</v>
      </c>
      <c r="D182" t="s">
        <v>22</v>
      </c>
      <c r="E182" t="s">
        <v>23</v>
      </c>
      <c r="F182" t="s">
        <v>646</v>
      </c>
      <c r="G182" t="s">
        <v>647</v>
      </c>
      <c r="H182" t="s">
        <v>648</v>
      </c>
      <c r="I182" s="1">
        <v>72800000</v>
      </c>
      <c r="J182" s="2">
        <f t="shared" si="4"/>
        <v>72800000</v>
      </c>
      <c r="K182" s="1">
        <v>9100000</v>
      </c>
      <c r="L182" s="3">
        <v>45670</v>
      </c>
      <c r="M182" s="3">
        <v>45670</v>
      </c>
      <c r="N182" s="3">
        <v>45900</v>
      </c>
      <c r="O182" s="1">
        <v>0</v>
      </c>
      <c r="P182" s="1">
        <v>72800000</v>
      </c>
      <c r="R182" s="5">
        <f ca="1">IF(Tabla1[[#This Row],[FECHA INCIAL DESDE]]="SIN INICIO",0,IF((((TODAY()-M182)*100%)/(N182-M182))&gt;=100%,"100%",(((TODAY()-M182)*100%)/(N182-M182))))</f>
        <v>0.43043478260869567</v>
      </c>
      <c r="S182" s="2">
        <f t="shared" si="5"/>
        <v>72800000</v>
      </c>
      <c r="T182" t="s">
        <v>649</v>
      </c>
    </row>
    <row r="183" spans="1:20" x14ac:dyDescent="0.25">
      <c r="A183">
        <v>2025</v>
      </c>
      <c r="B183" t="s">
        <v>650</v>
      </c>
      <c r="C183" t="s">
        <v>21</v>
      </c>
      <c r="D183" t="s">
        <v>22</v>
      </c>
      <c r="E183" t="s">
        <v>23</v>
      </c>
      <c r="F183" t="s">
        <v>651</v>
      </c>
      <c r="G183" t="s">
        <v>557</v>
      </c>
      <c r="H183" t="s">
        <v>537</v>
      </c>
      <c r="I183" s="1">
        <v>123000000</v>
      </c>
      <c r="J183" s="2">
        <f t="shared" si="4"/>
        <v>123000000</v>
      </c>
      <c r="K183" s="1">
        <v>15375000</v>
      </c>
      <c r="L183" s="3">
        <v>45672</v>
      </c>
      <c r="M183" s="3">
        <v>45672</v>
      </c>
      <c r="N183" s="3">
        <v>45900</v>
      </c>
      <c r="O183" s="1">
        <v>0</v>
      </c>
      <c r="P183" s="1">
        <v>123000000</v>
      </c>
      <c r="R183" s="5">
        <f ca="1">IF(Tabla1[[#This Row],[FECHA INCIAL DESDE]]="SIN INICIO",0,IF((((TODAY()-M183)*100%)/(N183-M183))&gt;=100%,"100%",(((TODAY()-M183)*100%)/(N183-M183))))</f>
        <v>0.42543859649122806</v>
      </c>
      <c r="S183" s="2">
        <f t="shared" si="5"/>
        <v>123000000</v>
      </c>
      <c r="T183" t="s">
        <v>652</v>
      </c>
    </row>
    <row r="184" spans="1:20" x14ac:dyDescent="0.25">
      <c r="A184">
        <v>2025</v>
      </c>
      <c r="B184" t="s">
        <v>653</v>
      </c>
      <c r="C184" t="s">
        <v>21</v>
      </c>
      <c r="D184" t="s">
        <v>22</v>
      </c>
      <c r="E184" t="s">
        <v>23</v>
      </c>
      <c r="F184" t="s">
        <v>654</v>
      </c>
      <c r="G184" t="s">
        <v>610</v>
      </c>
      <c r="H184" t="s">
        <v>514</v>
      </c>
      <c r="I184" s="1">
        <v>112320000</v>
      </c>
      <c r="J184" s="2">
        <f t="shared" si="4"/>
        <v>112320000</v>
      </c>
      <c r="K184" s="1">
        <v>14040000</v>
      </c>
      <c r="L184" s="3">
        <v>45670</v>
      </c>
      <c r="M184" s="3">
        <v>45670</v>
      </c>
      <c r="N184" s="3">
        <v>45900</v>
      </c>
      <c r="O184" s="1">
        <v>0</v>
      </c>
      <c r="P184" s="1">
        <v>112320000</v>
      </c>
      <c r="R184" s="5">
        <f ca="1">IF(Tabla1[[#This Row],[FECHA INCIAL DESDE]]="SIN INICIO",0,IF((((TODAY()-M184)*100%)/(N184-M184))&gt;=100%,"100%",(((TODAY()-M184)*100%)/(N184-M184))))</f>
        <v>0.43043478260869567</v>
      </c>
      <c r="S184" s="2">
        <f t="shared" si="5"/>
        <v>112320000</v>
      </c>
      <c r="T184" t="s">
        <v>655</v>
      </c>
    </row>
    <row r="185" spans="1:20" x14ac:dyDescent="0.25">
      <c r="A185">
        <v>2025</v>
      </c>
      <c r="B185" t="s">
        <v>656</v>
      </c>
      <c r="C185" t="s">
        <v>21</v>
      </c>
      <c r="D185" t="s">
        <v>22</v>
      </c>
      <c r="E185" t="s">
        <v>23</v>
      </c>
      <c r="F185" t="s">
        <v>657</v>
      </c>
      <c r="G185" t="s">
        <v>658</v>
      </c>
      <c r="H185" t="s">
        <v>659</v>
      </c>
      <c r="I185" s="1">
        <v>58968000</v>
      </c>
      <c r="J185" s="2">
        <f t="shared" si="4"/>
        <v>58968000</v>
      </c>
      <c r="K185" s="1">
        <v>6552000</v>
      </c>
      <c r="L185" s="3">
        <v>45670</v>
      </c>
      <c r="M185" s="3">
        <v>45670</v>
      </c>
      <c r="N185" s="3">
        <v>45930</v>
      </c>
      <c r="O185" s="1">
        <v>0</v>
      </c>
      <c r="P185" s="1">
        <v>58968000</v>
      </c>
      <c r="R185" s="5">
        <f ca="1">IF(Tabla1[[#This Row],[FECHA INCIAL DESDE]]="SIN INICIO",0,IF((((TODAY()-M185)*100%)/(N185-M185))&gt;=100%,"100%",(((TODAY()-M185)*100%)/(N185-M185))))</f>
        <v>0.38076923076923075</v>
      </c>
      <c r="S185" s="2">
        <f t="shared" si="5"/>
        <v>58968000</v>
      </c>
      <c r="T185" t="s">
        <v>660</v>
      </c>
    </row>
    <row r="186" spans="1:20" x14ac:dyDescent="0.25">
      <c r="A186">
        <v>2025</v>
      </c>
      <c r="B186" t="s">
        <v>661</v>
      </c>
      <c r="C186" t="s">
        <v>21</v>
      </c>
      <c r="D186" t="s">
        <v>22</v>
      </c>
      <c r="E186" t="s">
        <v>23</v>
      </c>
      <c r="F186" t="s">
        <v>662</v>
      </c>
      <c r="G186" t="s">
        <v>663</v>
      </c>
      <c r="H186" t="s">
        <v>537</v>
      </c>
      <c r="I186" s="1">
        <v>55558800</v>
      </c>
      <c r="J186" s="2">
        <f t="shared" si="4"/>
        <v>55558800</v>
      </c>
      <c r="K186" s="1">
        <v>6944850</v>
      </c>
      <c r="L186" s="3">
        <v>45671</v>
      </c>
      <c r="M186" s="3">
        <v>45671</v>
      </c>
      <c r="N186" s="3">
        <v>45900</v>
      </c>
      <c r="O186" s="1">
        <v>0</v>
      </c>
      <c r="P186" s="1">
        <v>55558800</v>
      </c>
      <c r="R186" s="5">
        <f ca="1">IF(Tabla1[[#This Row],[FECHA INCIAL DESDE]]="SIN INICIO",0,IF((((TODAY()-M186)*100%)/(N186-M186))&gt;=100%,"100%",(((TODAY()-M186)*100%)/(N186-M186))))</f>
        <v>0.42794759825327511</v>
      </c>
      <c r="S186" s="2">
        <f t="shared" si="5"/>
        <v>55558800</v>
      </c>
      <c r="T186" t="s">
        <v>664</v>
      </c>
    </row>
    <row r="187" spans="1:20" x14ac:dyDescent="0.25">
      <c r="A187">
        <v>2025</v>
      </c>
      <c r="B187" t="s">
        <v>665</v>
      </c>
      <c r="C187" t="s">
        <v>21</v>
      </c>
      <c r="D187" t="s">
        <v>22</v>
      </c>
      <c r="E187" t="s">
        <v>23</v>
      </c>
      <c r="F187" t="s">
        <v>666</v>
      </c>
      <c r="G187" t="s">
        <v>663</v>
      </c>
      <c r="H187" t="s">
        <v>537</v>
      </c>
      <c r="I187" s="1">
        <v>96876000</v>
      </c>
      <c r="J187" s="2">
        <f t="shared" si="4"/>
        <v>96876000</v>
      </c>
      <c r="K187" s="1">
        <v>12109500</v>
      </c>
      <c r="L187" s="3">
        <v>45671</v>
      </c>
      <c r="M187" s="3">
        <v>45672</v>
      </c>
      <c r="N187" s="3">
        <v>45900</v>
      </c>
      <c r="O187" s="1">
        <v>0</v>
      </c>
      <c r="P187" s="1">
        <v>96876000</v>
      </c>
      <c r="R187" s="5">
        <f ca="1">IF(Tabla1[[#This Row],[FECHA INCIAL DESDE]]="SIN INICIO",0,IF((((TODAY()-M187)*100%)/(N187-M187))&gt;=100%,"100%",(((TODAY()-M187)*100%)/(N187-M187))))</f>
        <v>0.42543859649122806</v>
      </c>
      <c r="S187" s="2">
        <f t="shared" si="5"/>
        <v>96876000</v>
      </c>
      <c r="T187" t="s">
        <v>667</v>
      </c>
    </row>
    <row r="188" spans="1:20" x14ac:dyDescent="0.25">
      <c r="A188">
        <v>2025</v>
      </c>
      <c r="B188" t="s">
        <v>668</v>
      </c>
      <c r="C188" t="s">
        <v>21</v>
      </c>
      <c r="D188" t="s">
        <v>22</v>
      </c>
      <c r="E188" t="s">
        <v>23</v>
      </c>
      <c r="F188" t="s">
        <v>669</v>
      </c>
      <c r="G188" t="s">
        <v>347</v>
      </c>
      <c r="H188" t="s">
        <v>336</v>
      </c>
      <c r="I188" s="1">
        <v>65520000</v>
      </c>
      <c r="J188" s="2">
        <f t="shared" si="4"/>
        <v>65520000</v>
      </c>
      <c r="K188" s="1">
        <v>8190000</v>
      </c>
      <c r="L188" s="3">
        <v>45670</v>
      </c>
      <c r="M188" s="3">
        <v>45670</v>
      </c>
      <c r="N188" s="3">
        <v>45900</v>
      </c>
      <c r="O188" s="1">
        <v>0</v>
      </c>
      <c r="P188" s="1">
        <v>65520000</v>
      </c>
      <c r="R188" s="5">
        <f ca="1">IF(Tabla1[[#This Row],[FECHA INCIAL DESDE]]="SIN INICIO",0,IF((((TODAY()-M188)*100%)/(N188-M188))&gt;=100%,"100%",(((TODAY()-M188)*100%)/(N188-M188))))</f>
        <v>0.43043478260869567</v>
      </c>
      <c r="S188" s="2">
        <f t="shared" si="5"/>
        <v>65520000</v>
      </c>
      <c r="T188" t="s">
        <v>670</v>
      </c>
    </row>
    <row r="189" spans="1:20" x14ac:dyDescent="0.25">
      <c r="A189">
        <v>2025</v>
      </c>
      <c r="B189" t="s">
        <v>671</v>
      </c>
      <c r="C189" t="s">
        <v>21</v>
      </c>
      <c r="D189" t="s">
        <v>22</v>
      </c>
      <c r="E189" t="s">
        <v>23</v>
      </c>
      <c r="F189" t="s">
        <v>672</v>
      </c>
      <c r="G189" t="s">
        <v>663</v>
      </c>
      <c r="H189" t="s">
        <v>537</v>
      </c>
      <c r="I189" s="1">
        <v>145314000</v>
      </c>
      <c r="J189" s="2">
        <f t="shared" si="4"/>
        <v>145314000</v>
      </c>
      <c r="K189" s="1">
        <v>12109500</v>
      </c>
      <c r="L189" s="3">
        <v>45671</v>
      </c>
      <c r="M189" s="3">
        <v>45672</v>
      </c>
      <c r="N189" s="3">
        <v>46022</v>
      </c>
      <c r="O189" s="1">
        <v>0</v>
      </c>
      <c r="P189" s="1">
        <v>145314000</v>
      </c>
      <c r="R189" s="5">
        <f ca="1">IF(Tabla1[[#This Row],[FECHA INCIAL DESDE]]="SIN INICIO",0,IF((((TODAY()-M189)*100%)/(N189-M189))&gt;=100%,"100%",(((TODAY()-M189)*100%)/(N189-M189))))</f>
        <v>0.27714285714285714</v>
      </c>
      <c r="S189" s="2">
        <f t="shared" si="5"/>
        <v>145314000</v>
      </c>
      <c r="T189" t="s">
        <v>673</v>
      </c>
    </row>
    <row r="190" spans="1:20" x14ac:dyDescent="0.25">
      <c r="A190">
        <v>2025</v>
      </c>
      <c r="B190" t="s">
        <v>674</v>
      </c>
      <c r="C190" t="s">
        <v>21</v>
      </c>
      <c r="D190" t="s">
        <v>22</v>
      </c>
      <c r="E190" t="s">
        <v>23</v>
      </c>
      <c r="F190" t="s">
        <v>675</v>
      </c>
      <c r="G190" t="s">
        <v>663</v>
      </c>
      <c r="H190" t="s">
        <v>537</v>
      </c>
      <c r="I190" s="1">
        <v>83338200</v>
      </c>
      <c r="J190" s="2">
        <f t="shared" si="4"/>
        <v>83338200</v>
      </c>
      <c r="K190" s="1">
        <v>6944850</v>
      </c>
      <c r="L190" s="3">
        <v>45671</v>
      </c>
      <c r="M190" s="3">
        <v>45672</v>
      </c>
      <c r="N190" s="3">
        <v>46022</v>
      </c>
      <c r="O190" s="1">
        <v>0</v>
      </c>
      <c r="P190" s="1">
        <v>83338200</v>
      </c>
      <c r="R190" s="5">
        <f ca="1">IF(Tabla1[[#This Row],[FECHA INCIAL DESDE]]="SIN INICIO",0,IF((((TODAY()-M190)*100%)/(N190-M190))&gt;=100%,"100%",(((TODAY()-M190)*100%)/(N190-M190))))</f>
        <v>0.27714285714285714</v>
      </c>
      <c r="S190" s="2">
        <f t="shared" si="5"/>
        <v>83338200</v>
      </c>
      <c r="T190" t="s">
        <v>676</v>
      </c>
    </row>
    <row r="191" spans="1:20" x14ac:dyDescent="0.25">
      <c r="A191">
        <v>2025</v>
      </c>
      <c r="B191" t="s">
        <v>677</v>
      </c>
      <c r="C191" t="s">
        <v>21</v>
      </c>
      <c r="D191" t="s">
        <v>22</v>
      </c>
      <c r="E191" t="s">
        <v>23</v>
      </c>
      <c r="F191" t="s">
        <v>678</v>
      </c>
      <c r="G191" t="s">
        <v>663</v>
      </c>
      <c r="H191" t="s">
        <v>537</v>
      </c>
      <c r="I191" s="1">
        <v>55558800</v>
      </c>
      <c r="J191" s="2">
        <f t="shared" si="4"/>
        <v>55558800</v>
      </c>
      <c r="K191" s="1">
        <v>6944850</v>
      </c>
      <c r="L191" s="3">
        <v>45671</v>
      </c>
      <c r="M191" s="3">
        <v>45672</v>
      </c>
      <c r="N191" s="3">
        <v>45900</v>
      </c>
      <c r="O191" s="1">
        <v>0</v>
      </c>
      <c r="P191" s="1">
        <v>55558800</v>
      </c>
      <c r="R191" s="5">
        <f ca="1">IF(Tabla1[[#This Row],[FECHA INCIAL DESDE]]="SIN INICIO",0,IF((((TODAY()-M191)*100%)/(N191-M191))&gt;=100%,"100%",(((TODAY()-M191)*100%)/(N191-M191))))</f>
        <v>0.42543859649122806</v>
      </c>
      <c r="S191" s="2">
        <f t="shared" si="5"/>
        <v>55558800</v>
      </c>
      <c r="T191" t="s">
        <v>679</v>
      </c>
    </row>
    <row r="192" spans="1:20" x14ac:dyDescent="0.25">
      <c r="A192">
        <v>2025</v>
      </c>
      <c r="B192" t="s">
        <v>680</v>
      </c>
      <c r="C192" t="s">
        <v>21</v>
      </c>
      <c r="D192" t="s">
        <v>22</v>
      </c>
      <c r="E192" t="s">
        <v>23</v>
      </c>
      <c r="F192" t="s">
        <v>681</v>
      </c>
      <c r="G192" t="s">
        <v>663</v>
      </c>
      <c r="H192" t="s">
        <v>537</v>
      </c>
      <c r="I192" s="1">
        <v>82800000</v>
      </c>
      <c r="J192" s="2">
        <f t="shared" si="4"/>
        <v>82800000</v>
      </c>
      <c r="K192" s="1">
        <v>10350000</v>
      </c>
      <c r="L192" s="3">
        <v>45671</v>
      </c>
      <c r="M192" s="3">
        <v>45671</v>
      </c>
      <c r="N192" s="3">
        <v>45900</v>
      </c>
      <c r="O192" s="1">
        <v>0</v>
      </c>
      <c r="P192" s="1">
        <v>82800000</v>
      </c>
      <c r="R192" s="5">
        <f ca="1">IF(Tabla1[[#This Row],[FECHA INCIAL DESDE]]="SIN INICIO",0,IF((((TODAY()-M192)*100%)/(N192-M192))&gt;=100%,"100%",(((TODAY()-M192)*100%)/(N192-M192))))</f>
        <v>0.42794759825327511</v>
      </c>
      <c r="S192" s="2">
        <f t="shared" si="5"/>
        <v>82800000</v>
      </c>
      <c r="T192" t="s">
        <v>682</v>
      </c>
    </row>
    <row r="193" spans="1:20" x14ac:dyDescent="0.25">
      <c r="A193">
        <v>2025</v>
      </c>
      <c r="B193" t="s">
        <v>683</v>
      </c>
      <c r="C193" t="s">
        <v>21</v>
      </c>
      <c r="D193" t="s">
        <v>22</v>
      </c>
      <c r="E193" t="s">
        <v>23</v>
      </c>
      <c r="F193" t="s">
        <v>684</v>
      </c>
      <c r="G193" t="s">
        <v>685</v>
      </c>
      <c r="H193" t="s">
        <v>537</v>
      </c>
      <c r="I193" s="1">
        <v>72450000</v>
      </c>
      <c r="J193" s="2">
        <f t="shared" si="4"/>
        <v>72450000</v>
      </c>
      <c r="K193" s="1">
        <v>9056250</v>
      </c>
      <c r="L193" s="3">
        <v>45672</v>
      </c>
      <c r="M193" s="3">
        <v>45672</v>
      </c>
      <c r="N193" s="3">
        <v>45900</v>
      </c>
      <c r="O193" s="1">
        <v>0</v>
      </c>
      <c r="P193" s="1">
        <v>72450000</v>
      </c>
      <c r="R193" s="5">
        <f ca="1">IF(Tabla1[[#This Row],[FECHA INCIAL DESDE]]="SIN INICIO",0,IF((((TODAY()-M193)*100%)/(N193-M193))&gt;=100%,"100%",(((TODAY()-M193)*100%)/(N193-M193))))</f>
        <v>0.42543859649122806</v>
      </c>
      <c r="S193" s="2">
        <f t="shared" si="5"/>
        <v>72450000</v>
      </c>
      <c r="T193" t="s">
        <v>686</v>
      </c>
    </row>
    <row r="194" spans="1:20" x14ac:dyDescent="0.25">
      <c r="A194">
        <v>2025</v>
      </c>
      <c r="B194" t="s">
        <v>687</v>
      </c>
      <c r="C194" t="s">
        <v>21</v>
      </c>
      <c r="D194" t="s">
        <v>22</v>
      </c>
      <c r="E194" t="s">
        <v>23</v>
      </c>
      <c r="F194" t="s">
        <v>688</v>
      </c>
      <c r="G194" t="s">
        <v>541</v>
      </c>
      <c r="H194" t="s">
        <v>166</v>
      </c>
      <c r="I194" s="1">
        <v>126319112</v>
      </c>
      <c r="J194" s="2">
        <f t="shared" si="4"/>
        <v>126319112</v>
      </c>
      <c r="K194" s="1">
        <v>15789889</v>
      </c>
      <c r="L194" s="3">
        <v>45670</v>
      </c>
      <c r="M194" s="3">
        <v>45670</v>
      </c>
      <c r="N194" s="3">
        <v>45900</v>
      </c>
      <c r="O194" s="1">
        <v>0</v>
      </c>
      <c r="P194" s="1">
        <v>126319112</v>
      </c>
      <c r="R194" s="5">
        <f ca="1">IF(Tabla1[[#This Row],[FECHA INCIAL DESDE]]="SIN INICIO",0,IF((((TODAY()-M194)*100%)/(N194-M194))&gt;=100%,"100%",(((TODAY()-M194)*100%)/(N194-M194))))</f>
        <v>0.43043478260869567</v>
      </c>
      <c r="S194" s="2">
        <f t="shared" si="5"/>
        <v>126319112</v>
      </c>
      <c r="T194" t="s">
        <v>689</v>
      </c>
    </row>
    <row r="195" spans="1:20" x14ac:dyDescent="0.25">
      <c r="A195">
        <v>2025</v>
      </c>
      <c r="B195" t="s">
        <v>690</v>
      </c>
      <c r="C195" t="s">
        <v>21</v>
      </c>
      <c r="D195" t="s">
        <v>22</v>
      </c>
      <c r="E195" t="s">
        <v>23</v>
      </c>
      <c r="F195" t="s">
        <v>691</v>
      </c>
      <c r="G195" t="s">
        <v>614</v>
      </c>
      <c r="H195" t="s">
        <v>537</v>
      </c>
      <c r="I195" s="1">
        <v>145314000</v>
      </c>
      <c r="J195" s="2">
        <f t="shared" ref="J195:J258" si="6">I195</f>
        <v>145314000</v>
      </c>
      <c r="K195" s="1">
        <v>12109500</v>
      </c>
      <c r="L195" s="3">
        <v>45672</v>
      </c>
      <c r="M195" s="3">
        <v>45672</v>
      </c>
      <c r="N195" s="3">
        <v>46022</v>
      </c>
      <c r="O195" s="1">
        <v>0</v>
      </c>
      <c r="P195" s="1">
        <v>145314000</v>
      </c>
      <c r="R195" s="5">
        <f ca="1">IF(Tabla1[[#This Row],[FECHA INCIAL DESDE]]="SIN INICIO",0,IF((((TODAY()-M195)*100%)/(N195-M195))&gt;=100%,"100%",(((TODAY()-M195)*100%)/(N195-M195))))</f>
        <v>0.27714285714285714</v>
      </c>
      <c r="S195" s="2">
        <f t="shared" ref="S195:S258" si="7">P195-Q195</f>
        <v>145314000</v>
      </c>
      <c r="T195" t="s">
        <v>692</v>
      </c>
    </row>
    <row r="196" spans="1:20" x14ac:dyDescent="0.25">
      <c r="A196">
        <v>2025</v>
      </c>
      <c r="B196" t="s">
        <v>693</v>
      </c>
      <c r="C196" t="s">
        <v>21</v>
      </c>
      <c r="D196" t="s">
        <v>22</v>
      </c>
      <c r="E196" t="s">
        <v>23</v>
      </c>
      <c r="F196" t="s">
        <v>694</v>
      </c>
      <c r="G196" t="s">
        <v>399</v>
      </c>
      <c r="H196" t="s">
        <v>270</v>
      </c>
      <c r="I196" s="1">
        <v>120000000</v>
      </c>
      <c r="J196" s="2">
        <f t="shared" si="6"/>
        <v>120000000</v>
      </c>
      <c r="K196" s="1">
        <v>15000000</v>
      </c>
      <c r="L196" s="3">
        <v>45671</v>
      </c>
      <c r="M196" s="3">
        <v>45671</v>
      </c>
      <c r="N196" s="3">
        <v>45900</v>
      </c>
      <c r="O196" s="1">
        <v>0</v>
      </c>
      <c r="P196" s="1">
        <v>120000000</v>
      </c>
      <c r="R196" s="5">
        <f ca="1">IF(Tabla1[[#This Row],[FECHA INCIAL DESDE]]="SIN INICIO",0,IF((((TODAY()-M196)*100%)/(N196-M196))&gt;=100%,"100%",(((TODAY()-M196)*100%)/(N196-M196))))</f>
        <v>0.42794759825327511</v>
      </c>
      <c r="S196" s="2">
        <f t="shared" si="7"/>
        <v>120000000</v>
      </c>
      <c r="T196" t="s">
        <v>695</v>
      </c>
    </row>
    <row r="197" spans="1:20" x14ac:dyDescent="0.25">
      <c r="A197">
        <v>2025</v>
      </c>
      <c r="B197" t="s">
        <v>696</v>
      </c>
      <c r="C197" t="s">
        <v>21</v>
      </c>
      <c r="D197" t="s">
        <v>22</v>
      </c>
      <c r="E197" t="s">
        <v>120</v>
      </c>
      <c r="F197" t="s">
        <v>697</v>
      </c>
      <c r="G197" t="s">
        <v>549</v>
      </c>
      <c r="H197" t="s">
        <v>514</v>
      </c>
      <c r="I197" s="1">
        <v>38288000</v>
      </c>
      <c r="J197" s="2">
        <f t="shared" si="6"/>
        <v>38288000</v>
      </c>
      <c r="K197" s="1">
        <v>4786000</v>
      </c>
      <c r="L197" s="3">
        <v>45670</v>
      </c>
      <c r="M197" s="3">
        <v>45671</v>
      </c>
      <c r="N197" s="3">
        <v>45900</v>
      </c>
      <c r="O197" s="1">
        <v>0</v>
      </c>
      <c r="P197" s="1">
        <v>38288000</v>
      </c>
      <c r="R197" s="5">
        <f ca="1">IF(Tabla1[[#This Row],[FECHA INCIAL DESDE]]="SIN INICIO",0,IF((((TODAY()-M197)*100%)/(N197-M197))&gt;=100%,"100%",(((TODAY()-M197)*100%)/(N197-M197))))</f>
        <v>0.42794759825327511</v>
      </c>
      <c r="S197" s="2">
        <f t="shared" si="7"/>
        <v>38288000</v>
      </c>
      <c r="T197" t="s">
        <v>698</v>
      </c>
    </row>
    <row r="198" spans="1:20" x14ac:dyDescent="0.25">
      <c r="A198">
        <v>2025</v>
      </c>
      <c r="B198" t="s">
        <v>699</v>
      </c>
      <c r="C198" t="s">
        <v>21</v>
      </c>
      <c r="D198" t="s">
        <v>22</v>
      </c>
      <c r="E198" t="s">
        <v>23</v>
      </c>
      <c r="F198" t="s">
        <v>700</v>
      </c>
      <c r="G198" t="s">
        <v>351</v>
      </c>
      <c r="H198" t="s">
        <v>336</v>
      </c>
      <c r="I198" s="1">
        <v>37600000</v>
      </c>
      <c r="J198" s="2">
        <f t="shared" si="6"/>
        <v>37600000</v>
      </c>
      <c r="K198" s="1">
        <v>4700000</v>
      </c>
      <c r="L198" s="3">
        <v>45670</v>
      </c>
      <c r="M198" s="3">
        <v>45670</v>
      </c>
      <c r="N198" s="3">
        <v>45900</v>
      </c>
      <c r="O198" s="1">
        <v>0</v>
      </c>
      <c r="P198" s="1">
        <v>37600000</v>
      </c>
      <c r="R198" s="5">
        <f ca="1">IF(Tabla1[[#This Row],[FECHA INCIAL DESDE]]="SIN INICIO",0,IF((((TODAY()-M198)*100%)/(N198-M198))&gt;=100%,"100%",(((TODAY()-M198)*100%)/(N198-M198))))</f>
        <v>0.43043478260869567</v>
      </c>
      <c r="S198" s="2">
        <f t="shared" si="7"/>
        <v>37600000</v>
      </c>
      <c r="T198" t="s">
        <v>701</v>
      </c>
    </row>
    <row r="199" spans="1:20" x14ac:dyDescent="0.25">
      <c r="A199">
        <v>2025</v>
      </c>
      <c r="B199" t="s">
        <v>702</v>
      </c>
      <c r="C199" t="s">
        <v>21</v>
      </c>
      <c r="D199" t="s">
        <v>22</v>
      </c>
      <c r="E199" t="s">
        <v>23</v>
      </c>
      <c r="F199" t="s">
        <v>703</v>
      </c>
      <c r="G199" t="s">
        <v>610</v>
      </c>
      <c r="H199" t="s">
        <v>514</v>
      </c>
      <c r="I199" s="1">
        <v>72000000</v>
      </c>
      <c r="J199" s="2">
        <f t="shared" si="6"/>
        <v>72000000</v>
      </c>
      <c r="K199" s="1">
        <v>9000000</v>
      </c>
      <c r="L199" s="3">
        <v>45670</v>
      </c>
      <c r="M199" s="3">
        <v>45670</v>
      </c>
      <c r="N199" s="3">
        <v>45900</v>
      </c>
      <c r="O199" s="1">
        <v>0</v>
      </c>
      <c r="P199" s="1">
        <v>72000000</v>
      </c>
      <c r="R199" s="5">
        <f ca="1">IF(Tabla1[[#This Row],[FECHA INCIAL DESDE]]="SIN INICIO",0,IF((((TODAY()-M199)*100%)/(N199-M199))&gt;=100%,"100%",(((TODAY()-M199)*100%)/(N199-M199))))</f>
        <v>0.43043478260869567</v>
      </c>
      <c r="S199" s="2">
        <f t="shared" si="7"/>
        <v>72000000</v>
      </c>
      <c r="T199" t="s">
        <v>704</v>
      </c>
    </row>
    <row r="200" spans="1:20" x14ac:dyDescent="0.25">
      <c r="A200">
        <v>2025</v>
      </c>
      <c r="B200" t="s">
        <v>705</v>
      </c>
      <c r="C200" t="s">
        <v>21</v>
      </c>
      <c r="D200" t="s">
        <v>22</v>
      </c>
      <c r="E200" t="s">
        <v>23</v>
      </c>
      <c r="F200" t="s">
        <v>706</v>
      </c>
      <c r="G200" t="s">
        <v>316</v>
      </c>
      <c r="H200" t="s">
        <v>166</v>
      </c>
      <c r="I200" s="1">
        <v>81182752</v>
      </c>
      <c r="J200" s="2">
        <f t="shared" si="6"/>
        <v>81182752</v>
      </c>
      <c r="K200" s="1">
        <v>11597536</v>
      </c>
      <c r="L200" s="3">
        <v>45670</v>
      </c>
      <c r="M200" s="3">
        <v>45670</v>
      </c>
      <c r="N200" s="3">
        <v>45869</v>
      </c>
      <c r="O200" s="1">
        <v>0</v>
      </c>
      <c r="P200" s="1">
        <v>81182752</v>
      </c>
      <c r="R200" s="5">
        <f ca="1">IF(Tabla1[[#This Row],[FECHA INCIAL DESDE]]="SIN INICIO",0,IF((((TODAY()-M200)*100%)/(N200-M200))&gt;=100%,"100%",(((TODAY()-M200)*100%)/(N200-M200))))</f>
        <v>0.49748743718592964</v>
      </c>
      <c r="S200" s="2">
        <f t="shared" si="7"/>
        <v>81182752</v>
      </c>
      <c r="T200" t="s">
        <v>707</v>
      </c>
    </row>
    <row r="201" spans="1:20" x14ac:dyDescent="0.25">
      <c r="A201">
        <v>2025</v>
      </c>
      <c r="B201" t="s">
        <v>708</v>
      </c>
      <c r="C201" t="s">
        <v>21</v>
      </c>
      <c r="D201" t="s">
        <v>22</v>
      </c>
      <c r="E201" t="s">
        <v>23</v>
      </c>
      <c r="F201" t="s">
        <v>709</v>
      </c>
      <c r="G201" t="s">
        <v>710</v>
      </c>
      <c r="H201" t="s">
        <v>514</v>
      </c>
      <c r="I201" s="1">
        <v>38288000</v>
      </c>
      <c r="J201" s="2">
        <f t="shared" si="6"/>
        <v>38288000</v>
      </c>
      <c r="K201" s="1">
        <v>4786000</v>
      </c>
      <c r="L201" s="3">
        <v>45670</v>
      </c>
      <c r="M201" s="3">
        <v>45670</v>
      </c>
      <c r="N201" s="3">
        <v>45900</v>
      </c>
      <c r="O201" s="1">
        <v>0</v>
      </c>
      <c r="P201" s="1">
        <v>38288000</v>
      </c>
      <c r="R201" s="5">
        <f ca="1">IF(Tabla1[[#This Row],[FECHA INCIAL DESDE]]="SIN INICIO",0,IF((((TODAY()-M201)*100%)/(N201-M201))&gt;=100%,"100%",(((TODAY()-M201)*100%)/(N201-M201))))</f>
        <v>0.43043478260869567</v>
      </c>
      <c r="S201" s="2">
        <f t="shared" si="7"/>
        <v>38288000</v>
      </c>
      <c r="T201" t="s">
        <v>711</v>
      </c>
    </row>
    <row r="202" spans="1:20" x14ac:dyDescent="0.25">
      <c r="A202">
        <v>2025</v>
      </c>
      <c r="B202" t="s">
        <v>712</v>
      </c>
      <c r="C202" t="s">
        <v>21</v>
      </c>
      <c r="D202" t="s">
        <v>22</v>
      </c>
      <c r="E202" t="s">
        <v>23</v>
      </c>
      <c r="F202" t="s">
        <v>713</v>
      </c>
      <c r="G202" t="s">
        <v>280</v>
      </c>
      <c r="H202" t="s">
        <v>270</v>
      </c>
      <c r="I202" s="1">
        <v>104000000</v>
      </c>
      <c r="J202" s="2">
        <f t="shared" si="6"/>
        <v>104000000</v>
      </c>
      <c r="K202" s="1">
        <v>13000000</v>
      </c>
      <c r="L202" s="3">
        <v>45671</v>
      </c>
      <c r="M202" s="3">
        <v>45671</v>
      </c>
      <c r="N202" s="3">
        <v>45900</v>
      </c>
      <c r="O202" s="1">
        <v>0</v>
      </c>
      <c r="P202" s="1">
        <v>104000000</v>
      </c>
      <c r="R202" s="5">
        <f ca="1">IF(Tabla1[[#This Row],[FECHA INCIAL DESDE]]="SIN INICIO",0,IF((((TODAY()-M202)*100%)/(N202-M202))&gt;=100%,"100%",(((TODAY()-M202)*100%)/(N202-M202))))</f>
        <v>0.42794759825327511</v>
      </c>
      <c r="S202" s="2">
        <f t="shared" si="7"/>
        <v>104000000</v>
      </c>
      <c r="T202" t="s">
        <v>714</v>
      </c>
    </row>
    <row r="203" spans="1:20" x14ac:dyDescent="0.25">
      <c r="A203">
        <v>2025</v>
      </c>
      <c r="B203" t="s">
        <v>715</v>
      </c>
      <c r="C203" t="s">
        <v>21</v>
      </c>
      <c r="D203" t="s">
        <v>22</v>
      </c>
      <c r="E203" t="s">
        <v>120</v>
      </c>
      <c r="F203" t="s">
        <v>716</v>
      </c>
      <c r="G203" t="s">
        <v>717</v>
      </c>
      <c r="H203" t="s">
        <v>648</v>
      </c>
      <c r="I203" s="1">
        <v>36000000</v>
      </c>
      <c r="J203" s="2">
        <f t="shared" si="6"/>
        <v>36000000</v>
      </c>
      <c r="K203" s="1">
        <v>4500000</v>
      </c>
      <c r="L203" s="3">
        <v>45670</v>
      </c>
      <c r="M203" s="3">
        <v>45670</v>
      </c>
      <c r="N203" s="3">
        <v>45900</v>
      </c>
      <c r="O203" s="1">
        <v>0</v>
      </c>
      <c r="P203" s="1">
        <v>36000000</v>
      </c>
      <c r="R203" s="5">
        <f ca="1">IF(Tabla1[[#This Row],[FECHA INCIAL DESDE]]="SIN INICIO",0,IF((((TODAY()-M203)*100%)/(N203-M203))&gt;=100%,"100%",(((TODAY()-M203)*100%)/(N203-M203))))</f>
        <v>0.43043478260869567</v>
      </c>
      <c r="S203" s="2">
        <f t="shared" si="7"/>
        <v>36000000</v>
      </c>
      <c r="T203" t="s">
        <v>718</v>
      </c>
    </row>
    <row r="204" spans="1:20" x14ac:dyDescent="0.25">
      <c r="A204">
        <v>2025</v>
      </c>
      <c r="B204" t="s">
        <v>719</v>
      </c>
      <c r="C204" t="s">
        <v>21</v>
      </c>
      <c r="D204" t="s">
        <v>22</v>
      </c>
      <c r="E204" t="s">
        <v>23</v>
      </c>
      <c r="F204" t="s">
        <v>720</v>
      </c>
      <c r="G204" t="s">
        <v>610</v>
      </c>
      <c r="H204" t="s">
        <v>514</v>
      </c>
      <c r="I204" s="1">
        <v>112320000</v>
      </c>
      <c r="J204" s="2">
        <f t="shared" si="6"/>
        <v>112320000</v>
      </c>
      <c r="K204" s="1">
        <v>14040000</v>
      </c>
      <c r="L204" s="3">
        <v>45670</v>
      </c>
      <c r="M204" s="3">
        <v>45670</v>
      </c>
      <c r="N204" s="3">
        <v>45900</v>
      </c>
      <c r="O204" s="1">
        <v>0</v>
      </c>
      <c r="P204" s="1">
        <v>112320000</v>
      </c>
      <c r="R204" s="5">
        <f ca="1">IF(Tabla1[[#This Row],[FECHA INCIAL DESDE]]="SIN INICIO",0,IF((((TODAY()-M204)*100%)/(N204-M204))&gt;=100%,"100%",(((TODAY()-M204)*100%)/(N204-M204))))</f>
        <v>0.43043478260869567</v>
      </c>
      <c r="S204" s="2">
        <f t="shared" si="7"/>
        <v>112320000</v>
      </c>
      <c r="T204" t="s">
        <v>721</v>
      </c>
    </row>
    <row r="205" spans="1:20" x14ac:dyDescent="0.25">
      <c r="A205">
        <v>2025</v>
      </c>
      <c r="B205" t="s">
        <v>719</v>
      </c>
      <c r="C205" t="s">
        <v>21</v>
      </c>
      <c r="D205" t="s">
        <v>22</v>
      </c>
      <c r="E205" t="s">
        <v>23</v>
      </c>
      <c r="F205" t="s">
        <v>564</v>
      </c>
      <c r="G205" t="s">
        <v>610</v>
      </c>
      <c r="H205" t="s">
        <v>514</v>
      </c>
      <c r="I205" s="1">
        <v>112320000</v>
      </c>
      <c r="J205" s="2">
        <f t="shared" si="6"/>
        <v>112320000</v>
      </c>
      <c r="K205" s="1">
        <v>14040000</v>
      </c>
      <c r="L205" s="3">
        <v>45728</v>
      </c>
      <c r="M205" s="3">
        <v>45670</v>
      </c>
      <c r="N205" s="3">
        <v>45900</v>
      </c>
      <c r="O205" s="1">
        <v>0</v>
      </c>
      <c r="P205" s="1">
        <v>112320000</v>
      </c>
      <c r="R205" s="5">
        <f ca="1">IF(Tabla1[[#This Row],[FECHA INCIAL DESDE]]="SIN INICIO",0,IF((((TODAY()-M205)*100%)/(N205-M205))&gt;=100%,"100%",(((TODAY()-M205)*100%)/(N205-M205))))</f>
        <v>0.43043478260869567</v>
      </c>
      <c r="S205" s="2">
        <f t="shared" si="7"/>
        <v>112320000</v>
      </c>
      <c r="T205" t="s">
        <v>721</v>
      </c>
    </row>
    <row r="206" spans="1:20" x14ac:dyDescent="0.25">
      <c r="A206">
        <v>2025</v>
      </c>
      <c r="B206" t="s">
        <v>722</v>
      </c>
      <c r="C206" t="s">
        <v>21</v>
      </c>
      <c r="D206" t="s">
        <v>22</v>
      </c>
      <c r="E206" t="s">
        <v>23</v>
      </c>
      <c r="F206" t="s">
        <v>723</v>
      </c>
      <c r="G206" t="s">
        <v>280</v>
      </c>
      <c r="H206" t="s">
        <v>270</v>
      </c>
      <c r="I206" s="1">
        <v>39041096</v>
      </c>
      <c r="J206" s="2">
        <f t="shared" si="6"/>
        <v>39041096</v>
      </c>
      <c r="K206" s="1">
        <v>4880137</v>
      </c>
      <c r="L206" s="3">
        <v>45670</v>
      </c>
      <c r="M206" s="3">
        <v>45670</v>
      </c>
      <c r="N206" s="3">
        <v>45900</v>
      </c>
      <c r="O206" s="1">
        <v>0</v>
      </c>
      <c r="P206" s="1">
        <v>39041096</v>
      </c>
      <c r="R206" s="5">
        <f ca="1">IF(Tabla1[[#This Row],[FECHA INCIAL DESDE]]="SIN INICIO",0,IF((((TODAY()-M206)*100%)/(N206-M206))&gt;=100%,"100%",(((TODAY()-M206)*100%)/(N206-M206))))</f>
        <v>0.43043478260869567</v>
      </c>
      <c r="S206" s="2">
        <f t="shared" si="7"/>
        <v>39041096</v>
      </c>
      <c r="T206" t="s">
        <v>724</v>
      </c>
    </row>
    <row r="207" spans="1:20" x14ac:dyDescent="0.25">
      <c r="A207">
        <v>2025</v>
      </c>
      <c r="B207" t="s">
        <v>725</v>
      </c>
      <c r="C207" t="s">
        <v>21</v>
      </c>
      <c r="D207" t="s">
        <v>22</v>
      </c>
      <c r="E207" t="s">
        <v>23</v>
      </c>
      <c r="F207" t="s">
        <v>726</v>
      </c>
      <c r="G207" t="s">
        <v>647</v>
      </c>
      <c r="H207" t="s">
        <v>648</v>
      </c>
      <c r="I207" s="1">
        <v>92000000</v>
      </c>
      <c r="J207" s="2">
        <f t="shared" si="6"/>
        <v>92000000</v>
      </c>
      <c r="K207" s="1">
        <v>11500000</v>
      </c>
      <c r="L207" s="3">
        <v>45671</v>
      </c>
      <c r="M207" s="3">
        <v>45671</v>
      </c>
      <c r="N207" s="3">
        <v>45900</v>
      </c>
      <c r="O207" s="1">
        <v>0</v>
      </c>
      <c r="P207" s="1">
        <v>92000000</v>
      </c>
      <c r="R207" s="5">
        <f ca="1">IF(Tabla1[[#This Row],[FECHA INCIAL DESDE]]="SIN INICIO",0,IF((((TODAY()-M207)*100%)/(N207-M207))&gt;=100%,"100%",(((TODAY()-M207)*100%)/(N207-M207))))</f>
        <v>0.42794759825327511</v>
      </c>
      <c r="S207" s="2">
        <f t="shared" si="7"/>
        <v>92000000</v>
      </c>
      <c r="T207" t="s">
        <v>727</v>
      </c>
    </row>
    <row r="208" spans="1:20" x14ac:dyDescent="0.25">
      <c r="A208">
        <v>2025</v>
      </c>
      <c r="B208" t="s">
        <v>728</v>
      </c>
      <c r="C208" t="s">
        <v>21</v>
      </c>
      <c r="D208" t="s">
        <v>22</v>
      </c>
      <c r="E208" t="s">
        <v>23</v>
      </c>
      <c r="F208" t="s">
        <v>729</v>
      </c>
      <c r="G208" t="s">
        <v>290</v>
      </c>
      <c r="H208" t="s">
        <v>261</v>
      </c>
      <c r="I208" s="1">
        <v>106600000</v>
      </c>
      <c r="J208" s="2">
        <f t="shared" si="6"/>
        <v>106600000</v>
      </c>
      <c r="K208" s="1">
        <v>13325000</v>
      </c>
      <c r="L208" s="3">
        <v>45671</v>
      </c>
      <c r="M208" s="3">
        <v>45671</v>
      </c>
      <c r="N208" s="3">
        <v>45900</v>
      </c>
      <c r="O208" s="1">
        <v>0</v>
      </c>
      <c r="P208" s="1">
        <v>106600000</v>
      </c>
      <c r="R208" s="5">
        <f ca="1">IF(Tabla1[[#This Row],[FECHA INCIAL DESDE]]="SIN INICIO",0,IF((((TODAY()-M208)*100%)/(N208-M208))&gt;=100%,"100%",(((TODAY()-M208)*100%)/(N208-M208))))</f>
        <v>0.42794759825327511</v>
      </c>
      <c r="S208" s="2">
        <f t="shared" si="7"/>
        <v>106600000</v>
      </c>
      <c r="T208" t="s">
        <v>730</v>
      </c>
    </row>
    <row r="209" spans="1:20" x14ac:dyDescent="0.25">
      <c r="A209">
        <v>2025</v>
      </c>
      <c r="B209" t="s">
        <v>731</v>
      </c>
      <c r="C209" t="s">
        <v>21</v>
      </c>
      <c r="D209" t="s">
        <v>22</v>
      </c>
      <c r="E209" t="s">
        <v>23</v>
      </c>
      <c r="F209" t="s">
        <v>732</v>
      </c>
      <c r="G209" t="s">
        <v>733</v>
      </c>
      <c r="H209" t="s">
        <v>336</v>
      </c>
      <c r="I209" s="1">
        <v>82584000</v>
      </c>
      <c r="J209" s="2">
        <f t="shared" si="6"/>
        <v>82584000</v>
      </c>
      <c r="K209" s="1">
        <v>10323000</v>
      </c>
      <c r="L209" s="3">
        <v>45671</v>
      </c>
      <c r="M209" s="3">
        <v>45671</v>
      </c>
      <c r="N209" s="3">
        <v>45900</v>
      </c>
      <c r="O209" s="1">
        <v>0</v>
      </c>
      <c r="P209" s="1">
        <v>82584000</v>
      </c>
      <c r="R209" s="5">
        <f ca="1">IF(Tabla1[[#This Row],[FECHA INCIAL DESDE]]="SIN INICIO",0,IF((((TODAY()-M209)*100%)/(N209-M209))&gt;=100%,"100%",(((TODAY()-M209)*100%)/(N209-M209))))</f>
        <v>0.42794759825327511</v>
      </c>
      <c r="S209" s="2">
        <f t="shared" si="7"/>
        <v>82584000</v>
      </c>
      <c r="T209" t="s">
        <v>734</v>
      </c>
    </row>
    <row r="210" spans="1:20" x14ac:dyDescent="0.25">
      <c r="A210">
        <v>2025</v>
      </c>
      <c r="B210" t="s">
        <v>735</v>
      </c>
      <c r="C210" t="s">
        <v>21</v>
      </c>
      <c r="D210" t="s">
        <v>22</v>
      </c>
      <c r="E210" t="s">
        <v>23</v>
      </c>
      <c r="F210" t="s">
        <v>736</v>
      </c>
      <c r="G210" t="s">
        <v>737</v>
      </c>
      <c r="H210" t="s">
        <v>648</v>
      </c>
      <c r="I210" s="1">
        <v>54600000</v>
      </c>
      <c r="J210" s="2">
        <f t="shared" si="6"/>
        <v>54600000</v>
      </c>
      <c r="K210" s="1">
        <v>9100000</v>
      </c>
      <c r="L210" s="3">
        <v>45670</v>
      </c>
      <c r="M210" s="3">
        <v>45670</v>
      </c>
      <c r="N210" s="3">
        <v>45838</v>
      </c>
      <c r="O210" s="1">
        <v>0</v>
      </c>
      <c r="P210" s="1">
        <v>54600000</v>
      </c>
      <c r="R210" s="5">
        <f ca="1">IF(Tabla1[[#This Row],[FECHA INCIAL DESDE]]="SIN INICIO",0,IF((((TODAY()-M210)*100%)/(N210-M210))&gt;=100%,"100%",(((TODAY()-M210)*100%)/(N210-M210))))</f>
        <v>0.5892857142857143</v>
      </c>
      <c r="S210" s="2">
        <f t="shared" si="7"/>
        <v>54600000</v>
      </c>
      <c r="T210" t="s">
        <v>738</v>
      </c>
    </row>
    <row r="211" spans="1:20" x14ac:dyDescent="0.25">
      <c r="A211">
        <v>2025</v>
      </c>
      <c r="B211" t="s">
        <v>739</v>
      </c>
      <c r="C211" t="s">
        <v>21</v>
      </c>
      <c r="D211" t="s">
        <v>22</v>
      </c>
      <c r="E211" t="s">
        <v>23</v>
      </c>
      <c r="F211" t="s">
        <v>740</v>
      </c>
      <c r="G211" t="s">
        <v>280</v>
      </c>
      <c r="H211" t="s">
        <v>270</v>
      </c>
      <c r="I211" s="1">
        <v>120000000</v>
      </c>
      <c r="J211" s="2">
        <f t="shared" si="6"/>
        <v>120000000</v>
      </c>
      <c r="K211" s="1">
        <v>15000000</v>
      </c>
      <c r="L211" s="3">
        <v>45670</v>
      </c>
      <c r="M211" s="3">
        <v>45670</v>
      </c>
      <c r="N211" s="3">
        <v>45900</v>
      </c>
      <c r="O211" s="1">
        <v>0</v>
      </c>
      <c r="P211" s="1">
        <v>120000000</v>
      </c>
      <c r="R211" s="5">
        <f ca="1">IF(Tabla1[[#This Row],[FECHA INCIAL DESDE]]="SIN INICIO",0,IF((((TODAY()-M211)*100%)/(N211-M211))&gt;=100%,"100%",(((TODAY()-M211)*100%)/(N211-M211))))</f>
        <v>0.43043478260869567</v>
      </c>
      <c r="S211" s="2">
        <f t="shared" si="7"/>
        <v>120000000</v>
      </c>
      <c r="T211" t="s">
        <v>741</v>
      </c>
    </row>
    <row r="212" spans="1:20" x14ac:dyDescent="0.25">
      <c r="A212">
        <v>2025</v>
      </c>
      <c r="B212" t="s">
        <v>742</v>
      </c>
      <c r="C212" t="s">
        <v>21</v>
      </c>
      <c r="D212" t="s">
        <v>22</v>
      </c>
      <c r="E212" t="s">
        <v>23</v>
      </c>
      <c r="F212" t="s">
        <v>743</v>
      </c>
      <c r="G212" t="s">
        <v>744</v>
      </c>
      <c r="H212" t="s">
        <v>270</v>
      </c>
      <c r="I212" s="1">
        <v>50400000</v>
      </c>
      <c r="J212" s="2">
        <f t="shared" si="6"/>
        <v>50400000</v>
      </c>
      <c r="K212" s="1">
        <v>6300000</v>
      </c>
      <c r="L212" s="3">
        <v>45670</v>
      </c>
      <c r="M212" s="3">
        <v>45670</v>
      </c>
      <c r="N212" s="3">
        <v>45900</v>
      </c>
      <c r="O212" s="1">
        <v>0</v>
      </c>
      <c r="P212" s="1">
        <v>50400000</v>
      </c>
      <c r="R212" s="5">
        <f ca="1">IF(Tabla1[[#This Row],[FECHA INCIAL DESDE]]="SIN INICIO",0,IF((((TODAY()-M212)*100%)/(N212-M212))&gt;=100%,"100%",(((TODAY()-M212)*100%)/(N212-M212))))</f>
        <v>0.43043478260869567</v>
      </c>
      <c r="S212" s="2">
        <f t="shared" si="7"/>
        <v>50400000</v>
      </c>
      <c r="T212" t="s">
        <v>745</v>
      </c>
    </row>
    <row r="213" spans="1:20" x14ac:dyDescent="0.25">
      <c r="A213">
        <v>2025</v>
      </c>
      <c r="B213" t="s">
        <v>746</v>
      </c>
      <c r="C213" t="s">
        <v>21</v>
      </c>
      <c r="D213" t="s">
        <v>22</v>
      </c>
      <c r="E213" t="s">
        <v>23</v>
      </c>
      <c r="F213" t="s">
        <v>747</v>
      </c>
      <c r="G213" t="s">
        <v>610</v>
      </c>
      <c r="H213" t="s">
        <v>514</v>
      </c>
      <c r="I213" s="1">
        <v>64000000</v>
      </c>
      <c r="J213" s="2">
        <f t="shared" si="6"/>
        <v>64000000</v>
      </c>
      <c r="K213" s="1">
        <v>8000000</v>
      </c>
      <c r="L213" s="3">
        <v>45670</v>
      </c>
      <c r="M213" s="3">
        <v>45671</v>
      </c>
      <c r="N213" s="3">
        <v>45900</v>
      </c>
      <c r="O213" s="1">
        <v>0</v>
      </c>
      <c r="P213" s="1">
        <v>64000000</v>
      </c>
      <c r="R213" s="5">
        <f ca="1">IF(Tabla1[[#This Row],[FECHA INCIAL DESDE]]="SIN INICIO",0,IF((((TODAY()-M213)*100%)/(N213-M213))&gt;=100%,"100%",(((TODAY()-M213)*100%)/(N213-M213))))</f>
        <v>0.42794759825327511</v>
      </c>
      <c r="S213" s="2">
        <f t="shared" si="7"/>
        <v>64000000</v>
      </c>
      <c r="T213" t="s">
        <v>748</v>
      </c>
    </row>
    <row r="214" spans="1:20" x14ac:dyDescent="0.25">
      <c r="A214">
        <v>2025</v>
      </c>
      <c r="B214" t="s">
        <v>749</v>
      </c>
      <c r="C214" t="s">
        <v>21</v>
      </c>
      <c r="D214" t="s">
        <v>22</v>
      </c>
      <c r="E214" t="s">
        <v>23</v>
      </c>
      <c r="F214" t="s">
        <v>750</v>
      </c>
      <c r="G214" t="s">
        <v>280</v>
      </c>
      <c r="H214" t="s">
        <v>270</v>
      </c>
      <c r="I214" s="1">
        <v>88000000</v>
      </c>
      <c r="J214" s="2">
        <f t="shared" si="6"/>
        <v>88000000</v>
      </c>
      <c r="K214" s="1">
        <v>11000000</v>
      </c>
      <c r="L214" s="3">
        <v>45671</v>
      </c>
      <c r="M214" s="3">
        <v>45672</v>
      </c>
      <c r="N214" s="3">
        <v>45900</v>
      </c>
      <c r="O214" s="1">
        <v>0</v>
      </c>
      <c r="P214" s="1">
        <v>88000000</v>
      </c>
      <c r="R214" s="5">
        <f ca="1">IF(Tabla1[[#This Row],[FECHA INCIAL DESDE]]="SIN INICIO",0,IF((((TODAY()-M214)*100%)/(N214-M214))&gt;=100%,"100%",(((TODAY()-M214)*100%)/(N214-M214))))</f>
        <v>0.42543859649122806</v>
      </c>
      <c r="S214" s="2">
        <f t="shared" si="7"/>
        <v>88000000</v>
      </c>
      <c r="T214" t="s">
        <v>751</v>
      </c>
    </row>
    <row r="215" spans="1:20" x14ac:dyDescent="0.25">
      <c r="A215">
        <v>2025</v>
      </c>
      <c r="B215" t="s">
        <v>752</v>
      </c>
      <c r="C215" t="s">
        <v>21</v>
      </c>
      <c r="D215" t="s">
        <v>22</v>
      </c>
      <c r="E215" t="s">
        <v>23</v>
      </c>
      <c r="F215" t="s">
        <v>753</v>
      </c>
      <c r="G215" t="s">
        <v>754</v>
      </c>
      <c r="H215" t="s">
        <v>514</v>
      </c>
      <c r="I215" s="1">
        <v>70656000</v>
      </c>
      <c r="J215" s="2">
        <f t="shared" si="6"/>
        <v>70656000</v>
      </c>
      <c r="K215" s="1">
        <v>5888000</v>
      </c>
      <c r="L215" s="3">
        <v>45670</v>
      </c>
      <c r="M215" s="3">
        <v>45670</v>
      </c>
      <c r="N215" s="3">
        <v>46022</v>
      </c>
      <c r="O215" s="1">
        <v>0</v>
      </c>
      <c r="P215" s="1">
        <v>70656000</v>
      </c>
      <c r="R215" s="5">
        <f ca="1">IF(Tabla1[[#This Row],[FECHA INCIAL DESDE]]="SIN INICIO",0,IF((((TODAY()-M215)*100%)/(N215-M215))&gt;=100%,"100%",(((TODAY()-M215)*100%)/(N215-M215))))</f>
        <v>0.28125</v>
      </c>
      <c r="S215" s="2">
        <f t="shared" si="7"/>
        <v>70656000</v>
      </c>
      <c r="T215" t="s">
        <v>755</v>
      </c>
    </row>
    <row r="216" spans="1:20" x14ac:dyDescent="0.25">
      <c r="A216">
        <v>2025</v>
      </c>
      <c r="B216" t="s">
        <v>756</v>
      </c>
      <c r="C216" t="s">
        <v>21</v>
      </c>
      <c r="D216" t="s">
        <v>22</v>
      </c>
      <c r="E216" t="s">
        <v>23</v>
      </c>
      <c r="F216" t="s">
        <v>757</v>
      </c>
      <c r="G216" t="s">
        <v>541</v>
      </c>
      <c r="H216" t="s">
        <v>166</v>
      </c>
      <c r="I216" s="1">
        <v>50416646</v>
      </c>
      <c r="J216" s="2">
        <f t="shared" si="6"/>
        <v>50416646</v>
      </c>
      <c r="K216" s="1">
        <v>7202378</v>
      </c>
      <c r="L216" s="3">
        <v>45670</v>
      </c>
      <c r="M216" s="3">
        <v>45670</v>
      </c>
      <c r="N216" s="3">
        <v>45869</v>
      </c>
      <c r="O216" s="1">
        <v>0</v>
      </c>
      <c r="P216" s="1">
        <v>50416646</v>
      </c>
      <c r="R216" s="5">
        <f ca="1">IF(Tabla1[[#This Row],[FECHA INCIAL DESDE]]="SIN INICIO",0,IF((((TODAY()-M216)*100%)/(N216-M216))&gt;=100%,"100%",(((TODAY()-M216)*100%)/(N216-M216))))</f>
        <v>0.49748743718592964</v>
      </c>
      <c r="S216" s="2">
        <f t="shared" si="7"/>
        <v>50416646</v>
      </c>
      <c r="T216" t="s">
        <v>758</v>
      </c>
    </row>
    <row r="217" spans="1:20" x14ac:dyDescent="0.25">
      <c r="A217">
        <v>2025</v>
      </c>
      <c r="B217" t="s">
        <v>759</v>
      </c>
      <c r="C217" t="s">
        <v>21</v>
      </c>
      <c r="D217" t="s">
        <v>22</v>
      </c>
      <c r="E217" t="s">
        <v>23</v>
      </c>
      <c r="F217" t="s">
        <v>760</v>
      </c>
      <c r="G217" t="s">
        <v>761</v>
      </c>
      <c r="H217" t="s">
        <v>270</v>
      </c>
      <c r="I217" s="1">
        <v>88000000</v>
      </c>
      <c r="J217" s="2">
        <f t="shared" si="6"/>
        <v>88000000</v>
      </c>
      <c r="K217" s="1">
        <v>11000000</v>
      </c>
      <c r="L217" s="3">
        <v>45670</v>
      </c>
      <c r="M217" s="3">
        <v>45670</v>
      </c>
      <c r="N217" s="3">
        <v>45900</v>
      </c>
      <c r="O217" s="1">
        <v>0</v>
      </c>
      <c r="P217" s="1">
        <v>88000000</v>
      </c>
      <c r="R217" s="5">
        <f ca="1">IF(Tabla1[[#This Row],[FECHA INCIAL DESDE]]="SIN INICIO",0,IF((((TODAY()-M217)*100%)/(N217-M217))&gt;=100%,"100%",(((TODAY()-M217)*100%)/(N217-M217))))</f>
        <v>0.43043478260869567</v>
      </c>
      <c r="S217" s="2">
        <f t="shared" si="7"/>
        <v>88000000</v>
      </c>
      <c r="T217" t="s">
        <v>762</v>
      </c>
    </row>
    <row r="218" spans="1:20" x14ac:dyDescent="0.25">
      <c r="A218">
        <v>2025</v>
      </c>
      <c r="B218" t="s">
        <v>763</v>
      </c>
      <c r="C218" t="s">
        <v>21</v>
      </c>
      <c r="D218" t="s">
        <v>22</v>
      </c>
      <c r="E218" t="s">
        <v>23</v>
      </c>
      <c r="F218" t="s">
        <v>764</v>
      </c>
      <c r="G218" t="s">
        <v>371</v>
      </c>
      <c r="H218" t="s">
        <v>270</v>
      </c>
      <c r="I218" s="1">
        <v>120000000</v>
      </c>
      <c r="J218" s="2">
        <f t="shared" si="6"/>
        <v>120000000</v>
      </c>
      <c r="K218" s="1">
        <v>15000000</v>
      </c>
      <c r="L218" s="3">
        <v>45670</v>
      </c>
      <c r="M218" s="3">
        <v>45671</v>
      </c>
      <c r="N218" s="3">
        <v>45900</v>
      </c>
      <c r="O218" s="1">
        <v>0</v>
      </c>
      <c r="P218" s="1">
        <v>120000000</v>
      </c>
      <c r="R218" s="5">
        <f ca="1">IF(Tabla1[[#This Row],[FECHA INCIAL DESDE]]="SIN INICIO",0,IF((((TODAY()-M218)*100%)/(N218-M218))&gt;=100%,"100%",(((TODAY()-M218)*100%)/(N218-M218))))</f>
        <v>0.42794759825327511</v>
      </c>
      <c r="S218" s="2">
        <f t="shared" si="7"/>
        <v>120000000</v>
      </c>
      <c r="T218" t="s">
        <v>765</v>
      </c>
    </row>
    <row r="219" spans="1:20" x14ac:dyDescent="0.25">
      <c r="A219">
        <v>2025</v>
      </c>
      <c r="B219" t="s">
        <v>766</v>
      </c>
      <c r="C219" t="s">
        <v>21</v>
      </c>
      <c r="D219" t="s">
        <v>22</v>
      </c>
      <c r="E219" t="s">
        <v>23</v>
      </c>
      <c r="F219" t="s">
        <v>767</v>
      </c>
      <c r="G219" t="s">
        <v>194</v>
      </c>
      <c r="H219" t="s">
        <v>86</v>
      </c>
      <c r="I219" s="1">
        <v>37359592</v>
      </c>
      <c r="J219" s="2">
        <f t="shared" si="6"/>
        <v>37359592</v>
      </c>
      <c r="K219" s="1">
        <v>4669949</v>
      </c>
      <c r="L219" s="3">
        <v>45670</v>
      </c>
      <c r="M219" s="3">
        <v>45670</v>
      </c>
      <c r="N219" s="3">
        <v>45900</v>
      </c>
      <c r="O219" s="1">
        <v>0</v>
      </c>
      <c r="P219" s="1">
        <v>37359592</v>
      </c>
      <c r="R219" s="5">
        <f ca="1">IF(Tabla1[[#This Row],[FECHA INCIAL DESDE]]="SIN INICIO",0,IF((((TODAY()-M219)*100%)/(N219-M219))&gt;=100%,"100%",(((TODAY()-M219)*100%)/(N219-M219))))</f>
        <v>0.43043478260869567</v>
      </c>
      <c r="S219" s="2">
        <f t="shared" si="7"/>
        <v>37359592</v>
      </c>
      <c r="T219" t="s">
        <v>768</v>
      </c>
    </row>
    <row r="220" spans="1:20" x14ac:dyDescent="0.25">
      <c r="A220">
        <v>2025</v>
      </c>
      <c r="B220" t="s">
        <v>769</v>
      </c>
      <c r="C220" t="s">
        <v>21</v>
      </c>
      <c r="D220" t="s">
        <v>22</v>
      </c>
      <c r="E220" t="s">
        <v>23</v>
      </c>
      <c r="F220" t="s">
        <v>770</v>
      </c>
      <c r="G220" t="s">
        <v>771</v>
      </c>
      <c r="H220" t="s">
        <v>648</v>
      </c>
      <c r="I220" s="1">
        <v>104960000</v>
      </c>
      <c r="J220" s="2">
        <f t="shared" si="6"/>
        <v>104960000</v>
      </c>
      <c r="K220" s="1">
        <v>13120000</v>
      </c>
      <c r="L220" s="3">
        <v>45670</v>
      </c>
      <c r="M220" s="3">
        <v>45670</v>
      </c>
      <c r="N220" s="3">
        <v>45900</v>
      </c>
      <c r="O220" s="1">
        <v>0</v>
      </c>
      <c r="P220" s="1">
        <v>104960000</v>
      </c>
      <c r="R220" s="5">
        <f ca="1">IF(Tabla1[[#This Row],[FECHA INCIAL DESDE]]="SIN INICIO",0,IF((((TODAY()-M220)*100%)/(N220-M220))&gt;=100%,"100%",(((TODAY()-M220)*100%)/(N220-M220))))</f>
        <v>0.43043478260869567</v>
      </c>
      <c r="S220" s="2">
        <f t="shared" si="7"/>
        <v>104960000</v>
      </c>
      <c r="T220" t="s">
        <v>772</v>
      </c>
    </row>
    <row r="221" spans="1:20" x14ac:dyDescent="0.25">
      <c r="A221">
        <v>2025</v>
      </c>
      <c r="B221" t="s">
        <v>773</v>
      </c>
      <c r="C221" t="s">
        <v>21</v>
      </c>
      <c r="D221" t="s">
        <v>22</v>
      </c>
      <c r="E221" t="s">
        <v>120</v>
      </c>
      <c r="F221" t="s">
        <v>774</v>
      </c>
      <c r="G221" t="s">
        <v>775</v>
      </c>
      <c r="H221" t="s">
        <v>336</v>
      </c>
      <c r="I221" s="1">
        <v>31200000</v>
      </c>
      <c r="J221" s="2">
        <f t="shared" si="6"/>
        <v>31200000</v>
      </c>
      <c r="K221" s="1">
        <v>3900000</v>
      </c>
      <c r="L221" s="3">
        <v>45670</v>
      </c>
      <c r="M221" s="3">
        <v>45670</v>
      </c>
      <c r="N221" s="3">
        <v>45900</v>
      </c>
      <c r="O221" s="1">
        <v>0</v>
      </c>
      <c r="P221" s="1">
        <v>31200000</v>
      </c>
      <c r="R221" s="5">
        <f ca="1">IF(Tabla1[[#This Row],[FECHA INCIAL DESDE]]="SIN INICIO",0,IF((((TODAY()-M221)*100%)/(N221-M221))&gt;=100%,"100%",(((TODAY()-M221)*100%)/(N221-M221))))</f>
        <v>0.43043478260869567</v>
      </c>
      <c r="S221" s="2">
        <f t="shared" si="7"/>
        <v>31200000</v>
      </c>
      <c r="T221" t="s">
        <v>776</v>
      </c>
    </row>
    <row r="222" spans="1:20" x14ac:dyDescent="0.25">
      <c r="A222">
        <v>2025</v>
      </c>
      <c r="B222" t="s">
        <v>777</v>
      </c>
      <c r="C222" t="s">
        <v>21</v>
      </c>
      <c r="D222" t="s">
        <v>22</v>
      </c>
      <c r="E222" t="s">
        <v>120</v>
      </c>
      <c r="F222" t="s">
        <v>778</v>
      </c>
      <c r="G222" t="s">
        <v>779</v>
      </c>
      <c r="H222" t="s">
        <v>336</v>
      </c>
      <c r="I222" s="1">
        <v>33232000</v>
      </c>
      <c r="J222" s="2">
        <f t="shared" si="6"/>
        <v>33232000</v>
      </c>
      <c r="K222" s="1">
        <v>4154000</v>
      </c>
      <c r="L222" s="3">
        <v>45670</v>
      </c>
      <c r="M222" s="3">
        <v>45671</v>
      </c>
      <c r="N222" s="3">
        <v>45900</v>
      </c>
      <c r="O222" s="1">
        <v>0</v>
      </c>
      <c r="P222" s="1">
        <v>33232000</v>
      </c>
      <c r="R222" s="5">
        <f ca="1">IF(Tabla1[[#This Row],[FECHA INCIAL DESDE]]="SIN INICIO",0,IF((((TODAY()-M222)*100%)/(N222-M222))&gt;=100%,"100%",(((TODAY()-M222)*100%)/(N222-M222))))</f>
        <v>0.42794759825327511</v>
      </c>
      <c r="S222" s="2">
        <f t="shared" si="7"/>
        <v>33232000</v>
      </c>
      <c r="T222" t="s">
        <v>780</v>
      </c>
    </row>
    <row r="223" spans="1:20" x14ac:dyDescent="0.25">
      <c r="A223">
        <v>2025</v>
      </c>
      <c r="B223" t="s">
        <v>781</v>
      </c>
      <c r="C223" t="s">
        <v>21</v>
      </c>
      <c r="D223" t="s">
        <v>22</v>
      </c>
      <c r="E223" t="s">
        <v>23</v>
      </c>
      <c r="F223" t="s">
        <v>782</v>
      </c>
      <c r="G223" t="s">
        <v>290</v>
      </c>
      <c r="H223" t="s">
        <v>261</v>
      </c>
      <c r="I223" s="1">
        <v>82824000</v>
      </c>
      <c r="J223" s="2">
        <f t="shared" si="6"/>
        <v>82824000</v>
      </c>
      <c r="K223" s="1">
        <v>10353000</v>
      </c>
      <c r="L223" s="3">
        <v>45672</v>
      </c>
      <c r="M223" s="3">
        <v>45672</v>
      </c>
      <c r="N223" s="3">
        <v>45900</v>
      </c>
      <c r="O223" s="1">
        <v>0</v>
      </c>
      <c r="P223" s="1">
        <v>82824000</v>
      </c>
      <c r="R223" s="5">
        <f ca="1">IF(Tabla1[[#This Row],[FECHA INCIAL DESDE]]="SIN INICIO",0,IF((((TODAY()-M223)*100%)/(N223-M223))&gt;=100%,"100%",(((TODAY()-M223)*100%)/(N223-M223))))</f>
        <v>0.42543859649122806</v>
      </c>
      <c r="S223" s="2">
        <f t="shared" si="7"/>
        <v>82824000</v>
      </c>
      <c r="T223" t="s">
        <v>783</v>
      </c>
    </row>
    <row r="224" spans="1:20" x14ac:dyDescent="0.25">
      <c r="A224">
        <v>2025</v>
      </c>
      <c r="B224" t="s">
        <v>784</v>
      </c>
      <c r="C224" t="s">
        <v>21</v>
      </c>
      <c r="D224" t="s">
        <v>22</v>
      </c>
      <c r="E224" t="s">
        <v>23</v>
      </c>
      <c r="F224" t="s">
        <v>785</v>
      </c>
      <c r="G224" t="s">
        <v>786</v>
      </c>
      <c r="H224" t="s">
        <v>787</v>
      </c>
      <c r="I224" s="1">
        <v>125200000</v>
      </c>
      <c r="J224" s="2">
        <f t="shared" si="6"/>
        <v>125200000</v>
      </c>
      <c r="K224" s="1">
        <v>15650000</v>
      </c>
      <c r="L224" s="3">
        <v>45670</v>
      </c>
      <c r="M224" s="3">
        <v>45671</v>
      </c>
      <c r="N224" s="3">
        <v>45900</v>
      </c>
      <c r="O224" s="1">
        <v>0</v>
      </c>
      <c r="P224" s="1">
        <v>125200000</v>
      </c>
      <c r="R224" s="5">
        <f ca="1">IF(Tabla1[[#This Row],[FECHA INCIAL DESDE]]="SIN INICIO",0,IF((((TODAY()-M224)*100%)/(N224-M224))&gt;=100%,"100%",(((TODAY()-M224)*100%)/(N224-M224))))</f>
        <v>0.42794759825327511</v>
      </c>
      <c r="S224" s="2">
        <f t="shared" si="7"/>
        <v>125200000</v>
      </c>
      <c r="T224" t="s">
        <v>788</v>
      </c>
    </row>
    <row r="225" spans="1:20" x14ac:dyDescent="0.25">
      <c r="A225">
        <v>2025</v>
      </c>
      <c r="B225" t="s">
        <v>789</v>
      </c>
      <c r="C225" t="s">
        <v>21</v>
      </c>
      <c r="D225" t="s">
        <v>22</v>
      </c>
      <c r="E225" t="s">
        <v>23</v>
      </c>
      <c r="F225" t="s">
        <v>790</v>
      </c>
      <c r="G225" t="s">
        <v>791</v>
      </c>
      <c r="H225" t="s">
        <v>590</v>
      </c>
      <c r="I225" s="1">
        <v>75000000</v>
      </c>
      <c r="J225" s="2">
        <f t="shared" si="6"/>
        <v>75000000</v>
      </c>
      <c r="K225" s="1">
        <v>7500000</v>
      </c>
      <c r="L225" s="3">
        <v>45671</v>
      </c>
      <c r="M225" s="3">
        <v>45671</v>
      </c>
      <c r="N225" s="3">
        <v>45961</v>
      </c>
      <c r="O225" s="1">
        <v>0</v>
      </c>
      <c r="P225" s="1">
        <v>75000000</v>
      </c>
      <c r="R225" s="5">
        <f ca="1">IF(Tabla1[[#This Row],[FECHA INCIAL DESDE]]="SIN INICIO",0,IF((((TODAY()-M225)*100%)/(N225-M225))&gt;=100%,"100%",(((TODAY()-M225)*100%)/(N225-M225))))</f>
        <v>0.33793103448275863</v>
      </c>
      <c r="S225" s="2">
        <f t="shared" si="7"/>
        <v>75000000</v>
      </c>
      <c r="T225" t="s">
        <v>792</v>
      </c>
    </row>
    <row r="226" spans="1:20" x14ac:dyDescent="0.25">
      <c r="A226">
        <v>2025</v>
      </c>
      <c r="B226" t="s">
        <v>793</v>
      </c>
      <c r="C226" t="s">
        <v>21</v>
      </c>
      <c r="D226" t="s">
        <v>22</v>
      </c>
      <c r="E226" t="s">
        <v>23</v>
      </c>
      <c r="F226" t="s">
        <v>794</v>
      </c>
      <c r="G226" t="s">
        <v>280</v>
      </c>
      <c r="H226" t="s">
        <v>270</v>
      </c>
      <c r="I226" s="1">
        <v>61938066</v>
      </c>
      <c r="J226" s="2">
        <f t="shared" si="6"/>
        <v>61938066</v>
      </c>
      <c r="K226" s="1">
        <v>10323011</v>
      </c>
      <c r="L226" s="3">
        <v>45671</v>
      </c>
      <c r="M226" s="3">
        <v>45671</v>
      </c>
      <c r="N226" s="3">
        <v>45838</v>
      </c>
      <c r="O226" s="1">
        <v>0</v>
      </c>
      <c r="P226" s="1">
        <v>61938066</v>
      </c>
      <c r="R226" s="5">
        <f ca="1">IF(Tabla1[[#This Row],[FECHA INCIAL DESDE]]="SIN INICIO",0,IF((((TODAY()-M226)*100%)/(N226-M226))&gt;=100%,"100%",(((TODAY()-M226)*100%)/(N226-M226))))</f>
        <v>0.58682634730538918</v>
      </c>
      <c r="S226" s="2">
        <f t="shared" si="7"/>
        <v>61938066</v>
      </c>
      <c r="T226" t="s">
        <v>795</v>
      </c>
    </row>
    <row r="227" spans="1:20" x14ac:dyDescent="0.25">
      <c r="A227">
        <v>2025</v>
      </c>
      <c r="B227" t="s">
        <v>796</v>
      </c>
      <c r="C227" t="s">
        <v>21</v>
      </c>
      <c r="D227" t="s">
        <v>22</v>
      </c>
      <c r="E227" t="s">
        <v>120</v>
      </c>
      <c r="F227" t="s">
        <v>797</v>
      </c>
      <c r="G227" t="s">
        <v>798</v>
      </c>
      <c r="H227" t="s">
        <v>270</v>
      </c>
      <c r="I227" s="1">
        <v>56039388</v>
      </c>
      <c r="J227" s="2">
        <f t="shared" si="6"/>
        <v>56039388</v>
      </c>
      <c r="K227" s="1">
        <v>4669949</v>
      </c>
      <c r="L227" s="3">
        <v>45671</v>
      </c>
      <c r="M227" s="3">
        <v>45671</v>
      </c>
      <c r="N227" s="3">
        <v>46022</v>
      </c>
      <c r="O227" s="1">
        <v>0</v>
      </c>
      <c r="P227" s="1">
        <v>56039388</v>
      </c>
      <c r="R227" s="5">
        <f ca="1">IF(Tabla1[[#This Row],[FECHA INCIAL DESDE]]="SIN INICIO",0,IF((((TODAY()-M227)*100%)/(N227-M227))&gt;=100%,"100%",(((TODAY()-M227)*100%)/(N227-M227))))</f>
        <v>0.27920227920227919</v>
      </c>
      <c r="S227" s="2">
        <f t="shared" si="7"/>
        <v>56039388</v>
      </c>
      <c r="T227" t="s">
        <v>799</v>
      </c>
    </row>
    <row r="228" spans="1:20" x14ac:dyDescent="0.25">
      <c r="A228">
        <v>2025</v>
      </c>
      <c r="B228" t="s">
        <v>800</v>
      </c>
      <c r="C228" t="s">
        <v>21</v>
      </c>
      <c r="D228" t="s">
        <v>22</v>
      </c>
      <c r="E228" t="s">
        <v>23</v>
      </c>
      <c r="F228" t="s">
        <v>801</v>
      </c>
      <c r="G228" t="s">
        <v>513</v>
      </c>
      <c r="H228" t="s">
        <v>514</v>
      </c>
      <c r="I228" s="1">
        <v>112320000</v>
      </c>
      <c r="J228" s="2">
        <f t="shared" si="6"/>
        <v>112320000</v>
      </c>
      <c r="K228" s="1">
        <v>14040000</v>
      </c>
      <c r="L228" s="3">
        <v>45670</v>
      </c>
      <c r="M228" s="3">
        <v>45671</v>
      </c>
      <c r="N228" s="3">
        <v>45900</v>
      </c>
      <c r="O228" s="1">
        <v>0</v>
      </c>
      <c r="P228" s="1">
        <v>112320000</v>
      </c>
      <c r="R228" s="5">
        <f ca="1">IF(Tabla1[[#This Row],[FECHA INCIAL DESDE]]="SIN INICIO",0,IF((((TODAY()-M228)*100%)/(N228-M228))&gt;=100%,"100%",(((TODAY()-M228)*100%)/(N228-M228))))</f>
        <v>0.42794759825327511</v>
      </c>
      <c r="S228" s="2">
        <f t="shared" si="7"/>
        <v>112320000</v>
      </c>
      <c r="T228" t="s">
        <v>802</v>
      </c>
    </row>
    <row r="229" spans="1:20" x14ac:dyDescent="0.25">
      <c r="A229">
        <v>2025</v>
      </c>
      <c r="B229" t="s">
        <v>803</v>
      </c>
      <c r="C229" t="s">
        <v>21</v>
      </c>
      <c r="D229" t="s">
        <v>22</v>
      </c>
      <c r="E229" t="s">
        <v>23</v>
      </c>
      <c r="F229" t="s">
        <v>804</v>
      </c>
      <c r="G229" t="s">
        <v>805</v>
      </c>
      <c r="H229" t="s">
        <v>86</v>
      </c>
      <c r="I229" s="1">
        <v>128000000</v>
      </c>
      <c r="J229" s="2">
        <f t="shared" si="6"/>
        <v>128000000</v>
      </c>
      <c r="K229" s="1">
        <v>16000000</v>
      </c>
      <c r="L229" s="3">
        <v>45670</v>
      </c>
      <c r="M229" s="3">
        <v>45670</v>
      </c>
      <c r="N229" s="3">
        <v>45900</v>
      </c>
      <c r="O229" s="1">
        <v>0</v>
      </c>
      <c r="P229" s="1">
        <v>128000000</v>
      </c>
      <c r="R229" s="5">
        <f ca="1">IF(Tabla1[[#This Row],[FECHA INCIAL DESDE]]="SIN INICIO",0,IF((((TODAY()-M229)*100%)/(N229-M229))&gt;=100%,"100%",(((TODAY()-M229)*100%)/(N229-M229))))</f>
        <v>0.43043478260869567</v>
      </c>
      <c r="S229" s="2">
        <f t="shared" si="7"/>
        <v>128000000</v>
      </c>
      <c r="T229" t="s">
        <v>806</v>
      </c>
    </row>
    <row r="230" spans="1:20" x14ac:dyDescent="0.25">
      <c r="A230">
        <v>2025</v>
      </c>
      <c r="B230" t="s">
        <v>807</v>
      </c>
      <c r="C230" t="s">
        <v>21</v>
      </c>
      <c r="D230" t="s">
        <v>22</v>
      </c>
      <c r="E230" t="s">
        <v>23</v>
      </c>
      <c r="F230" t="s">
        <v>808</v>
      </c>
      <c r="G230" t="s">
        <v>809</v>
      </c>
      <c r="H230" t="s">
        <v>659</v>
      </c>
      <c r="I230" s="1">
        <v>102000000</v>
      </c>
      <c r="J230" s="2">
        <f t="shared" si="6"/>
        <v>102000000</v>
      </c>
      <c r="K230" s="1">
        <v>8500000</v>
      </c>
      <c r="L230" s="3">
        <v>45672</v>
      </c>
      <c r="M230" s="3">
        <v>45673</v>
      </c>
      <c r="N230" s="3">
        <v>46022</v>
      </c>
      <c r="O230" s="1">
        <v>0</v>
      </c>
      <c r="P230" s="1">
        <v>102000000</v>
      </c>
      <c r="R230" s="5">
        <f ca="1">IF(Tabla1[[#This Row],[FECHA INCIAL DESDE]]="SIN INICIO",0,IF((((TODAY()-M230)*100%)/(N230-M230))&gt;=100%,"100%",(((TODAY()-M230)*100%)/(N230-M230))))</f>
        <v>0.27507163323782235</v>
      </c>
      <c r="S230" s="2">
        <f t="shared" si="7"/>
        <v>102000000</v>
      </c>
      <c r="T230" t="s">
        <v>810</v>
      </c>
    </row>
    <row r="231" spans="1:20" x14ac:dyDescent="0.25">
      <c r="A231">
        <v>2025</v>
      </c>
      <c r="B231" t="s">
        <v>811</v>
      </c>
      <c r="C231" t="s">
        <v>21</v>
      </c>
      <c r="D231" t="s">
        <v>22</v>
      </c>
      <c r="E231" t="s">
        <v>23</v>
      </c>
      <c r="F231" t="s">
        <v>812</v>
      </c>
      <c r="G231" t="s">
        <v>813</v>
      </c>
      <c r="H231" t="s">
        <v>787</v>
      </c>
      <c r="I231" s="1">
        <v>187800000</v>
      </c>
      <c r="J231" s="2">
        <f t="shared" si="6"/>
        <v>187800000</v>
      </c>
      <c r="K231" s="1">
        <v>15650000</v>
      </c>
      <c r="L231" s="3">
        <v>45670</v>
      </c>
      <c r="M231" s="3">
        <v>45671</v>
      </c>
      <c r="N231" s="3">
        <v>46022</v>
      </c>
      <c r="O231" s="1">
        <v>0</v>
      </c>
      <c r="P231" s="1">
        <v>187800000</v>
      </c>
      <c r="R231" s="5">
        <f ca="1">IF(Tabla1[[#This Row],[FECHA INCIAL DESDE]]="SIN INICIO",0,IF((((TODAY()-M231)*100%)/(N231-M231))&gt;=100%,"100%",(((TODAY()-M231)*100%)/(N231-M231))))</f>
        <v>0.27920227920227919</v>
      </c>
      <c r="S231" s="2">
        <f t="shared" si="7"/>
        <v>187800000</v>
      </c>
      <c r="T231" t="s">
        <v>814</v>
      </c>
    </row>
    <row r="232" spans="1:20" x14ac:dyDescent="0.25">
      <c r="A232">
        <v>2025</v>
      </c>
      <c r="B232" t="s">
        <v>815</v>
      </c>
      <c r="C232" t="s">
        <v>21</v>
      </c>
      <c r="D232" t="s">
        <v>22</v>
      </c>
      <c r="E232" t="s">
        <v>23</v>
      </c>
      <c r="F232" t="s">
        <v>816</v>
      </c>
      <c r="G232" t="s">
        <v>335</v>
      </c>
      <c r="H232" t="s">
        <v>336</v>
      </c>
      <c r="I232" s="1">
        <v>42944000</v>
      </c>
      <c r="J232" s="2">
        <f t="shared" si="6"/>
        <v>42944000</v>
      </c>
      <c r="K232" s="1">
        <v>5368000</v>
      </c>
      <c r="L232" s="3">
        <v>45671</v>
      </c>
      <c r="M232" s="3">
        <v>45671</v>
      </c>
      <c r="N232" s="3">
        <v>45900</v>
      </c>
      <c r="O232" s="1">
        <v>0</v>
      </c>
      <c r="P232" s="1">
        <v>42944000</v>
      </c>
      <c r="R232" s="5">
        <f ca="1">IF(Tabla1[[#This Row],[FECHA INCIAL DESDE]]="SIN INICIO",0,IF((((TODAY()-M232)*100%)/(N232-M232))&gt;=100%,"100%",(((TODAY()-M232)*100%)/(N232-M232))))</f>
        <v>0.42794759825327511</v>
      </c>
      <c r="S232" s="2">
        <f t="shared" si="7"/>
        <v>42944000</v>
      </c>
      <c r="T232" t="s">
        <v>817</v>
      </c>
    </row>
    <row r="233" spans="1:20" x14ac:dyDescent="0.25">
      <c r="A233">
        <v>2025</v>
      </c>
      <c r="B233" t="s">
        <v>818</v>
      </c>
      <c r="C233" t="s">
        <v>21</v>
      </c>
      <c r="D233" t="s">
        <v>22</v>
      </c>
      <c r="E233" t="s">
        <v>23</v>
      </c>
      <c r="F233" t="s">
        <v>819</v>
      </c>
      <c r="G233" t="s">
        <v>280</v>
      </c>
      <c r="H233" t="s">
        <v>270</v>
      </c>
      <c r="I233" s="1">
        <v>120000000</v>
      </c>
      <c r="J233" s="2">
        <f t="shared" si="6"/>
        <v>120000000</v>
      </c>
      <c r="K233" s="1">
        <v>15000000</v>
      </c>
      <c r="L233" s="3">
        <v>45671</v>
      </c>
      <c r="M233" s="3">
        <v>45671</v>
      </c>
      <c r="N233" s="3">
        <v>45900</v>
      </c>
      <c r="O233" s="1">
        <v>0</v>
      </c>
      <c r="P233" s="1">
        <v>120000000</v>
      </c>
      <c r="R233" s="5">
        <f ca="1">IF(Tabla1[[#This Row],[FECHA INCIAL DESDE]]="SIN INICIO",0,IF((((TODAY()-M233)*100%)/(N233-M233))&gt;=100%,"100%",(((TODAY()-M233)*100%)/(N233-M233))))</f>
        <v>0.42794759825327511</v>
      </c>
      <c r="S233" s="2">
        <f t="shared" si="7"/>
        <v>120000000</v>
      </c>
      <c r="T233" t="s">
        <v>820</v>
      </c>
    </row>
    <row r="234" spans="1:20" x14ac:dyDescent="0.25">
      <c r="A234">
        <v>2025</v>
      </c>
      <c r="B234" t="s">
        <v>821</v>
      </c>
      <c r="C234" t="s">
        <v>21</v>
      </c>
      <c r="D234" t="s">
        <v>22</v>
      </c>
      <c r="E234" t="s">
        <v>120</v>
      </c>
      <c r="F234" t="s">
        <v>822</v>
      </c>
      <c r="G234" t="s">
        <v>532</v>
      </c>
      <c r="H234" t="s">
        <v>270</v>
      </c>
      <c r="I234" s="1">
        <v>37359592</v>
      </c>
      <c r="J234" s="2">
        <f t="shared" si="6"/>
        <v>37359592</v>
      </c>
      <c r="K234" s="1">
        <v>4669949</v>
      </c>
      <c r="L234" s="3">
        <v>45671</v>
      </c>
      <c r="M234" s="3">
        <v>45671</v>
      </c>
      <c r="N234" s="3">
        <v>45900</v>
      </c>
      <c r="O234" s="1">
        <v>0</v>
      </c>
      <c r="P234" s="1">
        <v>37359592</v>
      </c>
      <c r="R234" s="6">
        <f ca="1">IF(Tabla1[[#This Row],[FECHA INCIAL DESDE]]="SIN INICIO",0,IF((((TODAY()-M234)*100%)/(N234-M234))&gt;=100%,"100%",(((TODAY()-M234)*100%)/(N234-M234))))</f>
        <v>0.42794759825327511</v>
      </c>
      <c r="S234" s="2">
        <f t="shared" si="7"/>
        <v>37359592</v>
      </c>
      <c r="T234" t="s">
        <v>823</v>
      </c>
    </row>
    <row r="235" spans="1:20" x14ac:dyDescent="0.25">
      <c r="A235">
        <v>2025</v>
      </c>
      <c r="B235" t="s">
        <v>824</v>
      </c>
      <c r="C235" t="s">
        <v>21</v>
      </c>
      <c r="D235" t="s">
        <v>22</v>
      </c>
      <c r="E235" t="s">
        <v>23</v>
      </c>
      <c r="F235" t="s">
        <v>825</v>
      </c>
      <c r="G235" t="s">
        <v>280</v>
      </c>
      <c r="H235" t="s">
        <v>270</v>
      </c>
      <c r="I235" s="1">
        <v>54776000</v>
      </c>
      <c r="J235" s="2">
        <f t="shared" si="6"/>
        <v>54776000</v>
      </c>
      <c r="K235" s="1">
        <v>6847000</v>
      </c>
      <c r="L235" s="3">
        <v>45671</v>
      </c>
      <c r="M235" s="3">
        <v>45671</v>
      </c>
      <c r="N235" s="3">
        <v>45900</v>
      </c>
      <c r="O235" s="1">
        <v>0</v>
      </c>
      <c r="P235" s="1">
        <v>54776000</v>
      </c>
      <c r="R235" s="5">
        <f ca="1">IF(Tabla1[[#This Row],[FECHA INCIAL DESDE]]="SIN INICIO",0,IF((((TODAY()-M235)*100%)/(N235-M235))&gt;=100%,"100%",(((TODAY()-M235)*100%)/(N235-M235))))</f>
        <v>0.42794759825327511</v>
      </c>
      <c r="S235" s="2">
        <f t="shared" si="7"/>
        <v>54776000</v>
      </c>
      <c r="T235" t="s">
        <v>826</v>
      </c>
    </row>
    <row r="236" spans="1:20" x14ac:dyDescent="0.25">
      <c r="A236">
        <v>2025</v>
      </c>
      <c r="B236" t="s">
        <v>827</v>
      </c>
      <c r="C236" t="s">
        <v>21</v>
      </c>
      <c r="D236" t="s">
        <v>22</v>
      </c>
      <c r="E236" t="s">
        <v>23</v>
      </c>
      <c r="F236" t="s">
        <v>828</v>
      </c>
      <c r="G236" t="s">
        <v>829</v>
      </c>
      <c r="H236" t="s">
        <v>154</v>
      </c>
      <c r="I236" s="1">
        <v>24000000</v>
      </c>
      <c r="J236" s="2">
        <f t="shared" si="6"/>
        <v>24000000</v>
      </c>
      <c r="K236" s="1">
        <v>8000000</v>
      </c>
      <c r="L236" s="3">
        <v>45670</v>
      </c>
      <c r="M236" s="3">
        <v>45670</v>
      </c>
      <c r="N236" s="3">
        <v>45792</v>
      </c>
      <c r="O236" s="1">
        <v>12000000</v>
      </c>
      <c r="P236" s="1">
        <v>36000000</v>
      </c>
      <c r="R236" s="5">
        <f ca="1">IF(Tabla1[[#This Row],[FECHA INCIAL DESDE]]="SIN INICIO",0,IF((((TODAY()-M236)*100%)/(N236-M236))&gt;=100%,"100%",(((TODAY()-M236)*100%)/(N236-M236))))</f>
        <v>0.81147540983606559</v>
      </c>
      <c r="S236" s="2">
        <f t="shared" si="7"/>
        <v>36000000</v>
      </c>
      <c r="T236" t="s">
        <v>830</v>
      </c>
    </row>
    <row r="237" spans="1:20" x14ac:dyDescent="0.25">
      <c r="A237">
        <v>2025</v>
      </c>
      <c r="B237" t="s">
        <v>831</v>
      </c>
      <c r="C237" t="s">
        <v>21</v>
      </c>
      <c r="D237" t="s">
        <v>22</v>
      </c>
      <c r="E237" t="s">
        <v>23</v>
      </c>
      <c r="F237" t="s">
        <v>832</v>
      </c>
      <c r="G237" t="s">
        <v>513</v>
      </c>
      <c r="H237" t="s">
        <v>514</v>
      </c>
      <c r="I237" s="1">
        <v>1121935368</v>
      </c>
      <c r="J237" s="2">
        <f t="shared" si="6"/>
        <v>1121935368</v>
      </c>
      <c r="K237" s="1">
        <v>7665000</v>
      </c>
      <c r="L237" s="3">
        <v>45671</v>
      </c>
      <c r="M237" s="3">
        <v>45671</v>
      </c>
      <c r="N237" s="3">
        <v>45900</v>
      </c>
      <c r="O237" s="1">
        <v>0</v>
      </c>
      <c r="P237" s="1">
        <v>1121935368</v>
      </c>
      <c r="R237" s="5">
        <f ca="1">IF(Tabla1[[#This Row],[FECHA INCIAL DESDE]]="SIN INICIO",0,IF((((TODAY()-M237)*100%)/(N237-M237))&gt;=100%,"100%",(((TODAY()-M237)*100%)/(N237-M237))))</f>
        <v>0.42794759825327511</v>
      </c>
      <c r="S237" s="2">
        <f t="shared" si="7"/>
        <v>1121935368</v>
      </c>
      <c r="T237" t="s">
        <v>833</v>
      </c>
    </row>
    <row r="238" spans="1:20" x14ac:dyDescent="0.25">
      <c r="A238">
        <v>2025</v>
      </c>
      <c r="B238" t="s">
        <v>834</v>
      </c>
      <c r="C238" t="s">
        <v>21</v>
      </c>
      <c r="D238" t="s">
        <v>22</v>
      </c>
      <c r="E238" t="s">
        <v>23</v>
      </c>
      <c r="F238" t="s">
        <v>835</v>
      </c>
      <c r="G238" t="s">
        <v>280</v>
      </c>
      <c r="H238" t="s">
        <v>270</v>
      </c>
      <c r="I238" s="1">
        <v>80000000</v>
      </c>
      <c r="J238" s="2">
        <f t="shared" si="6"/>
        <v>80000000</v>
      </c>
      <c r="K238" s="1">
        <v>10000000</v>
      </c>
      <c r="L238" s="3">
        <v>45671</v>
      </c>
      <c r="M238" s="3">
        <v>45671</v>
      </c>
      <c r="N238" s="3">
        <v>45900</v>
      </c>
      <c r="O238" s="1">
        <v>0</v>
      </c>
      <c r="P238" s="1">
        <v>80000000</v>
      </c>
      <c r="R238" s="5">
        <f ca="1">IF(Tabla1[[#This Row],[FECHA INCIAL DESDE]]="SIN INICIO",0,IF((((TODAY()-M238)*100%)/(N238-M238))&gt;=100%,"100%",(((TODAY()-M238)*100%)/(N238-M238))))</f>
        <v>0.42794759825327511</v>
      </c>
      <c r="S238" s="2">
        <f t="shared" si="7"/>
        <v>80000000</v>
      </c>
      <c r="T238" t="s">
        <v>836</v>
      </c>
    </row>
    <row r="239" spans="1:20" x14ac:dyDescent="0.25">
      <c r="A239">
        <v>2025</v>
      </c>
      <c r="B239" t="s">
        <v>837</v>
      </c>
      <c r="C239" t="s">
        <v>21</v>
      </c>
      <c r="D239" t="s">
        <v>22</v>
      </c>
      <c r="E239" t="s">
        <v>23</v>
      </c>
      <c r="F239" t="s">
        <v>838</v>
      </c>
      <c r="G239" t="s">
        <v>839</v>
      </c>
      <c r="H239" t="s">
        <v>648</v>
      </c>
      <c r="I239" s="1">
        <v>112000000</v>
      </c>
      <c r="J239" s="2">
        <f t="shared" si="6"/>
        <v>112000000</v>
      </c>
      <c r="K239" s="1">
        <v>14000000</v>
      </c>
      <c r="L239" s="3">
        <v>45670</v>
      </c>
      <c r="M239" s="3">
        <v>45670</v>
      </c>
      <c r="N239" s="3">
        <v>45900</v>
      </c>
      <c r="O239" s="1">
        <v>0</v>
      </c>
      <c r="P239" s="1">
        <v>112000000</v>
      </c>
      <c r="R239" s="5">
        <f ca="1">IF(Tabla1[[#This Row],[FECHA INCIAL DESDE]]="SIN INICIO",0,IF((((TODAY()-M239)*100%)/(N239-M239))&gt;=100%,"100%",(((TODAY()-M239)*100%)/(N239-M239))))</f>
        <v>0.43043478260869567</v>
      </c>
      <c r="S239" s="2">
        <f t="shared" si="7"/>
        <v>112000000</v>
      </c>
      <c r="T239" t="s">
        <v>840</v>
      </c>
    </row>
    <row r="240" spans="1:20" x14ac:dyDescent="0.25">
      <c r="A240">
        <v>2025</v>
      </c>
      <c r="B240" t="s">
        <v>841</v>
      </c>
      <c r="C240" t="s">
        <v>21</v>
      </c>
      <c r="D240" t="s">
        <v>22</v>
      </c>
      <c r="E240" t="s">
        <v>23</v>
      </c>
      <c r="F240" t="s">
        <v>842</v>
      </c>
      <c r="G240" t="s">
        <v>843</v>
      </c>
      <c r="H240" t="s">
        <v>648</v>
      </c>
      <c r="I240" s="1">
        <v>120000000</v>
      </c>
      <c r="J240" s="2">
        <f t="shared" si="6"/>
        <v>120000000</v>
      </c>
      <c r="K240" s="1">
        <v>15000000</v>
      </c>
      <c r="L240" s="3">
        <v>45670</v>
      </c>
      <c r="M240" s="3">
        <v>45670</v>
      </c>
      <c r="N240" s="3">
        <v>45900</v>
      </c>
      <c r="O240" s="1">
        <v>0</v>
      </c>
      <c r="P240" s="1">
        <v>120000000</v>
      </c>
      <c r="R240" s="5">
        <f ca="1">IF(Tabla1[[#This Row],[FECHA INCIAL DESDE]]="SIN INICIO",0,IF((((TODAY()-M240)*100%)/(N240-M240))&gt;=100%,"100%",(((TODAY()-M240)*100%)/(N240-M240))))</f>
        <v>0.43043478260869567</v>
      </c>
      <c r="S240" s="2">
        <f t="shared" si="7"/>
        <v>120000000</v>
      </c>
      <c r="T240" t="s">
        <v>844</v>
      </c>
    </row>
    <row r="241" spans="1:20" x14ac:dyDescent="0.25">
      <c r="A241">
        <v>2025</v>
      </c>
      <c r="B241" t="s">
        <v>845</v>
      </c>
      <c r="C241" t="s">
        <v>21</v>
      </c>
      <c r="D241" t="s">
        <v>22</v>
      </c>
      <c r="E241" t="s">
        <v>120</v>
      </c>
      <c r="F241" t="s">
        <v>846</v>
      </c>
      <c r="G241" t="s">
        <v>847</v>
      </c>
      <c r="H241" t="s">
        <v>86</v>
      </c>
      <c r="I241" s="1">
        <v>37359592</v>
      </c>
      <c r="J241" s="2">
        <f t="shared" si="6"/>
        <v>37359592</v>
      </c>
      <c r="K241" s="1">
        <v>4669949</v>
      </c>
      <c r="L241" s="3">
        <v>45670</v>
      </c>
      <c r="M241" s="3">
        <v>45670</v>
      </c>
      <c r="N241" s="3">
        <v>45900</v>
      </c>
      <c r="O241" s="1">
        <v>0</v>
      </c>
      <c r="P241" s="1">
        <v>37359592</v>
      </c>
      <c r="R241" s="5">
        <f ca="1">IF(Tabla1[[#This Row],[FECHA INCIAL DESDE]]="SIN INICIO",0,IF((((TODAY()-M241)*100%)/(N241-M241))&gt;=100%,"100%",(((TODAY()-M241)*100%)/(N241-M241))))</f>
        <v>0.43043478260869567</v>
      </c>
      <c r="S241" s="2">
        <f t="shared" si="7"/>
        <v>37359592</v>
      </c>
      <c r="T241" t="s">
        <v>848</v>
      </c>
    </row>
    <row r="242" spans="1:20" x14ac:dyDescent="0.25">
      <c r="A242">
        <v>2025</v>
      </c>
      <c r="B242" t="s">
        <v>849</v>
      </c>
      <c r="C242" t="s">
        <v>21</v>
      </c>
      <c r="D242" t="s">
        <v>22</v>
      </c>
      <c r="E242" t="s">
        <v>23</v>
      </c>
      <c r="F242" t="s">
        <v>850</v>
      </c>
      <c r="G242" t="s">
        <v>851</v>
      </c>
      <c r="H242" t="s">
        <v>852</v>
      </c>
      <c r="I242" s="1">
        <v>80000000</v>
      </c>
      <c r="J242" s="2">
        <f t="shared" si="6"/>
        <v>80000000</v>
      </c>
      <c r="K242" s="1">
        <v>10000000</v>
      </c>
      <c r="L242" s="3">
        <v>45670</v>
      </c>
      <c r="M242" s="3">
        <v>45671</v>
      </c>
      <c r="N242" s="3">
        <v>45900</v>
      </c>
      <c r="O242" s="1">
        <v>0</v>
      </c>
      <c r="P242" s="1">
        <v>80000000</v>
      </c>
      <c r="R242" s="5">
        <f ca="1">IF(Tabla1[[#This Row],[FECHA INCIAL DESDE]]="SIN INICIO",0,IF((((TODAY()-M242)*100%)/(N242-M242))&gt;=100%,"100%",(((TODAY()-M242)*100%)/(N242-M242))))</f>
        <v>0.42794759825327511</v>
      </c>
      <c r="S242" s="2">
        <f t="shared" si="7"/>
        <v>80000000</v>
      </c>
      <c r="T242" t="s">
        <v>853</v>
      </c>
    </row>
    <row r="243" spans="1:20" x14ac:dyDescent="0.25">
      <c r="A243">
        <v>2025</v>
      </c>
      <c r="B243" t="s">
        <v>854</v>
      </c>
      <c r="C243" t="s">
        <v>21</v>
      </c>
      <c r="D243" t="s">
        <v>22</v>
      </c>
      <c r="E243" t="s">
        <v>23</v>
      </c>
      <c r="F243" t="s">
        <v>855</v>
      </c>
      <c r="G243" t="s">
        <v>856</v>
      </c>
      <c r="H243" t="s">
        <v>270</v>
      </c>
      <c r="I243" s="1">
        <v>120000000</v>
      </c>
      <c r="J243" s="2">
        <f t="shared" si="6"/>
        <v>120000000</v>
      </c>
      <c r="K243" s="1">
        <v>15000000</v>
      </c>
      <c r="L243" s="3">
        <v>45670</v>
      </c>
      <c r="M243" s="3">
        <v>45670</v>
      </c>
      <c r="N243" s="3">
        <v>45900</v>
      </c>
      <c r="O243" s="1">
        <v>0</v>
      </c>
      <c r="P243" s="1">
        <v>120000000</v>
      </c>
      <c r="R243" s="5">
        <f ca="1">IF(Tabla1[[#This Row],[FECHA INCIAL DESDE]]="SIN INICIO",0,IF((((TODAY()-M243)*100%)/(N243-M243))&gt;=100%,"100%",(((TODAY()-M243)*100%)/(N243-M243))))</f>
        <v>0.43043478260869567</v>
      </c>
      <c r="S243" s="2">
        <f t="shared" si="7"/>
        <v>120000000</v>
      </c>
      <c r="T243" t="s">
        <v>857</v>
      </c>
    </row>
    <row r="244" spans="1:20" x14ac:dyDescent="0.25">
      <c r="A244">
        <v>2025</v>
      </c>
      <c r="B244" t="s">
        <v>858</v>
      </c>
      <c r="C244" t="s">
        <v>21</v>
      </c>
      <c r="D244" t="s">
        <v>22</v>
      </c>
      <c r="E244" t="s">
        <v>23</v>
      </c>
      <c r="F244" t="s">
        <v>859</v>
      </c>
      <c r="G244" t="s">
        <v>280</v>
      </c>
      <c r="H244" t="s">
        <v>270</v>
      </c>
      <c r="I244" s="1">
        <v>52080152</v>
      </c>
      <c r="J244" s="2">
        <f t="shared" si="6"/>
        <v>52080152</v>
      </c>
      <c r="K244" s="1">
        <v>6510019</v>
      </c>
      <c r="L244" s="3">
        <v>45671</v>
      </c>
      <c r="M244" s="3">
        <v>45671</v>
      </c>
      <c r="N244" s="3">
        <v>45900</v>
      </c>
      <c r="O244" s="1">
        <v>0</v>
      </c>
      <c r="P244" s="1">
        <v>52080152</v>
      </c>
      <c r="R244" s="5">
        <f ca="1">IF(Tabla1[[#This Row],[FECHA INCIAL DESDE]]="SIN INICIO",0,IF((((TODAY()-M244)*100%)/(N244-M244))&gt;=100%,"100%",(((TODAY()-M244)*100%)/(N244-M244))))</f>
        <v>0.42794759825327511</v>
      </c>
      <c r="S244" s="2">
        <f t="shared" si="7"/>
        <v>52080152</v>
      </c>
      <c r="T244" t="s">
        <v>860</v>
      </c>
    </row>
    <row r="245" spans="1:20" x14ac:dyDescent="0.25">
      <c r="A245">
        <v>2025</v>
      </c>
      <c r="B245" t="s">
        <v>861</v>
      </c>
      <c r="C245" t="s">
        <v>21</v>
      </c>
      <c r="D245" t="s">
        <v>22</v>
      </c>
      <c r="E245" t="s">
        <v>23</v>
      </c>
      <c r="F245" t="s">
        <v>862</v>
      </c>
      <c r="G245" t="s">
        <v>863</v>
      </c>
      <c r="H245" t="s">
        <v>514</v>
      </c>
      <c r="I245" s="1">
        <v>80000000</v>
      </c>
      <c r="J245" s="2">
        <f t="shared" si="6"/>
        <v>80000000</v>
      </c>
      <c r="K245" s="1">
        <v>10000000</v>
      </c>
      <c r="L245" s="3">
        <v>45671</v>
      </c>
      <c r="M245" s="3">
        <v>45671</v>
      </c>
      <c r="N245" s="3">
        <v>45900</v>
      </c>
      <c r="O245" s="1">
        <v>0</v>
      </c>
      <c r="P245" s="1">
        <v>80000000</v>
      </c>
      <c r="R245" s="5">
        <f ca="1">IF(Tabla1[[#This Row],[FECHA INCIAL DESDE]]="SIN INICIO",0,IF((((TODAY()-M245)*100%)/(N245-M245))&gt;=100%,"100%",(((TODAY()-M245)*100%)/(N245-M245))))</f>
        <v>0.42794759825327511</v>
      </c>
      <c r="S245" s="2">
        <f t="shared" si="7"/>
        <v>80000000</v>
      </c>
      <c r="T245" t="s">
        <v>864</v>
      </c>
    </row>
    <row r="246" spans="1:20" x14ac:dyDescent="0.25">
      <c r="A246">
        <v>2025</v>
      </c>
      <c r="B246" t="s">
        <v>865</v>
      </c>
      <c r="C246" t="s">
        <v>21</v>
      </c>
      <c r="D246" t="s">
        <v>22</v>
      </c>
      <c r="E246" t="s">
        <v>23</v>
      </c>
      <c r="F246" t="s">
        <v>866</v>
      </c>
      <c r="G246" t="s">
        <v>351</v>
      </c>
      <c r="H246" t="s">
        <v>336</v>
      </c>
      <c r="I246" s="1">
        <v>96000000</v>
      </c>
      <c r="J246" s="2">
        <f t="shared" si="6"/>
        <v>96000000</v>
      </c>
      <c r="K246" s="1">
        <v>12000000</v>
      </c>
      <c r="L246" s="3">
        <v>45674</v>
      </c>
      <c r="M246" s="3">
        <v>45678</v>
      </c>
      <c r="N246" s="3">
        <v>45900</v>
      </c>
      <c r="O246" s="1">
        <v>0</v>
      </c>
      <c r="P246" s="1">
        <v>96000000</v>
      </c>
      <c r="R246" s="5">
        <f ca="1">IF(Tabla1[[#This Row],[FECHA INCIAL DESDE]]="SIN INICIO",0,IF((((TODAY()-M246)*100%)/(N246-M246))&gt;=100%,"100%",(((TODAY()-M246)*100%)/(N246-M246))))</f>
        <v>0.40990990990990989</v>
      </c>
      <c r="S246" s="2">
        <f t="shared" si="7"/>
        <v>96000000</v>
      </c>
      <c r="T246" t="s">
        <v>867</v>
      </c>
    </row>
    <row r="247" spans="1:20" x14ac:dyDescent="0.25">
      <c r="A247">
        <v>2025</v>
      </c>
      <c r="B247" t="s">
        <v>868</v>
      </c>
      <c r="C247" t="s">
        <v>21</v>
      </c>
      <c r="D247" t="s">
        <v>22</v>
      </c>
      <c r="E247" t="s">
        <v>23</v>
      </c>
      <c r="F247" t="s">
        <v>869</v>
      </c>
      <c r="G247" t="s">
        <v>870</v>
      </c>
      <c r="H247" t="s">
        <v>261</v>
      </c>
      <c r="I247" s="1">
        <v>106600000</v>
      </c>
      <c r="J247" s="2">
        <f t="shared" si="6"/>
        <v>106600000</v>
      </c>
      <c r="K247" s="1">
        <v>13325000</v>
      </c>
      <c r="L247" s="3">
        <v>45671</v>
      </c>
      <c r="M247" s="3">
        <v>45671</v>
      </c>
      <c r="N247" s="3">
        <v>45900</v>
      </c>
      <c r="O247" s="1">
        <v>0</v>
      </c>
      <c r="P247" s="1">
        <v>106600000</v>
      </c>
      <c r="R247" s="5">
        <f ca="1">IF(Tabla1[[#This Row],[FECHA INCIAL DESDE]]="SIN INICIO",0,IF((((TODAY()-M247)*100%)/(N247-M247))&gt;=100%,"100%",(((TODAY()-M247)*100%)/(N247-M247))))</f>
        <v>0.42794759825327511</v>
      </c>
      <c r="S247" s="2">
        <f t="shared" si="7"/>
        <v>106600000</v>
      </c>
      <c r="T247" t="s">
        <v>871</v>
      </c>
    </row>
    <row r="248" spans="1:20" x14ac:dyDescent="0.25">
      <c r="A248">
        <v>2025</v>
      </c>
      <c r="B248" t="s">
        <v>872</v>
      </c>
      <c r="C248" t="s">
        <v>21</v>
      </c>
      <c r="D248" t="s">
        <v>22</v>
      </c>
      <c r="E248" t="s">
        <v>23</v>
      </c>
      <c r="F248" t="s">
        <v>873</v>
      </c>
      <c r="G248" t="s">
        <v>874</v>
      </c>
      <c r="H248" t="s">
        <v>514</v>
      </c>
      <c r="I248" s="1">
        <v>39040000</v>
      </c>
      <c r="J248" s="2">
        <f t="shared" si="6"/>
        <v>39040000</v>
      </c>
      <c r="K248" s="1">
        <v>4880000</v>
      </c>
      <c r="L248" s="3">
        <v>45671</v>
      </c>
      <c r="M248" s="3">
        <v>45672</v>
      </c>
      <c r="N248" s="3">
        <v>45900</v>
      </c>
      <c r="O248" s="1">
        <v>0</v>
      </c>
      <c r="P248" s="1">
        <v>39040000</v>
      </c>
      <c r="R248" s="5">
        <f ca="1">IF(Tabla1[[#This Row],[FECHA INCIAL DESDE]]="SIN INICIO",0,IF((((TODAY()-M248)*100%)/(N248-M248))&gt;=100%,"100%",(((TODAY()-M248)*100%)/(N248-M248))))</f>
        <v>0.42543859649122806</v>
      </c>
      <c r="S248" s="2">
        <f t="shared" si="7"/>
        <v>39040000</v>
      </c>
      <c r="T248" t="s">
        <v>875</v>
      </c>
    </row>
    <row r="249" spans="1:20" x14ac:dyDescent="0.25">
      <c r="A249">
        <v>2025</v>
      </c>
      <c r="B249" t="s">
        <v>876</v>
      </c>
      <c r="C249" t="s">
        <v>21</v>
      </c>
      <c r="D249" t="s">
        <v>22</v>
      </c>
      <c r="E249" t="s">
        <v>23</v>
      </c>
      <c r="F249" t="s">
        <v>877</v>
      </c>
      <c r="G249" t="s">
        <v>878</v>
      </c>
      <c r="H249" t="s">
        <v>514</v>
      </c>
      <c r="I249" s="1">
        <v>80000000</v>
      </c>
      <c r="J249" s="2">
        <f t="shared" si="6"/>
        <v>80000000</v>
      </c>
      <c r="K249" s="1">
        <v>10000000</v>
      </c>
      <c r="L249" s="3">
        <v>45671</v>
      </c>
      <c r="M249" s="3">
        <v>45671</v>
      </c>
      <c r="N249" s="3">
        <v>45900</v>
      </c>
      <c r="O249" s="1">
        <v>0</v>
      </c>
      <c r="P249" s="1">
        <v>80000000</v>
      </c>
      <c r="R249" s="5">
        <f ca="1">IF(Tabla1[[#This Row],[FECHA INCIAL DESDE]]="SIN INICIO",0,IF((((TODAY()-M249)*100%)/(N249-M249))&gt;=100%,"100%",(((TODAY()-M249)*100%)/(N249-M249))))</f>
        <v>0.42794759825327511</v>
      </c>
      <c r="S249" s="2">
        <f t="shared" si="7"/>
        <v>80000000</v>
      </c>
      <c r="T249" t="s">
        <v>879</v>
      </c>
    </row>
    <row r="250" spans="1:20" x14ac:dyDescent="0.25">
      <c r="A250">
        <v>2025</v>
      </c>
      <c r="B250" t="s">
        <v>880</v>
      </c>
      <c r="C250" t="s">
        <v>21</v>
      </c>
      <c r="D250" t="s">
        <v>22</v>
      </c>
      <c r="E250" t="s">
        <v>23</v>
      </c>
      <c r="F250" t="s">
        <v>881</v>
      </c>
      <c r="G250" t="s">
        <v>878</v>
      </c>
      <c r="H250" t="s">
        <v>514</v>
      </c>
      <c r="I250" s="1">
        <v>77760000</v>
      </c>
      <c r="J250" s="2">
        <f t="shared" si="6"/>
        <v>77760000</v>
      </c>
      <c r="K250" s="1">
        <v>9720000</v>
      </c>
      <c r="L250" s="3">
        <v>45671</v>
      </c>
      <c r="M250" s="3">
        <v>45671</v>
      </c>
      <c r="N250" s="3">
        <v>45900</v>
      </c>
      <c r="O250" s="1">
        <v>0</v>
      </c>
      <c r="P250" s="1">
        <v>77760000</v>
      </c>
      <c r="R250" s="5">
        <f ca="1">IF(Tabla1[[#This Row],[FECHA INCIAL DESDE]]="SIN INICIO",0,IF((((TODAY()-M250)*100%)/(N250-M250))&gt;=100%,"100%",(((TODAY()-M250)*100%)/(N250-M250))))</f>
        <v>0.42794759825327511</v>
      </c>
      <c r="S250" s="2">
        <f t="shared" si="7"/>
        <v>77760000</v>
      </c>
      <c r="T250" t="s">
        <v>882</v>
      </c>
    </row>
    <row r="251" spans="1:20" x14ac:dyDescent="0.25">
      <c r="A251">
        <v>2025</v>
      </c>
      <c r="B251" t="s">
        <v>883</v>
      </c>
      <c r="C251" t="s">
        <v>21</v>
      </c>
      <c r="D251" t="s">
        <v>22</v>
      </c>
      <c r="E251" t="s">
        <v>23</v>
      </c>
      <c r="F251" t="s">
        <v>884</v>
      </c>
      <c r="G251" t="s">
        <v>885</v>
      </c>
      <c r="H251" t="s">
        <v>886</v>
      </c>
      <c r="I251" s="1">
        <v>120000000</v>
      </c>
      <c r="J251" s="2">
        <f t="shared" si="6"/>
        <v>120000000</v>
      </c>
      <c r="K251" s="1">
        <v>15000000</v>
      </c>
      <c r="L251" s="3">
        <v>45671</v>
      </c>
      <c r="M251" s="3">
        <v>45672</v>
      </c>
      <c r="N251" s="3">
        <v>45900</v>
      </c>
      <c r="O251" s="1">
        <v>0</v>
      </c>
      <c r="P251" s="1">
        <v>120000000</v>
      </c>
      <c r="R251" s="5">
        <f ca="1">IF(Tabla1[[#This Row],[FECHA INCIAL DESDE]]="SIN INICIO",0,IF((((TODAY()-M251)*100%)/(N251-M251))&gt;=100%,"100%",(((TODAY()-M251)*100%)/(N251-M251))))</f>
        <v>0.42543859649122806</v>
      </c>
      <c r="S251" s="2">
        <f t="shared" si="7"/>
        <v>120000000</v>
      </c>
      <c r="T251" t="s">
        <v>887</v>
      </c>
    </row>
    <row r="252" spans="1:20" x14ac:dyDescent="0.25">
      <c r="A252">
        <v>2025</v>
      </c>
      <c r="B252" t="s">
        <v>888</v>
      </c>
      <c r="C252" t="s">
        <v>21</v>
      </c>
      <c r="D252" t="s">
        <v>22</v>
      </c>
      <c r="E252" t="s">
        <v>23</v>
      </c>
      <c r="F252" t="s">
        <v>889</v>
      </c>
      <c r="G252" t="s">
        <v>347</v>
      </c>
      <c r="H252" t="s">
        <v>336</v>
      </c>
      <c r="I252" s="1">
        <v>78560000</v>
      </c>
      <c r="J252" s="2">
        <f t="shared" si="6"/>
        <v>78560000</v>
      </c>
      <c r="K252" s="1">
        <v>9820000</v>
      </c>
      <c r="L252" s="3">
        <v>45672</v>
      </c>
      <c r="M252" s="3">
        <v>45673</v>
      </c>
      <c r="N252" s="3">
        <v>45900</v>
      </c>
      <c r="O252" s="1">
        <v>0</v>
      </c>
      <c r="P252" s="1">
        <v>78560000</v>
      </c>
      <c r="R252" s="5">
        <f ca="1">IF(Tabla1[[#This Row],[FECHA INCIAL DESDE]]="SIN INICIO",0,IF((((TODAY()-M252)*100%)/(N252-M252))&gt;=100%,"100%",(((TODAY()-M252)*100%)/(N252-M252))))</f>
        <v>0.42290748898678415</v>
      </c>
      <c r="S252" s="2">
        <f t="shared" si="7"/>
        <v>78560000</v>
      </c>
      <c r="T252" t="s">
        <v>890</v>
      </c>
    </row>
    <row r="253" spans="1:20" x14ac:dyDescent="0.25">
      <c r="A253">
        <v>2025</v>
      </c>
      <c r="B253" t="s">
        <v>891</v>
      </c>
      <c r="C253" t="s">
        <v>21</v>
      </c>
      <c r="D253" t="s">
        <v>22</v>
      </c>
      <c r="E253" t="s">
        <v>23</v>
      </c>
      <c r="F253" t="s">
        <v>892</v>
      </c>
      <c r="G253" t="s">
        <v>893</v>
      </c>
      <c r="H253" t="s">
        <v>590</v>
      </c>
      <c r="I253" s="1">
        <v>58560300</v>
      </c>
      <c r="J253" s="2">
        <f t="shared" si="6"/>
        <v>58560300</v>
      </c>
      <c r="K253" s="1">
        <v>4880025</v>
      </c>
      <c r="L253" s="3">
        <v>45677</v>
      </c>
      <c r="M253" s="3">
        <v>45678</v>
      </c>
      <c r="N253" s="3">
        <v>46022</v>
      </c>
      <c r="O253" s="1">
        <v>0</v>
      </c>
      <c r="P253" s="1">
        <v>58560300</v>
      </c>
      <c r="R253" s="5">
        <f ca="1">IF(Tabla1[[#This Row],[FECHA INCIAL DESDE]]="SIN INICIO",0,IF((((TODAY()-M253)*100%)/(N253-M253))&gt;=100%,"100%",(((TODAY()-M253)*100%)/(N253-M253))))</f>
        <v>0.26453488372093026</v>
      </c>
      <c r="S253" s="2">
        <f t="shared" si="7"/>
        <v>58560300</v>
      </c>
      <c r="T253" t="s">
        <v>894</v>
      </c>
    </row>
    <row r="254" spans="1:20" x14ac:dyDescent="0.25">
      <c r="A254">
        <v>2025</v>
      </c>
      <c r="B254" t="s">
        <v>895</v>
      </c>
      <c r="C254" t="s">
        <v>21</v>
      </c>
      <c r="D254" t="s">
        <v>22</v>
      </c>
      <c r="E254" t="s">
        <v>23</v>
      </c>
      <c r="F254" t="s">
        <v>896</v>
      </c>
      <c r="G254" t="s">
        <v>897</v>
      </c>
      <c r="H254" t="s">
        <v>886</v>
      </c>
      <c r="I254" s="1">
        <v>70116824</v>
      </c>
      <c r="J254" s="2">
        <f t="shared" si="6"/>
        <v>70116824</v>
      </c>
      <c r="K254" s="1">
        <v>8764603</v>
      </c>
      <c r="L254" s="3">
        <v>45671</v>
      </c>
      <c r="M254" s="3">
        <v>45672</v>
      </c>
      <c r="N254" s="3">
        <v>45900</v>
      </c>
      <c r="O254" s="1">
        <v>0</v>
      </c>
      <c r="P254" s="1">
        <v>70116824</v>
      </c>
      <c r="R254" s="5">
        <f ca="1">IF(Tabla1[[#This Row],[FECHA INCIAL DESDE]]="SIN INICIO",0,IF((((TODAY()-M254)*100%)/(N254-M254))&gt;=100%,"100%",(((TODAY()-M254)*100%)/(N254-M254))))</f>
        <v>0.42543859649122806</v>
      </c>
      <c r="S254" s="2">
        <f t="shared" si="7"/>
        <v>70116824</v>
      </c>
      <c r="T254" t="s">
        <v>898</v>
      </c>
    </row>
    <row r="255" spans="1:20" x14ac:dyDescent="0.25">
      <c r="A255">
        <v>2025</v>
      </c>
      <c r="B255" t="s">
        <v>899</v>
      </c>
      <c r="C255" t="s">
        <v>21</v>
      </c>
      <c r="D255" t="s">
        <v>22</v>
      </c>
      <c r="E255" t="s">
        <v>23</v>
      </c>
      <c r="F255" t="s">
        <v>900</v>
      </c>
      <c r="G255" t="s">
        <v>901</v>
      </c>
      <c r="H255" t="s">
        <v>514</v>
      </c>
      <c r="I255" s="1">
        <v>47104000</v>
      </c>
      <c r="J255" s="2">
        <f t="shared" si="6"/>
        <v>47104000</v>
      </c>
      <c r="K255" s="1">
        <v>5888000</v>
      </c>
      <c r="L255" s="3">
        <v>45671</v>
      </c>
      <c r="M255" s="3">
        <v>45671</v>
      </c>
      <c r="N255" s="3">
        <v>45900</v>
      </c>
      <c r="O255" s="1">
        <v>0</v>
      </c>
      <c r="P255" s="1">
        <v>47104000</v>
      </c>
      <c r="R255" s="5">
        <f ca="1">IF(Tabla1[[#This Row],[FECHA INCIAL DESDE]]="SIN INICIO",0,IF((((TODAY()-M255)*100%)/(N255-M255))&gt;=100%,"100%",(((TODAY()-M255)*100%)/(N255-M255))))</f>
        <v>0.42794759825327511</v>
      </c>
      <c r="S255" s="2">
        <f t="shared" si="7"/>
        <v>47104000</v>
      </c>
      <c r="T255" t="s">
        <v>902</v>
      </c>
    </row>
    <row r="256" spans="1:20" x14ac:dyDescent="0.25">
      <c r="A256">
        <v>2025</v>
      </c>
      <c r="B256" t="s">
        <v>903</v>
      </c>
      <c r="C256" t="s">
        <v>21</v>
      </c>
      <c r="D256" t="s">
        <v>22</v>
      </c>
      <c r="E256" t="s">
        <v>23</v>
      </c>
      <c r="F256" t="s">
        <v>904</v>
      </c>
      <c r="G256" t="s">
        <v>347</v>
      </c>
      <c r="H256" t="s">
        <v>336</v>
      </c>
      <c r="I256" s="1">
        <v>78560000</v>
      </c>
      <c r="J256" s="2">
        <f t="shared" si="6"/>
        <v>78560000</v>
      </c>
      <c r="K256" s="1">
        <v>9820000</v>
      </c>
      <c r="L256" s="3">
        <v>45672</v>
      </c>
      <c r="M256" s="3">
        <v>45673</v>
      </c>
      <c r="N256" s="3">
        <v>45900</v>
      </c>
      <c r="O256" s="1">
        <v>0</v>
      </c>
      <c r="P256" s="1">
        <v>78560000</v>
      </c>
      <c r="R256" s="5">
        <f ca="1">IF(Tabla1[[#This Row],[FECHA INCIAL DESDE]]="SIN INICIO",0,IF((((TODAY()-M256)*100%)/(N256-M256))&gt;=100%,"100%",(((TODAY()-M256)*100%)/(N256-M256))))</f>
        <v>0.42290748898678415</v>
      </c>
      <c r="S256" s="2">
        <f t="shared" si="7"/>
        <v>78560000</v>
      </c>
      <c r="T256" t="s">
        <v>905</v>
      </c>
    </row>
    <row r="257" spans="1:20" x14ac:dyDescent="0.25">
      <c r="A257">
        <v>2025</v>
      </c>
      <c r="B257" t="s">
        <v>906</v>
      </c>
      <c r="C257" t="s">
        <v>21</v>
      </c>
      <c r="D257" t="s">
        <v>22</v>
      </c>
      <c r="E257" t="s">
        <v>23</v>
      </c>
      <c r="F257" t="s">
        <v>907</v>
      </c>
      <c r="G257" t="s">
        <v>280</v>
      </c>
      <c r="H257" t="s">
        <v>270</v>
      </c>
      <c r="I257" s="1">
        <v>80000000</v>
      </c>
      <c r="J257" s="2">
        <f t="shared" si="6"/>
        <v>80000000</v>
      </c>
      <c r="K257" s="1">
        <v>10000000</v>
      </c>
      <c r="L257" s="3">
        <v>45671</v>
      </c>
      <c r="M257" s="3">
        <v>45671</v>
      </c>
      <c r="N257" s="3">
        <v>45900</v>
      </c>
      <c r="O257" s="1">
        <v>0</v>
      </c>
      <c r="P257" s="1">
        <v>80000000</v>
      </c>
      <c r="R257" s="5">
        <f ca="1">IF(Tabla1[[#This Row],[FECHA INCIAL DESDE]]="SIN INICIO",0,IF((((TODAY()-M257)*100%)/(N257-M257))&gt;=100%,"100%",(((TODAY()-M257)*100%)/(N257-M257))))</f>
        <v>0.42794759825327511</v>
      </c>
      <c r="S257" s="2">
        <f t="shared" si="7"/>
        <v>80000000</v>
      </c>
      <c r="T257" t="s">
        <v>908</v>
      </c>
    </row>
    <row r="258" spans="1:20" x14ac:dyDescent="0.25">
      <c r="A258">
        <v>2025</v>
      </c>
      <c r="B258" t="s">
        <v>909</v>
      </c>
      <c r="C258" t="s">
        <v>21</v>
      </c>
      <c r="D258" t="s">
        <v>22</v>
      </c>
      <c r="E258" t="s">
        <v>23</v>
      </c>
      <c r="F258" t="s">
        <v>910</v>
      </c>
      <c r="G258" t="s">
        <v>911</v>
      </c>
      <c r="H258" t="s">
        <v>270</v>
      </c>
      <c r="I258" s="1">
        <v>120000000</v>
      </c>
      <c r="J258" s="2">
        <f t="shared" si="6"/>
        <v>120000000</v>
      </c>
      <c r="K258" s="1">
        <v>15000000</v>
      </c>
      <c r="L258" s="3">
        <v>45672</v>
      </c>
      <c r="M258" s="3">
        <v>45672</v>
      </c>
      <c r="N258" s="3">
        <v>45900</v>
      </c>
      <c r="O258" s="1">
        <v>0</v>
      </c>
      <c r="P258" s="1">
        <v>120000000</v>
      </c>
      <c r="R258" s="5">
        <f ca="1">IF(Tabla1[[#This Row],[FECHA INCIAL DESDE]]="SIN INICIO",0,IF((((TODAY()-M258)*100%)/(N258-M258))&gt;=100%,"100%",(((TODAY()-M258)*100%)/(N258-M258))))</f>
        <v>0.42543859649122806</v>
      </c>
      <c r="S258" s="2">
        <f t="shared" si="7"/>
        <v>120000000</v>
      </c>
      <c r="T258" t="s">
        <v>912</v>
      </c>
    </row>
    <row r="259" spans="1:20" x14ac:dyDescent="0.25">
      <c r="A259">
        <v>2025</v>
      </c>
      <c r="B259" t="s">
        <v>913</v>
      </c>
      <c r="C259" t="s">
        <v>21</v>
      </c>
      <c r="D259" t="s">
        <v>22</v>
      </c>
      <c r="E259" t="s">
        <v>120</v>
      </c>
      <c r="F259" t="s">
        <v>914</v>
      </c>
      <c r="G259" t="s">
        <v>485</v>
      </c>
      <c r="H259" t="s">
        <v>336</v>
      </c>
      <c r="I259" s="1">
        <v>37280000</v>
      </c>
      <c r="J259" s="2">
        <f t="shared" ref="J259:J322" si="8">I259</f>
        <v>37280000</v>
      </c>
      <c r="K259" s="1">
        <v>4660000</v>
      </c>
      <c r="L259" s="3">
        <v>45672</v>
      </c>
      <c r="M259" s="3">
        <v>45673</v>
      </c>
      <c r="N259" s="3">
        <v>45900</v>
      </c>
      <c r="O259" s="1">
        <v>0</v>
      </c>
      <c r="P259" s="1">
        <v>37280000</v>
      </c>
      <c r="R259" s="5">
        <f ca="1">IF(Tabla1[[#This Row],[FECHA INCIAL DESDE]]="SIN INICIO",0,IF((((TODAY()-M259)*100%)/(N259-M259))&gt;=100%,"100%",(((TODAY()-M259)*100%)/(N259-M259))))</f>
        <v>0.42290748898678415</v>
      </c>
      <c r="S259" s="2">
        <f t="shared" ref="S259:S322" si="9">P259-Q259</f>
        <v>37280000</v>
      </c>
      <c r="T259" t="s">
        <v>915</v>
      </c>
    </row>
    <row r="260" spans="1:20" x14ac:dyDescent="0.25">
      <c r="A260">
        <v>2025</v>
      </c>
      <c r="B260" t="s">
        <v>916</v>
      </c>
      <c r="C260" t="s">
        <v>21</v>
      </c>
      <c r="D260" t="s">
        <v>22</v>
      </c>
      <c r="E260" t="s">
        <v>23</v>
      </c>
      <c r="F260" t="s">
        <v>917</v>
      </c>
      <c r="G260" t="s">
        <v>513</v>
      </c>
      <c r="H260" t="s">
        <v>514</v>
      </c>
      <c r="I260" s="1">
        <v>61320000</v>
      </c>
      <c r="J260" s="2">
        <f t="shared" si="8"/>
        <v>61320000</v>
      </c>
      <c r="K260" s="1">
        <v>7665000</v>
      </c>
      <c r="L260" s="3">
        <v>45671</v>
      </c>
      <c r="M260" s="3">
        <v>45671</v>
      </c>
      <c r="N260" s="3">
        <v>45900</v>
      </c>
      <c r="O260" s="1">
        <v>0</v>
      </c>
      <c r="P260" s="1">
        <v>61320000</v>
      </c>
      <c r="R260" s="5">
        <f ca="1">IF(Tabla1[[#This Row],[FECHA INCIAL DESDE]]="SIN INICIO",0,IF((((TODAY()-M260)*100%)/(N260-M260))&gt;=100%,"100%",(((TODAY()-M260)*100%)/(N260-M260))))</f>
        <v>0.42794759825327511</v>
      </c>
      <c r="S260" s="2">
        <f t="shared" si="9"/>
        <v>61320000</v>
      </c>
      <c r="T260" t="s">
        <v>918</v>
      </c>
    </row>
    <row r="261" spans="1:20" x14ac:dyDescent="0.25">
      <c r="A261">
        <v>2025</v>
      </c>
      <c r="B261" t="s">
        <v>919</v>
      </c>
      <c r="C261" t="s">
        <v>21</v>
      </c>
      <c r="D261" t="s">
        <v>22</v>
      </c>
      <c r="E261" t="s">
        <v>23</v>
      </c>
      <c r="F261" t="s">
        <v>920</v>
      </c>
      <c r="G261" t="s">
        <v>921</v>
      </c>
      <c r="H261" t="s">
        <v>648</v>
      </c>
      <c r="I261" s="1">
        <v>72800000</v>
      </c>
      <c r="J261" s="2">
        <f t="shared" si="8"/>
        <v>72800000</v>
      </c>
      <c r="K261" s="1">
        <v>9100000</v>
      </c>
      <c r="L261" s="3">
        <v>45670</v>
      </c>
      <c r="M261" s="3">
        <v>45671</v>
      </c>
      <c r="N261" s="3">
        <v>45900</v>
      </c>
      <c r="O261" s="1">
        <v>0</v>
      </c>
      <c r="P261" s="1">
        <v>72800000</v>
      </c>
      <c r="R261" s="5">
        <f ca="1">IF(Tabla1[[#This Row],[FECHA INCIAL DESDE]]="SIN INICIO",0,IF((((TODAY()-M261)*100%)/(N261-M261))&gt;=100%,"100%",(((TODAY()-M261)*100%)/(N261-M261))))</f>
        <v>0.42794759825327511</v>
      </c>
      <c r="S261" s="2">
        <f t="shared" si="9"/>
        <v>72800000</v>
      </c>
      <c r="T261" t="s">
        <v>922</v>
      </c>
    </row>
    <row r="262" spans="1:20" x14ac:dyDescent="0.25">
      <c r="A262">
        <v>2025</v>
      </c>
      <c r="B262" t="s">
        <v>923</v>
      </c>
      <c r="C262" t="s">
        <v>21</v>
      </c>
      <c r="D262" t="s">
        <v>22</v>
      </c>
      <c r="E262" t="s">
        <v>23</v>
      </c>
      <c r="F262" t="s">
        <v>924</v>
      </c>
      <c r="G262" t="s">
        <v>925</v>
      </c>
      <c r="H262" t="s">
        <v>787</v>
      </c>
      <c r="I262" s="1">
        <v>92000000</v>
      </c>
      <c r="J262" s="2">
        <f t="shared" si="8"/>
        <v>92000000</v>
      </c>
      <c r="K262" s="1">
        <v>11500000</v>
      </c>
      <c r="L262" s="3">
        <v>45670</v>
      </c>
      <c r="M262" s="3">
        <v>45671</v>
      </c>
      <c r="N262" s="3">
        <v>45900</v>
      </c>
      <c r="O262" s="1">
        <v>0</v>
      </c>
      <c r="P262" s="1">
        <v>92000000</v>
      </c>
      <c r="R262" s="5">
        <f ca="1">IF(Tabla1[[#This Row],[FECHA INCIAL DESDE]]="SIN INICIO",0,IF((((TODAY()-M262)*100%)/(N262-M262))&gt;=100%,"100%",(((TODAY()-M262)*100%)/(N262-M262))))</f>
        <v>0.42794759825327511</v>
      </c>
      <c r="S262" s="2">
        <f t="shared" si="9"/>
        <v>92000000</v>
      </c>
      <c r="T262" t="s">
        <v>926</v>
      </c>
    </row>
    <row r="263" spans="1:20" x14ac:dyDescent="0.25">
      <c r="A263">
        <v>2025</v>
      </c>
      <c r="B263" t="s">
        <v>927</v>
      </c>
      <c r="C263" t="s">
        <v>21</v>
      </c>
      <c r="D263" t="s">
        <v>22</v>
      </c>
      <c r="E263" t="s">
        <v>23</v>
      </c>
      <c r="F263" t="s">
        <v>928</v>
      </c>
      <c r="G263" t="s">
        <v>647</v>
      </c>
      <c r="H263" t="s">
        <v>648</v>
      </c>
      <c r="I263" s="1">
        <v>50000000</v>
      </c>
      <c r="J263" s="2">
        <f t="shared" si="8"/>
        <v>50000000</v>
      </c>
      <c r="K263" s="1">
        <v>12500000</v>
      </c>
      <c r="L263" s="3">
        <v>45671</v>
      </c>
      <c r="M263" s="3">
        <v>45671</v>
      </c>
      <c r="N263" s="3">
        <v>45777</v>
      </c>
      <c r="O263" s="1">
        <v>0</v>
      </c>
      <c r="P263" s="1">
        <v>50000000</v>
      </c>
      <c r="R263" s="5">
        <f ca="1">IF(Tabla1[[#This Row],[FECHA INCIAL DESDE]]="SIN INICIO",0,IF((((TODAY()-M263)*100%)/(N263-M263))&gt;=100%,"100%",(((TODAY()-M263)*100%)/(N263-M263))))</f>
        <v>0.92452830188679247</v>
      </c>
      <c r="S263" s="2">
        <f t="shared" si="9"/>
        <v>50000000</v>
      </c>
      <c r="T263" t="s">
        <v>929</v>
      </c>
    </row>
    <row r="264" spans="1:20" x14ac:dyDescent="0.25">
      <c r="A264">
        <v>2025</v>
      </c>
      <c r="B264" t="s">
        <v>930</v>
      </c>
      <c r="C264" t="s">
        <v>21</v>
      </c>
      <c r="D264" t="s">
        <v>22</v>
      </c>
      <c r="E264" t="s">
        <v>23</v>
      </c>
      <c r="F264" t="s">
        <v>931</v>
      </c>
      <c r="G264" t="s">
        <v>647</v>
      </c>
      <c r="H264" t="s">
        <v>648</v>
      </c>
      <c r="I264" s="1">
        <v>34467486</v>
      </c>
      <c r="J264" s="2">
        <f t="shared" si="8"/>
        <v>34467486</v>
      </c>
      <c r="K264" s="1">
        <v>5744581</v>
      </c>
      <c r="L264" s="3">
        <v>45671</v>
      </c>
      <c r="M264" s="3">
        <v>45671</v>
      </c>
      <c r="N264" s="3">
        <v>45838</v>
      </c>
      <c r="O264" s="1">
        <v>0</v>
      </c>
      <c r="P264" s="1">
        <v>34467486</v>
      </c>
      <c r="R264" s="5">
        <f ca="1">IF(Tabla1[[#This Row],[FECHA INCIAL DESDE]]="SIN INICIO",0,IF((((TODAY()-M264)*100%)/(N264-M264))&gt;=100%,"100%",(((TODAY()-M264)*100%)/(N264-M264))))</f>
        <v>0.58682634730538918</v>
      </c>
      <c r="S264" s="2">
        <f t="shared" si="9"/>
        <v>34467486</v>
      </c>
      <c r="T264" t="s">
        <v>932</v>
      </c>
    </row>
    <row r="265" spans="1:20" x14ac:dyDescent="0.25">
      <c r="A265">
        <v>2025</v>
      </c>
      <c r="B265" t="s">
        <v>933</v>
      </c>
      <c r="C265" t="s">
        <v>21</v>
      </c>
      <c r="D265" t="s">
        <v>22</v>
      </c>
      <c r="E265" t="s">
        <v>23</v>
      </c>
      <c r="F265" t="s">
        <v>934</v>
      </c>
      <c r="G265" t="s">
        <v>647</v>
      </c>
      <c r="H265" t="s">
        <v>648</v>
      </c>
      <c r="I265" s="1">
        <v>120000000</v>
      </c>
      <c r="J265" s="2">
        <f t="shared" si="8"/>
        <v>120000000</v>
      </c>
      <c r="K265" s="1">
        <v>15000000</v>
      </c>
      <c r="L265" s="3">
        <v>45671</v>
      </c>
      <c r="M265" s="3">
        <v>45671</v>
      </c>
      <c r="N265" s="3">
        <v>45900</v>
      </c>
      <c r="O265" s="1">
        <v>0</v>
      </c>
      <c r="P265" s="1">
        <v>120000000</v>
      </c>
      <c r="R265" s="5">
        <f ca="1">IF(Tabla1[[#This Row],[FECHA INCIAL DESDE]]="SIN INICIO",0,IF((((TODAY()-M265)*100%)/(N265-M265))&gt;=100%,"100%",(((TODAY()-M265)*100%)/(N265-M265))))</f>
        <v>0.42794759825327511</v>
      </c>
      <c r="S265" s="2">
        <f t="shared" si="9"/>
        <v>120000000</v>
      </c>
      <c r="T265" t="s">
        <v>935</v>
      </c>
    </row>
    <row r="266" spans="1:20" x14ac:dyDescent="0.25">
      <c r="A266">
        <v>2025</v>
      </c>
      <c r="B266" t="s">
        <v>936</v>
      </c>
      <c r="C266" t="s">
        <v>21</v>
      </c>
      <c r="D266" t="s">
        <v>22</v>
      </c>
      <c r="E266" t="s">
        <v>120</v>
      </c>
      <c r="F266" t="s">
        <v>937</v>
      </c>
      <c r="G266" t="s">
        <v>485</v>
      </c>
      <c r="H266" t="s">
        <v>336</v>
      </c>
      <c r="I266" s="1">
        <v>31658352</v>
      </c>
      <c r="J266" s="2">
        <f t="shared" si="8"/>
        <v>31658352</v>
      </c>
      <c r="K266" s="1">
        <v>3957294</v>
      </c>
      <c r="L266" s="3">
        <v>45673</v>
      </c>
      <c r="M266" s="3">
        <v>45681</v>
      </c>
      <c r="N266" s="3">
        <v>45900</v>
      </c>
      <c r="O266" s="1">
        <v>0</v>
      </c>
      <c r="P266" s="1">
        <v>31658352</v>
      </c>
      <c r="R266" s="5">
        <f ca="1">IF(Tabla1[[#This Row],[FECHA INCIAL DESDE]]="SIN INICIO",0,IF((((TODAY()-M266)*100%)/(N266-M266))&gt;=100%,"100%",(((TODAY()-M266)*100%)/(N266-M266))))</f>
        <v>0.40182648401826482</v>
      </c>
      <c r="S266" s="2">
        <f t="shared" si="9"/>
        <v>31658352</v>
      </c>
      <c r="T266" t="s">
        <v>938</v>
      </c>
    </row>
    <row r="267" spans="1:20" x14ac:dyDescent="0.25">
      <c r="A267">
        <v>2025</v>
      </c>
      <c r="B267" t="s">
        <v>939</v>
      </c>
      <c r="C267" t="s">
        <v>21</v>
      </c>
      <c r="D267" t="s">
        <v>22</v>
      </c>
      <c r="E267" t="s">
        <v>120</v>
      </c>
      <c r="F267" t="s">
        <v>940</v>
      </c>
      <c r="G267" t="s">
        <v>941</v>
      </c>
      <c r="H267" t="s">
        <v>336</v>
      </c>
      <c r="I267" s="1">
        <v>31658352</v>
      </c>
      <c r="J267" s="2">
        <f t="shared" si="8"/>
        <v>31658352</v>
      </c>
      <c r="K267" s="1">
        <v>3957294</v>
      </c>
      <c r="L267" s="3">
        <v>45671</v>
      </c>
      <c r="M267" s="3">
        <v>45671</v>
      </c>
      <c r="N267" s="3">
        <v>45900</v>
      </c>
      <c r="O267" s="1">
        <v>0</v>
      </c>
      <c r="P267" s="1">
        <v>31658352</v>
      </c>
      <c r="R267" s="5">
        <f ca="1">IF(Tabla1[[#This Row],[FECHA INCIAL DESDE]]="SIN INICIO",0,IF((((TODAY()-M267)*100%)/(N267-M267))&gt;=100%,"100%",(((TODAY()-M267)*100%)/(N267-M267))))</f>
        <v>0.42794759825327511</v>
      </c>
      <c r="S267" s="2">
        <f t="shared" si="9"/>
        <v>31658352</v>
      </c>
      <c r="T267" t="s">
        <v>942</v>
      </c>
    </row>
    <row r="268" spans="1:20" x14ac:dyDescent="0.25">
      <c r="A268">
        <v>2025</v>
      </c>
      <c r="B268" t="s">
        <v>943</v>
      </c>
      <c r="C268" t="s">
        <v>21</v>
      </c>
      <c r="D268" t="s">
        <v>22</v>
      </c>
      <c r="E268" t="s">
        <v>23</v>
      </c>
      <c r="F268" t="s">
        <v>944</v>
      </c>
      <c r="G268" t="s">
        <v>786</v>
      </c>
      <c r="H268" t="s">
        <v>787</v>
      </c>
      <c r="I268" s="1">
        <v>76628800</v>
      </c>
      <c r="J268" s="2">
        <f t="shared" si="8"/>
        <v>76628800</v>
      </c>
      <c r="K268" s="1">
        <v>9578600</v>
      </c>
      <c r="L268" s="3">
        <v>45671</v>
      </c>
      <c r="M268" s="3">
        <v>45671</v>
      </c>
      <c r="N268" s="3">
        <v>45900</v>
      </c>
      <c r="O268" s="1">
        <v>0</v>
      </c>
      <c r="P268" s="1">
        <v>76628800</v>
      </c>
      <c r="R268" s="5">
        <f ca="1">IF(Tabla1[[#This Row],[FECHA INCIAL DESDE]]="SIN INICIO",0,IF((((TODAY()-M268)*100%)/(N268-M268))&gt;=100%,"100%",(((TODAY()-M268)*100%)/(N268-M268))))</f>
        <v>0.42794759825327511</v>
      </c>
      <c r="S268" s="2">
        <f t="shared" si="9"/>
        <v>76628800</v>
      </c>
      <c r="T268" t="s">
        <v>945</v>
      </c>
    </row>
    <row r="269" spans="1:20" x14ac:dyDescent="0.25">
      <c r="A269">
        <v>2025</v>
      </c>
      <c r="B269" t="s">
        <v>946</v>
      </c>
      <c r="C269" t="s">
        <v>21</v>
      </c>
      <c r="D269" t="s">
        <v>22</v>
      </c>
      <c r="E269" t="s">
        <v>23</v>
      </c>
      <c r="F269" t="s">
        <v>947</v>
      </c>
      <c r="G269" t="s">
        <v>280</v>
      </c>
      <c r="H269" t="s">
        <v>270</v>
      </c>
      <c r="I269" s="1">
        <v>120000000</v>
      </c>
      <c r="J269" s="2">
        <f t="shared" si="8"/>
        <v>120000000</v>
      </c>
      <c r="K269" s="1">
        <v>15000000</v>
      </c>
      <c r="L269" s="3">
        <v>45671</v>
      </c>
      <c r="M269" s="3">
        <v>45671</v>
      </c>
      <c r="N269" s="3">
        <v>45900</v>
      </c>
      <c r="O269" s="1">
        <v>0</v>
      </c>
      <c r="P269" s="1">
        <v>120000000</v>
      </c>
      <c r="R269" s="5">
        <f ca="1">IF(Tabla1[[#This Row],[FECHA INCIAL DESDE]]="SIN INICIO",0,IF((((TODAY()-M269)*100%)/(N269-M269))&gt;=100%,"100%",(((TODAY()-M269)*100%)/(N269-M269))))</f>
        <v>0.42794759825327511</v>
      </c>
      <c r="S269" s="2">
        <f t="shared" si="9"/>
        <v>120000000</v>
      </c>
      <c r="T269" t="s">
        <v>948</v>
      </c>
    </row>
    <row r="270" spans="1:20" x14ac:dyDescent="0.25">
      <c r="A270">
        <v>2025</v>
      </c>
      <c r="B270" t="s">
        <v>949</v>
      </c>
      <c r="C270" t="s">
        <v>21</v>
      </c>
      <c r="D270" t="s">
        <v>22</v>
      </c>
      <c r="E270" t="s">
        <v>23</v>
      </c>
      <c r="F270" t="s">
        <v>950</v>
      </c>
      <c r="G270" t="s">
        <v>951</v>
      </c>
      <c r="H270" t="s">
        <v>336</v>
      </c>
      <c r="I270" s="1">
        <v>91200000</v>
      </c>
      <c r="J270" s="2">
        <f t="shared" si="8"/>
        <v>91200000</v>
      </c>
      <c r="K270" s="1">
        <v>11400000</v>
      </c>
      <c r="L270" s="3">
        <v>45672</v>
      </c>
      <c r="M270" s="3">
        <v>45672</v>
      </c>
      <c r="N270" s="3">
        <v>45900</v>
      </c>
      <c r="O270" s="1">
        <v>0</v>
      </c>
      <c r="P270" s="1">
        <v>91200000</v>
      </c>
      <c r="R270" s="5">
        <f ca="1">IF(Tabla1[[#This Row],[FECHA INCIAL DESDE]]="SIN INICIO",0,IF((((TODAY()-M270)*100%)/(N270-M270))&gt;=100%,"100%",(((TODAY()-M270)*100%)/(N270-M270))))</f>
        <v>0.42543859649122806</v>
      </c>
      <c r="S270" s="2">
        <f t="shared" si="9"/>
        <v>91200000</v>
      </c>
      <c r="T270" t="s">
        <v>952</v>
      </c>
    </row>
    <row r="271" spans="1:20" x14ac:dyDescent="0.25">
      <c r="A271">
        <v>2025</v>
      </c>
      <c r="B271" t="s">
        <v>953</v>
      </c>
      <c r="C271" t="s">
        <v>21</v>
      </c>
      <c r="D271" t="s">
        <v>22</v>
      </c>
      <c r="E271" t="s">
        <v>23</v>
      </c>
      <c r="F271" t="s">
        <v>954</v>
      </c>
      <c r="G271" t="s">
        <v>955</v>
      </c>
      <c r="H271" t="s">
        <v>886</v>
      </c>
      <c r="I271" s="1">
        <v>57619024</v>
      </c>
      <c r="J271" s="2">
        <f t="shared" si="8"/>
        <v>57619024</v>
      </c>
      <c r="K271" s="1">
        <v>7202378</v>
      </c>
      <c r="L271" s="3">
        <v>45671</v>
      </c>
      <c r="M271" s="3">
        <v>45672</v>
      </c>
      <c r="N271" s="3">
        <v>45900</v>
      </c>
      <c r="O271" s="1">
        <v>0</v>
      </c>
      <c r="P271" s="1">
        <v>57619024</v>
      </c>
      <c r="R271" s="5">
        <f ca="1">IF(Tabla1[[#This Row],[FECHA INCIAL DESDE]]="SIN INICIO",0,IF((((TODAY()-M271)*100%)/(N271-M271))&gt;=100%,"100%",(((TODAY()-M271)*100%)/(N271-M271))))</f>
        <v>0.42543859649122806</v>
      </c>
      <c r="S271" s="2">
        <f t="shared" si="9"/>
        <v>57619024</v>
      </c>
      <c r="T271" t="s">
        <v>956</v>
      </c>
    </row>
    <row r="272" spans="1:20" x14ac:dyDescent="0.25">
      <c r="A272">
        <v>2025</v>
      </c>
      <c r="B272" t="s">
        <v>957</v>
      </c>
      <c r="C272" t="s">
        <v>21</v>
      </c>
      <c r="D272" t="s">
        <v>22</v>
      </c>
      <c r="E272" t="s">
        <v>23</v>
      </c>
      <c r="F272" t="s">
        <v>958</v>
      </c>
      <c r="G272" t="s">
        <v>959</v>
      </c>
      <c r="H272" t="s">
        <v>852</v>
      </c>
      <c r="I272" s="1">
        <v>48600000</v>
      </c>
      <c r="J272" s="2">
        <f t="shared" si="8"/>
        <v>48600000</v>
      </c>
      <c r="K272" s="1">
        <v>8100000</v>
      </c>
      <c r="L272" s="3">
        <v>45671</v>
      </c>
      <c r="M272" s="3">
        <v>45671</v>
      </c>
      <c r="N272" s="3">
        <v>45838</v>
      </c>
      <c r="O272" s="1">
        <v>0</v>
      </c>
      <c r="P272" s="1">
        <v>48600000</v>
      </c>
      <c r="R272" s="5">
        <f ca="1">IF(Tabla1[[#This Row],[FECHA INCIAL DESDE]]="SIN INICIO",0,IF((((TODAY()-M272)*100%)/(N272-M272))&gt;=100%,"100%",(((TODAY()-M272)*100%)/(N272-M272))))</f>
        <v>0.58682634730538918</v>
      </c>
      <c r="S272" s="2">
        <f t="shared" si="9"/>
        <v>48600000</v>
      </c>
      <c r="T272" t="s">
        <v>960</v>
      </c>
    </row>
    <row r="273" spans="1:20" x14ac:dyDescent="0.25">
      <c r="A273">
        <v>2025</v>
      </c>
      <c r="B273" t="s">
        <v>961</v>
      </c>
      <c r="C273" t="s">
        <v>21</v>
      </c>
      <c r="D273" t="s">
        <v>22</v>
      </c>
      <c r="E273" t="s">
        <v>23</v>
      </c>
      <c r="F273" t="s">
        <v>962</v>
      </c>
      <c r="G273" t="s">
        <v>513</v>
      </c>
      <c r="H273" t="s">
        <v>514</v>
      </c>
      <c r="I273" s="1">
        <v>75472000</v>
      </c>
      <c r="J273" s="2">
        <f t="shared" si="8"/>
        <v>75472000</v>
      </c>
      <c r="K273" s="1">
        <v>9434000</v>
      </c>
      <c r="L273" s="3">
        <v>45672</v>
      </c>
      <c r="M273" s="3">
        <v>45673</v>
      </c>
      <c r="N273" s="3">
        <v>45900</v>
      </c>
      <c r="O273" s="1">
        <v>0</v>
      </c>
      <c r="P273" s="1">
        <v>75472000</v>
      </c>
      <c r="R273" s="5">
        <f ca="1">IF(Tabla1[[#This Row],[FECHA INCIAL DESDE]]="SIN INICIO",0,IF((((TODAY()-M273)*100%)/(N273-M273))&gt;=100%,"100%",(((TODAY()-M273)*100%)/(N273-M273))))</f>
        <v>0.42290748898678415</v>
      </c>
      <c r="S273" s="2">
        <f t="shared" si="9"/>
        <v>75472000</v>
      </c>
      <c r="T273" t="s">
        <v>963</v>
      </c>
    </row>
    <row r="274" spans="1:20" x14ac:dyDescent="0.25">
      <c r="A274">
        <v>2025</v>
      </c>
      <c r="B274" t="s">
        <v>964</v>
      </c>
      <c r="C274" t="s">
        <v>21</v>
      </c>
      <c r="D274" t="s">
        <v>22</v>
      </c>
      <c r="E274" t="s">
        <v>23</v>
      </c>
      <c r="F274" t="s">
        <v>965</v>
      </c>
      <c r="G274" t="s">
        <v>351</v>
      </c>
      <c r="H274" t="s">
        <v>336</v>
      </c>
      <c r="I274" s="1">
        <v>91200000</v>
      </c>
      <c r="J274" s="2">
        <f t="shared" si="8"/>
        <v>91200000</v>
      </c>
      <c r="K274" s="1">
        <v>11400000</v>
      </c>
      <c r="L274" s="3">
        <v>45672</v>
      </c>
      <c r="M274" s="3">
        <v>45673</v>
      </c>
      <c r="N274" s="3">
        <v>45900</v>
      </c>
      <c r="O274" s="1">
        <v>0</v>
      </c>
      <c r="P274" s="1">
        <v>91200000</v>
      </c>
      <c r="R274" s="5">
        <f ca="1">IF(Tabla1[[#This Row],[FECHA INCIAL DESDE]]="SIN INICIO",0,IF((((TODAY()-M274)*100%)/(N274-M274))&gt;=100%,"100%",(((TODAY()-M274)*100%)/(N274-M274))))</f>
        <v>0.42290748898678415</v>
      </c>
      <c r="S274" s="2">
        <f t="shared" si="9"/>
        <v>91200000</v>
      </c>
      <c r="T274" t="s">
        <v>966</v>
      </c>
    </row>
    <row r="275" spans="1:20" x14ac:dyDescent="0.25">
      <c r="A275">
        <v>2025</v>
      </c>
      <c r="B275" t="s">
        <v>967</v>
      </c>
      <c r="C275" t="s">
        <v>21</v>
      </c>
      <c r="D275" t="s">
        <v>22</v>
      </c>
      <c r="E275" t="s">
        <v>23</v>
      </c>
      <c r="F275" t="s">
        <v>968</v>
      </c>
      <c r="G275" t="s">
        <v>610</v>
      </c>
      <c r="H275" t="s">
        <v>514</v>
      </c>
      <c r="I275" s="1">
        <v>96000000</v>
      </c>
      <c r="J275" s="2">
        <f t="shared" si="8"/>
        <v>96000000</v>
      </c>
      <c r="K275" s="1">
        <v>12000000</v>
      </c>
      <c r="L275" s="3">
        <v>45671</v>
      </c>
      <c r="M275" s="3">
        <v>45671</v>
      </c>
      <c r="N275" s="3">
        <v>45900</v>
      </c>
      <c r="O275" s="1">
        <v>0</v>
      </c>
      <c r="P275" s="1">
        <v>96000000</v>
      </c>
      <c r="R275" s="5">
        <f ca="1">IF(Tabla1[[#This Row],[FECHA INCIAL DESDE]]="SIN INICIO",0,IF((((TODAY()-M275)*100%)/(N275-M275))&gt;=100%,"100%",(((TODAY()-M275)*100%)/(N275-M275))))</f>
        <v>0.42794759825327511</v>
      </c>
      <c r="S275" s="2">
        <f t="shared" si="9"/>
        <v>96000000</v>
      </c>
      <c r="T275" t="s">
        <v>969</v>
      </c>
    </row>
    <row r="276" spans="1:20" x14ac:dyDescent="0.25">
      <c r="A276">
        <v>2025</v>
      </c>
      <c r="B276" t="s">
        <v>970</v>
      </c>
      <c r="C276" t="s">
        <v>21</v>
      </c>
      <c r="D276" t="s">
        <v>22</v>
      </c>
      <c r="E276" t="s">
        <v>23</v>
      </c>
      <c r="F276" t="s">
        <v>971</v>
      </c>
      <c r="G276" t="s">
        <v>647</v>
      </c>
      <c r="H276" t="s">
        <v>648</v>
      </c>
      <c r="I276" s="1">
        <v>72800000</v>
      </c>
      <c r="J276" s="2">
        <f t="shared" si="8"/>
        <v>72800000</v>
      </c>
      <c r="K276" s="1">
        <v>9100000</v>
      </c>
      <c r="L276" s="3">
        <v>45671</v>
      </c>
      <c r="M276" s="3">
        <v>45671</v>
      </c>
      <c r="N276" s="3">
        <v>45900</v>
      </c>
      <c r="O276" s="1">
        <v>0</v>
      </c>
      <c r="P276" s="1">
        <v>72800000</v>
      </c>
      <c r="R276" s="5">
        <f ca="1">IF(Tabla1[[#This Row],[FECHA INCIAL DESDE]]="SIN INICIO",0,IF((((TODAY()-M276)*100%)/(N276-M276))&gt;=100%,"100%",(((TODAY()-M276)*100%)/(N276-M276))))</f>
        <v>0.42794759825327511</v>
      </c>
      <c r="S276" s="2">
        <f t="shared" si="9"/>
        <v>72800000</v>
      </c>
      <c r="T276" t="s">
        <v>972</v>
      </c>
    </row>
    <row r="277" spans="1:20" x14ac:dyDescent="0.25">
      <c r="A277">
        <v>2025</v>
      </c>
      <c r="B277" t="s">
        <v>973</v>
      </c>
      <c r="C277" t="s">
        <v>21</v>
      </c>
      <c r="D277" t="s">
        <v>22</v>
      </c>
      <c r="E277" t="s">
        <v>120</v>
      </c>
      <c r="F277" t="s">
        <v>974</v>
      </c>
      <c r="G277" t="s">
        <v>975</v>
      </c>
      <c r="H277" t="s">
        <v>336</v>
      </c>
      <c r="I277" s="1">
        <v>37280000</v>
      </c>
      <c r="J277" s="2">
        <f t="shared" si="8"/>
        <v>37280000</v>
      </c>
      <c r="K277" s="1">
        <v>4660000</v>
      </c>
      <c r="L277" s="3">
        <v>45671</v>
      </c>
      <c r="M277" s="3">
        <v>45671</v>
      </c>
      <c r="N277" s="3">
        <v>45900</v>
      </c>
      <c r="O277" s="1">
        <v>0</v>
      </c>
      <c r="P277" s="1">
        <v>37280000</v>
      </c>
      <c r="R277" s="5">
        <f ca="1">IF(Tabla1[[#This Row],[FECHA INCIAL DESDE]]="SIN INICIO",0,IF((((TODAY()-M277)*100%)/(N277-M277))&gt;=100%,"100%",(((TODAY()-M277)*100%)/(N277-M277))))</f>
        <v>0.42794759825327511</v>
      </c>
      <c r="S277" s="2">
        <f t="shared" si="9"/>
        <v>37280000</v>
      </c>
      <c r="T277" t="s">
        <v>976</v>
      </c>
    </row>
    <row r="278" spans="1:20" x14ac:dyDescent="0.25">
      <c r="A278">
        <v>2025</v>
      </c>
      <c r="B278" t="s">
        <v>977</v>
      </c>
      <c r="C278" t="s">
        <v>21</v>
      </c>
      <c r="D278" t="s">
        <v>22</v>
      </c>
      <c r="E278" t="s">
        <v>23</v>
      </c>
      <c r="F278" t="s">
        <v>978</v>
      </c>
      <c r="G278" t="s">
        <v>335</v>
      </c>
      <c r="H278" t="s">
        <v>336</v>
      </c>
      <c r="I278" s="1">
        <v>65520000</v>
      </c>
      <c r="J278" s="2">
        <f t="shared" si="8"/>
        <v>65520000</v>
      </c>
      <c r="K278" s="1">
        <v>8190000</v>
      </c>
      <c r="L278" s="3">
        <v>45671</v>
      </c>
      <c r="M278" s="3">
        <v>45671</v>
      </c>
      <c r="N278" s="3">
        <v>45900</v>
      </c>
      <c r="O278" s="1">
        <v>0</v>
      </c>
      <c r="P278" s="1">
        <v>65520000</v>
      </c>
      <c r="R278" s="5">
        <f ca="1">IF(Tabla1[[#This Row],[FECHA INCIAL DESDE]]="SIN INICIO",0,IF((((TODAY()-M278)*100%)/(N278-M278))&gt;=100%,"100%",(((TODAY()-M278)*100%)/(N278-M278))))</f>
        <v>0.42794759825327511</v>
      </c>
      <c r="S278" s="2">
        <f t="shared" si="9"/>
        <v>65520000</v>
      </c>
      <c r="T278" t="s">
        <v>979</v>
      </c>
    </row>
    <row r="279" spans="1:20" x14ac:dyDescent="0.25">
      <c r="A279">
        <v>2025</v>
      </c>
      <c r="B279" t="s">
        <v>980</v>
      </c>
      <c r="C279" t="s">
        <v>21</v>
      </c>
      <c r="D279" t="s">
        <v>22</v>
      </c>
      <c r="E279" t="s">
        <v>23</v>
      </c>
      <c r="F279" t="s">
        <v>981</v>
      </c>
      <c r="G279" t="s">
        <v>813</v>
      </c>
      <c r="H279" t="s">
        <v>787</v>
      </c>
      <c r="I279" s="1">
        <v>76628800</v>
      </c>
      <c r="J279" s="2">
        <f t="shared" si="8"/>
        <v>76628800</v>
      </c>
      <c r="K279" s="1">
        <v>9578600</v>
      </c>
      <c r="L279" s="3">
        <v>45680</v>
      </c>
      <c r="M279" s="3">
        <v>45681</v>
      </c>
      <c r="N279" s="3">
        <v>45900</v>
      </c>
      <c r="O279" s="1">
        <v>0</v>
      </c>
      <c r="P279" s="1">
        <v>76628800</v>
      </c>
      <c r="R279" s="5">
        <f ca="1">IF(Tabla1[[#This Row],[FECHA INCIAL DESDE]]="SIN INICIO",0,IF((((TODAY()-M279)*100%)/(N279-M279))&gt;=100%,"100%",(((TODAY()-M279)*100%)/(N279-M279))))</f>
        <v>0.40182648401826482</v>
      </c>
      <c r="S279" s="2">
        <f t="shared" si="9"/>
        <v>76628800</v>
      </c>
      <c r="T279" t="s">
        <v>982</v>
      </c>
    </row>
    <row r="280" spans="1:20" x14ac:dyDescent="0.25">
      <c r="A280">
        <v>2025</v>
      </c>
      <c r="B280" t="s">
        <v>983</v>
      </c>
      <c r="C280" t="s">
        <v>21</v>
      </c>
      <c r="D280" t="s">
        <v>22</v>
      </c>
      <c r="E280" t="s">
        <v>23</v>
      </c>
      <c r="F280" t="s">
        <v>984</v>
      </c>
      <c r="G280" t="s">
        <v>351</v>
      </c>
      <c r="H280" t="s">
        <v>336</v>
      </c>
      <c r="I280" s="1">
        <v>80000000</v>
      </c>
      <c r="J280" s="2">
        <f t="shared" si="8"/>
        <v>80000000</v>
      </c>
      <c r="K280" s="1">
        <v>10000000</v>
      </c>
      <c r="L280" s="3">
        <v>45671</v>
      </c>
      <c r="M280" s="3">
        <v>45671</v>
      </c>
      <c r="N280" s="3">
        <v>45900</v>
      </c>
      <c r="O280" s="1">
        <v>0</v>
      </c>
      <c r="P280" s="1">
        <v>80000000</v>
      </c>
      <c r="R280" s="5">
        <f ca="1">IF(Tabla1[[#This Row],[FECHA INCIAL DESDE]]="SIN INICIO",0,IF((((TODAY()-M280)*100%)/(N280-M280))&gt;=100%,"100%",(((TODAY()-M280)*100%)/(N280-M280))))</f>
        <v>0.42794759825327511</v>
      </c>
      <c r="S280" s="2">
        <f t="shared" si="9"/>
        <v>80000000</v>
      </c>
      <c r="T280" t="s">
        <v>985</v>
      </c>
    </row>
    <row r="281" spans="1:20" x14ac:dyDescent="0.25">
      <c r="A281">
        <v>2025</v>
      </c>
      <c r="B281" t="s">
        <v>986</v>
      </c>
      <c r="C281" t="s">
        <v>21</v>
      </c>
      <c r="D281" t="s">
        <v>22</v>
      </c>
      <c r="E281" t="s">
        <v>120</v>
      </c>
      <c r="F281" t="s">
        <v>987</v>
      </c>
      <c r="G281" t="s">
        <v>988</v>
      </c>
      <c r="H281" t="s">
        <v>336</v>
      </c>
      <c r="I281" s="1">
        <v>25040000</v>
      </c>
      <c r="J281" s="2">
        <f t="shared" si="8"/>
        <v>25040000</v>
      </c>
      <c r="K281" s="1">
        <v>3130000</v>
      </c>
      <c r="L281" s="3">
        <v>45671</v>
      </c>
      <c r="M281" s="3">
        <v>45671</v>
      </c>
      <c r="N281" s="3">
        <v>45900</v>
      </c>
      <c r="O281" s="1">
        <v>0</v>
      </c>
      <c r="P281" s="1">
        <v>25040000</v>
      </c>
      <c r="R281" s="5">
        <f ca="1">IF(Tabla1[[#This Row],[FECHA INCIAL DESDE]]="SIN INICIO",0,IF((((TODAY()-M281)*100%)/(N281-M281))&gt;=100%,"100%",(((TODAY()-M281)*100%)/(N281-M281))))</f>
        <v>0.42794759825327511</v>
      </c>
      <c r="S281" s="2">
        <f t="shared" si="9"/>
        <v>25040000</v>
      </c>
      <c r="T281" t="s">
        <v>989</v>
      </c>
    </row>
    <row r="282" spans="1:20" x14ac:dyDescent="0.25">
      <c r="A282">
        <v>2025</v>
      </c>
      <c r="B282" t="s">
        <v>990</v>
      </c>
      <c r="C282" t="s">
        <v>21</v>
      </c>
      <c r="D282" t="s">
        <v>22</v>
      </c>
      <c r="E282" t="s">
        <v>23</v>
      </c>
      <c r="F282" t="s">
        <v>991</v>
      </c>
      <c r="G282" t="s">
        <v>610</v>
      </c>
      <c r="H282" t="s">
        <v>514</v>
      </c>
      <c r="I282" s="1">
        <v>96000000</v>
      </c>
      <c r="J282" s="2">
        <f t="shared" si="8"/>
        <v>96000000</v>
      </c>
      <c r="K282" s="1">
        <v>12000000</v>
      </c>
      <c r="L282" s="3">
        <v>45671</v>
      </c>
      <c r="M282" s="3">
        <v>45671</v>
      </c>
      <c r="N282" s="3">
        <v>45900</v>
      </c>
      <c r="O282" s="1">
        <v>0</v>
      </c>
      <c r="P282" s="1">
        <v>96000000</v>
      </c>
      <c r="R282" s="5">
        <f ca="1">IF(Tabla1[[#This Row],[FECHA INCIAL DESDE]]="SIN INICIO",0,IF((((TODAY()-M282)*100%)/(N282-M282))&gt;=100%,"100%",(((TODAY()-M282)*100%)/(N282-M282))))</f>
        <v>0.42794759825327511</v>
      </c>
      <c r="S282" s="2">
        <f t="shared" si="9"/>
        <v>96000000</v>
      </c>
      <c r="T282" t="s">
        <v>992</v>
      </c>
    </row>
    <row r="283" spans="1:20" x14ac:dyDescent="0.25">
      <c r="A283">
        <v>2025</v>
      </c>
      <c r="B283" t="s">
        <v>993</v>
      </c>
      <c r="C283" t="s">
        <v>21</v>
      </c>
      <c r="D283" t="s">
        <v>22</v>
      </c>
      <c r="E283" t="s">
        <v>23</v>
      </c>
      <c r="F283" t="s">
        <v>994</v>
      </c>
      <c r="G283" t="s">
        <v>280</v>
      </c>
      <c r="H283" t="s">
        <v>270</v>
      </c>
      <c r="I283" s="1">
        <v>63000000</v>
      </c>
      <c r="J283" s="2">
        <f t="shared" si="8"/>
        <v>63000000</v>
      </c>
      <c r="K283" s="1">
        <v>9000000</v>
      </c>
      <c r="L283" s="3">
        <v>45671</v>
      </c>
      <c r="M283" s="3">
        <v>45672</v>
      </c>
      <c r="N283" s="3">
        <v>45869</v>
      </c>
      <c r="O283" s="1">
        <v>0</v>
      </c>
      <c r="P283" s="1">
        <v>63000000</v>
      </c>
      <c r="R283" s="5">
        <f ca="1">IF(Tabla1[[#This Row],[FECHA INCIAL DESDE]]="SIN INICIO",0,IF((((TODAY()-M283)*100%)/(N283-M283))&gt;=100%,"100%",(((TODAY()-M283)*100%)/(N283-M283))))</f>
        <v>0.49238578680203043</v>
      </c>
      <c r="S283" s="2">
        <f t="shared" si="9"/>
        <v>63000000</v>
      </c>
      <c r="T283" t="s">
        <v>995</v>
      </c>
    </row>
    <row r="284" spans="1:20" x14ac:dyDescent="0.25">
      <c r="A284">
        <v>2025</v>
      </c>
      <c r="B284" t="s">
        <v>996</v>
      </c>
      <c r="C284" t="s">
        <v>21</v>
      </c>
      <c r="D284" t="s">
        <v>22</v>
      </c>
      <c r="E284" t="s">
        <v>23</v>
      </c>
      <c r="F284" t="s">
        <v>997</v>
      </c>
      <c r="G284" t="s">
        <v>925</v>
      </c>
      <c r="H284" t="s">
        <v>787</v>
      </c>
      <c r="I284" s="1">
        <v>125200000</v>
      </c>
      <c r="J284" s="2">
        <f t="shared" si="8"/>
        <v>125200000</v>
      </c>
      <c r="K284" s="1">
        <v>15650000</v>
      </c>
      <c r="L284" s="3">
        <v>45671</v>
      </c>
      <c r="M284" s="3">
        <v>45671</v>
      </c>
      <c r="N284" s="3">
        <v>45900</v>
      </c>
      <c r="O284" s="1">
        <v>0</v>
      </c>
      <c r="P284" s="1">
        <v>125200000</v>
      </c>
      <c r="R284" s="5">
        <f ca="1">IF(Tabla1[[#This Row],[FECHA INCIAL DESDE]]="SIN INICIO",0,IF((((TODAY()-M284)*100%)/(N284-M284))&gt;=100%,"100%",(((TODAY()-M284)*100%)/(N284-M284))))</f>
        <v>0.42794759825327511</v>
      </c>
      <c r="S284" s="2">
        <f t="shared" si="9"/>
        <v>125200000</v>
      </c>
      <c r="T284" t="s">
        <v>998</v>
      </c>
    </row>
    <row r="285" spans="1:20" x14ac:dyDescent="0.25">
      <c r="A285">
        <v>2025</v>
      </c>
      <c r="B285" t="s">
        <v>999</v>
      </c>
      <c r="C285" t="s">
        <v>21</v>
      </c>
      <c r="D285" t="s">
        <v>22</v>
      </c>
      <c r="E285" t="s">
        <v>23</v>
      </c>
      <c r="F285" t="s">
        <v>1000</v>
      </c>
      <c r="G285" t="s">
        <v>280</v>
      </c>
      <c r="H285" t="s">
        <v>270</v>
      </c>
      <c r="I285" s="1">
        <v>80000000</v>
      </c>
      <c r="J285" s="2">
        <f t="shared" si="8"/>
        <v>80000000</v>
      </c>
      <c r="K285" s="1">
        <v>10000000</v>
      </c>
      <c r="L285" s="3">
        <v>45672</v>
      </c>
      <c r="M285" s="3">
        <v>45673</v>
      </c>
      <c r="N285" s="3">
        <v>45900</v>
      </c>
      <c r="O285" s="1">
        <v>0</v>
      </c>
      <c r="P285" s="1">
        <v>80000000</v>
      </c>
      <c r="R285" s="5">
        <f ca="1">IF(Tabla1[[#This Row],[FECHA INCIAL DESDE]]="SIN INICIO",0,IF((((TODAY()-M285)*100%)/(N285-M285))&gt;=100%,"100%",(((TODAY()-M285)*100%)/(N285-M285))))</f>
        <v>0.42290748898678415</v>
      </c>
      <c r="S285" s="2">
        <f t="shared" si="9"/>
        <v>80000000</v>
      </c>
      <c r="T285" t="s">
        <v>1001</v>
      </c>
    </row>
    <row r="286" spans="1:20" x14ac:dyDescent="0.25">
      <c r="A286">
        <v>2025</v>
      </c>
      <c r="B286" t="s">
        <v>1002</v>
      </c>
      <c r="C286" t="s">
        <v>21</v>
      </c>
      <c r="D286" t="s">
        <v>22</v>
      </c>
      <c r="E286" t="s">
        <v>23</v>
      </c>
      <c r="F286" t="s">
        <v>1003</v>
      </c>
      <c r="G286" t="s">
        <v>392</v>
      </c>
      <c r="H286" t="s">
        <v>154</v>
      </c>
      <c r="I286" s="1">
        <v>24024000</v>
      </c>
      <c r="J286" s="2">
        <f t="shared" si="8"/>
        <v>24024000</v>
      </c>
      <c r="K286" s="1">
        <v>6006000</v>
      </c>
      <c r="L286" s="3">
        <v>45671</v>
      </c>
      <c r="M286" s="3">
        <v>45671</v>
      </c>
      <c r="N286" s="3">
        <v>45777</v>
      </c>
      <c r="O286" s="1">
        <v>0</v>
      </c>
      <c r="P286" s="1">
        <v>24024000</v>
      </c>
      <c r="R286" s="5">
        <f ca="1">IF(Tabla1[[#This Row],[FECHA INCIAL DESDE]]="SIN INICIO",0,IF((((TODAY()-M286)*100%)/(N286-M286))&gt;=100%,"100%",(((TODAY()-M286)*100%)/(N286-M286))))</f>
        <v>0.92452830188679247</v>
      </c>
      <c r="S286" s="2">
        <f t="shared" si="9"/>
        <v>24024000</v>
      </c>
      <c r="T286" t="s">
        <v>1004</v>
      </c>
    </row>
    <row r="287" spans="1:20" x14ac:dyDescent="0.25">
      <c r="A287">
        <v>2025</v>
      </c>
      <c r="B287" t="s">
        <v>1005</v>
      </c>
      <c r="C287" t="s">
        <v>21</v>
      </c>
      <c r="D287" t="s">
        <v>22</v>
      </c>
      <c r="E287" t="s">
        <v>23</v>
      </c>
      <c r="F287" t="s">
        <v>1006</v>
      </c>
      <c r="G287" t="s">
        <v>1007</v>
      </c>
      <c r="H287" t="s">
        <v>514</v>
      </c>
      <c r="I287" s="1">
        <v>66040000</v>
      </c>
      <c r="J287" s="2">
        <f t="shared" si="8"/>
        <v>66040000</v>
      </c>
      <c r="K287" s="1">
        <v>8255000</v>
      </c>
      <c r="L287" s="3">
        <v>45671</v>
      </c>
      <c r="M287" s="3">
        <v>45671</v>
      </c>
      <c r="N287" s="3">
        <v>45900</v>
      </c>
      <c r="O287" s="1">
        <v>0</v>
      </c>
      <c r="P287" s="1">
        <v>66040000</v>
      </c>
      <c r="R287" s="5">
        <f ca="1">IF(Tabla1[[#This Row],[FECHA INCIAL DESDE]]="SIN INICIO",0,IF((((TODAY()-M287)*100%)/(N287-M287))&gt;=100%,"100%",(((TODAY()-M287)*100%)/(N287-M287))))</f>
        <v>0.42794759825327511</v>
      </c>
      <c r="S287" s="2">
        <f t="shared" si="9"/>
        <v>66040000</v>
      </c>
      <c r="T287" t="s">
        <v>1008</v>
      </c>
    </row>
    <row r="288" spans="1:20" x14ac:dyDescent="0.25">
      <c r="A288">
        <v>2025</v>
      </c>
      <c r="B288" t="s">
        <v>1009</v>
      </c>
      <c r="C288" t="s">
        <v>21</v>
      </c>
      <c r="D288" t="s">
        <v>22</v>
      </c>
      <c r="E288" t="s">
        <v>23</v>
      </c>
      <c r="F288" t="s">
        <v>1010</v>
      </c>
      <c r="G288" t="s">
        <v>1011</v>
      </c>
      <c r="H288" t="s">
        <v>154</v>
      </c>
      <c r="I288" s="1">
        <v>34467480</v>
      </c>
      <c r="J288" s="2">
        <f t="shared" si="8"/>
        <v>34467480</v>
      </c>
      <c r="K288" s="1">
        <v>5744580</v>
      </c>
      <c r="L288" s="3">
        <v>45671</v>
      </c>
      <c r="M288" s="3">
        <v>45671</v>
      </c>
      <c r="N288" s="3">
        <v>45838</v>
      </c>
      <c r="O288" s="1">
        <v>0</v>
      </c>
      <c r="P288" s="1">
        <v>34467480</v>
      </c>
      <c r="R288" s="5">
        <f ca="1">IF(Tabla1[[#This Row],[FECHA INCIAL DESDE]]="SIN INICIO",0,IF((((TODAY()-M288)*100%)/(N288-M288))&gt;=100%,"100%",(((TODAY()-M288)*100%)/(N288-M288))))</f>
        <v>0.58682634730538918</v>
      </c>
      <c r="S288" s="2">
        <f t="shared" si="9"/>
        <v>34467480</v>
      </c>
      <c r="T288" t="s">
        <v>1012</v>
      </c>
    </row>
    <row r="289" spans="1:20" x14ac:dyDescent="0.25">
      <c r="A289">
        <v>2025</v>
      </c>
      <c r="B289" t="s">
        <v>1013</v>
      </c>
      <c r="C289" t="s">
        <v>21</v>
      </c>
      <c r="D289" t="s">
        <v>22</v>
      </c>
      <c r="E289" t="s">
        <v>23</v>
      </c>
      <c r="F289" t="s">
        <v>1014</v>
      </c>
      <c r="G289" t="s">
        <v>1015</v>
      </c>
      <c r="H289" t="s">
        <v>648</v>
      </c>
      <c r="I289" s="1">
        <v>104960000</v>
      </c>
      <c r="J289" s="2">
        <f t="shared" si="8"/>
        <v>104960000</v>
      </c>
      <c r="K289" s="1">
        <v>13120000</v>
      </c>
      <c r="L289" s="3">
        <v>45671</v>
      </c>
      <c r="M289" s="3">
        <v>45671</v>
      </c>
      <c r="N289" s="3">
        <v>45900</v>
      </c>
      <c r="O289" s="1">
        <v>0</v>
      </c>
      <c r="P289" s="1">
        <v>104960000</v>
      </c>
      <c r="R289" s="5">
        <f ca="1">IF(Tabla1[[#This Row],[FECHA INCIAL DESDE]]="SIN INICIO",0,IF((((TODAY()-M289)*100%)/(N289-M289))&gt;=100%,"100%",(((TODAY()-M289)*100%)/(N289-M289))))</f>
        <v>0.42794759825327511</v>
      </c>
      <c r="S289" s="2">
        <f t="shared" si="9"/>
        <v>104960000</v>
      </c>
      <c r="T289" t="s">
        <v>1016</v>
      </c>
    </row>
    <row r="290" spans="1:20" x14ac:dyDescent="0.25">
      <c r="A290">
        <v>2025</v>
      </c>
      <c r="B290" t="s">
        <v>1017</v>
      </c>
      <c r="C290" t="s">
        <v>21</v>
      </c>
      <c r="D290" t="s">
        <v>22</v>
      </c>
      <c r="E290" t="s">
        <v>23</v>
      </c>
      <c r="F290" t="s">
        <v>1018</v>
      </c>
      <c r="G290" t="s">
        <v>959</v>
      </c>
      <c r="H290" t="s">
        <v>852</v>
      </c>
      <c r="I290" s="1">
        <v>67072000</v>
      </c>
      <c r="J290" s="2">
        <f t="shared" si="8"/>
        <v>67072000</v>
      </c>
      <c r="K290" s="1">
        <v>8384000</v>
      </c>
      <c r="L290" s="3">
        <v>45671</v>
      </c>
      <c r="M290" s="3">
        <v>45671</v>
      </c>
      <c r="N290" s="3">
        <v>45900</v>
      </c>
      <c r="O290" s="1">
        <v>0</v>
      </c>
      <c r="P290" s="1">
        <v>67072000</v>
      </c>
      <c r="R290" s="5">
        <f ca="1">IF(Tabla1[[#This Row],[FECHA INCIAL DESDE]]="SIN INICIO",0,IF((((TODAY()-M290)*100%)/(N290-M290))&gt;=100%,"100%",(((TODAY()-M290)*100%)/(N290-M290))))</f>
        <v>0.42794759825327511</v>
      </c>
      <c r="S290" s="2">
        <f t="shared" si="9"/>
        <v>67072000</v>
      </c>
      <c r="T290" t="s">
        <v>1019</v>
      </c>
    </row>
    <row r="291" spans="1:20" x14ac:dyDescent="0.25">
      <c r="A291">
        <v>2025</v>
      </c>
      <c r="B291" t="s">
        <v>1020</v>
      </c>
      <c r="C291" t="s">
        <v>21</v>
      </c>
      <c r="D291" t="s">
        <v>22</v>
      </c>
      <c r="E291" t="s">
        <v>23</v>
      </c>
      <c r="F291" t="s">
        <v>1021</v>
      </c>
      <c r="G291" t="s">
        <v>1011</v>
      </c>
      <c r="H291" t="s">
        <v>154</v>
      </c>
      <c r="I291" s="1">
        <v>16656000</v>
      </c>
      <c r="J291" s="2">
        <f t="shared" si="8"/>
        <v>16656000</v>
      </c>
      <c r="K291" s="1">
        <v>3276000</v>
      </c>
      <c r="L291" s="3">
        <v>45671</v>
      </c>
      <c r="M291" s="3">
        <v>45671</v>
      </c>
      <c r="N291" s="3">
        <v>45838</v>
      </c>
      <c r="O291" s="1">
        <v>0</v>
      </c>
      <c r="P291" s="1">
        <v>16656000</v>
      </c>
      <c r="R291" s="5">
        <f ca="1">IF(Tabla1[[#This Row],[FECHA INCIAL DESDE]]="SIN INICIO",0,IF((((TODAY()-M291)*100%)/(N291-M291))&gt;=100%,"100%",(((TODAY()-M291)*100%)/(N291-M291))))</f>
        <v>0.58682634730538918</v>
      </c>
      <c r="S291" s="2">
        <f t="shared" si="9"/>
        <v>16656000</v>
      </c>
      <c r="T291" t="s">
        <v>1022</v>
      </c>
    </row>
    <row r="292" spans="1:20" x14ac:dyDescent="0.25">
      <c r="A292">
        <v>2025</v>
      </c>
      <c r="B292" t="s">
        <v>1023</v>
      </c>
      <c r="C292" t="s">
        <v>21</v>
      </c>
      <c r="D292" t="s">
        <v>22</v>
      </c>
      <c r="E292" t="s">
        <v>23</v>
      </c>
      <c r="F292" t="s">
        <v>1024</v>
      </c>
      <c r="G292" t="s">
        <v>153</v>
      </c>
      <c r="H292" t="s">
        <v>154</v>
      </c>
      <c r="I292" s="1">
        <v>34467480</v>
      </c>
      <c r="J292" s="2">
        <f t="shared" si="8"/>
        <v>34467480</v>
      </c>
      <c r="K292" s="1">
        <v>5744580</v>
      </c>
      <c r="L292" s="3">
        <v>45671</v>
      </c>
      <c r="M292" s="3">
        <v>45671</v>
      </c>
      <c r="N292" s="3">
        <v>45838</v>
      </c>
      <c r="O292" s="1">
        <v>0</v>
      </c>
      <c r="P292" s="1">
        <v>34467480</v>
      </c>
      <c r="R292" s="5">
        <f ca="1">IF(Tabla1[[#This Row],[FECHA INCIAL DESDE]]="SIN INICIO",0,IF((((TODAY()-M292)*100%)/(N292-M292))&gt;=100%,"100%",(((TODAY()-M292)*100%)/(N292-M292))))</f>
        <v>0.58682634730538918</v>
      </c>
      <c r="S292" s="2">
        <f t="shared" si="9"/>
        <v>34467480</v>
      </c>
      <c r="T292" t="s">
        <v>1025</v>
      </c>
    </row>
    <row r="293" spans="1:20" x14ac:dyDescent="0.25">
      <c r="A293">
        <v>2025</v>
      </c>
      <c r="B293" t="s">
        <v>1026</v>
      </c>
      <c r="C293" t="s">
        <v>21</v>
      </c>
      <c r="D293" t="s">
        <v>22</v>
      </c>
      <c r="E293" t="s">
        <v>23</v>
      </c>
      <c r="F293" t="s">
        <v>1027</v>
      </c>
      <c r="G293" t="s">
        <v>1028</v>
      </c>
      <c r="H293" t="s">
        <v>787</v>
      </c>
      <c r="I293" s="1">
        <v>125200000</v>
      </c>
      <c r="J293" s="2">
        <f t="shared" si="8"/>
        <v>125200000</v>
      </c>
      <c r="K293" s="1">
        <v>15650000</v>
      </c>
      <c r="L293" s="3">
        <v>45671</v>
      </c>
      <c r="M293" s="3">
        <v>45671</v>
      </c>
      <c r="N293" s="3">
        <v>45900</v>
      </c>
      <c r="O293" s="1">
        <v>0</v>
      </c>
      <c r="P293" s="1">
        <v>125200000</v>
      </c>
      <c r="R293" s="5">
        <f ca="1">IF(Tabla1[[#This Row],[FECHA INCIAL DESDE]]="SIN INICIO",0,IF((((TODAY()-M293)*100%)/(N293-M293))&gt;=100%,"100%",(((TODAY()-M293)*100%)/(N293-M293))))</f>
        <v>0.42794759825327511</v>
      </c>
      <c r="S293" s="2">
        <f t="shared" si="9"/>
        <v>125200000</v>
      </c>
      <c r="T293" t="s">
        <v>1029</v>
      </c>
    </row>
    <row r="294" spans="1:20" x14ac:dyDescent="0.25">
      <c r="A294">
        <v>2025</v>
      </c>
      <c r="B294" t="s">
        <v>1030</v>
      </c>
      <c r="C294" t="s">
        <v>21</v>
      </c>
      <c r="D294" t="s">
        <v>22</v>
      </c>
      <c r="E294" t="s">
        <v>23</v>
      </c>
      <c r="F294" t="s">
        <v>1031</v>
      </c>
      <c r="G294" t="s">
        <v>85</v>
      </c>
      <c r="H294" t="s">
        <v>86</v>
      </c>
      <c r="I294" s="1">
        <v>45956648</v>
      </c>
      <c r="J294" s="2">
        <f t="shared" si="8"/>
        <v>45956648</v>
      </c>
      <c r="K294" s="1">
        <v>5744581</v>
      </c>
      <c r="L294" s="3">
        <v>45671</v>
      </c>
      <c r="M294" s="3">
        <v>45671</v>
      </c>
      <c r="N294" s="3">
        <v>45900</v>
      </c>
      <c r="O294" s="1">
        <v>0</v>
      </c>
      <c r="P294" s="1">
        <v>45956648</v>
      </c>
      <c r="R294" s="5">
        <f ca="1">IF(Tabla1[[#This Row],[FECHA INCIAL DESDE]]="SIN INICIO",0,IF((((TODAY()-M294)*100%)/(N294-M294))&gt;=100%,"100%",(((TODAY()-M294)*100%)/(N294-M294))))</f>
        <v>0.42794759825327511</v>
      </c>
      <c r="S294" s="2">
        <f t="shared" si="9"/>
        <v>45956648</v>
      </c>
      <c r="T294" t="s">
        <v>1032</v>
      </c>
    </row>
    <row r="295" spans="1:20" x14ac:dyDescent="0.25">
      <c r="A295">
        <v>2025</v>
      </c>
      <c r="B295" t="s">
        <v>1033</v>
      </c>
      <c r="C295" t="s">
        <v>21</v>
      </c>
      <c r="D295" t="s">
        <v>22</v>
      </c>
      <c r="E295" t="s">
        <v>23</v>
      </c>
      <c r="F295" t="s">
        <v>1034</v>
      </c>
      <c r="G295" t="s">
        <v>610</v>
      </c>
      <c r="H295" t="s">
        <v>514</v>
      </c>
      <c r="I295" s="1">
        <v>66040000</v>
      </c>
      <c r="J295" s="2">
        <f t="shared" si="8"/>
        <v>66040000</v>
      </c>
      <c r="K295" s="1">
        <v>8255000</v>
      </c>
      <c r="L295" s="3">
        <v>45672</v>
      </c>
      <c r="M295" s="3">
        <v>45673</v>
      </c>
      <c r="N295" s="3">
        <v>45900</v>
      </c>
      <c r="O295" s="1">
        <v>0</v>
      </c>
      <c r="P295" s="1">
        <v>66040000</v>
      </c>
      <c r="R295" s="5">
        <f ca="1">IF(Tabla1[[#This Row],[FECHA INCIAL DESDE]]="SIN INICIO",0,IF((((TODAY()-M295)*100%)/(N295-M295))&gt;=100%,"100%",(((TODAY()-M295)*100%)/(N295-M295))))</f>
        <v>0.42290748898678415</v>
      </c>
      <c r="S295" s="2">
        <f t="shared" si="9"/>
        <v>66040000</v>
      </c>
      <c r="T295" t="s">
        <v>1035</v>
      </c>
    </row>
    <row r="296" spans="1:20" x14ac:dyDescent="0.25">
      <c r="A296">
        <v>2025</v>
      </c>
      <c r="B296" t="s">
        <v>1036</v>
      </c>
      <c r="C296" t="s">
        <v>21</v>
      </c>
      <c r="D296" t="s">
        <v>22</v>
      </c>
      <c r="E296" t="s">
        <v>23</v>
      </c>
      <c r="F296" t="s">
        <v>1037</v>
      </c>
      <c r="G296" t="s">
        <v>610</v>
      </c>
      <c r="H296" t="s">
        <v>514</v>
      </c>
      <c r="I296" s="1">
        <v>77760000</v>
      </c>
      <c r="J296" s="2">
        <f t="shared" si="8"/>
        <v>77760000</v>
      </c>
      <c r="K296" s="1">
        <v>9720000</v>
      </c>
      <c r="L296" s="3">
        <v>45673</v>
      </c>
      <c r="M296" s="3">
        <v>45674</v>
      </c>
      <c r="N296" s="3">
        <v>45900</v>
      </c>
      <c r="O296" s="1">
        <v>0</v>
      </c>
      <c r="P296" s="1">
        <v>77760000</v>
      </c>
      <c r="R296" s="5">
        <f ca="1">IF(Tabla1[[#This Row],[FECHA INCIAL DESDE]]="SIN INICIO",0,IF((((TODAY()-M296)*100%)/(N296-M296))&gt;=100%,"100%",(((TODAY()-M296)*100%)/(N296-M296))))</f>
        <v>0.42035398230088494</v>
      </c>
      <c r="S296" s="2">
        <f t="shared" si="9"/>
        <v>77760000</v>
      </c>
      <c r="T296" t="s">
        <v>1038</v>
      </c>
    </row>
    <row r="297" spans="1:20" x14ac:dyDescent="0.25">
      <c r="A297">
        <v>2025</v>
      </c>
      <c r="B297" t="s">
        <v>1039</v>
      </c>
      <c r="C297" t="s">
        <v>21</v>
      </c>
      <c r="D297" t="s">
        <v>22</v>
      </c>
      <c r="E297" t="s">
        <v>23</v>
      </c>
      <c r="F297" t="s">
        <v>1040</v>
      </c>
      <c r="G297" t="s">
        <v>1041</v>
      </c>
      <c r="H297" t="s">
        <v>787</v>
      </c>
      <c r="I297" s="1">
        <v>125200000</v>
      </c>
      <c r="J297" s="2">
        <f t="shared" si="8"/>
        <v>125200000</v>
      </c>
      <c r="K297" s="1">
        <v>15650000</v>
      </c>
      <c r="L297" s="3">
        <v>45672</v>
      </c>
      <c r="M297" s="3">
        <v>45672</v>
      </c>
      <c r="N297" s="3">
        <v>45900</v>
      </c>
      <c r="O297" s="1">
        <v>0</v>
      </c>
      <c r="P297" s="1">
        <v>125200000</v>
      </c>
      <c r="R297" s="5">
        <f ca="1">IF(Tabla1[[#This Row],[FECHA INCIAL DESDE]]="SIN INICIO",0,IF((((TODAY()-M297)*100%)/(N297-M297))&gt;=100%,"100%",(((TODAY()-M297)*100%)/(N297-M297))))</f>
        <v>0.42543859649122806</v>
      </c>
      <c r="S297" s="2">
        <f t="shared" si="9"/>
        <v>125200000</v>
      </c>
      <c r="T297" t="s">
        <v>1042</v>
      </c>
    </row>
    <row r="298" spans="1:20" x14ac:dyDescent="0.25">
      <c r="A298">
        <v>2025</v>
      </c>
      <c r="B298" t="s">
        <v>1043</v>
      </c>
      <c r="C298" t="s">
        <v>21</v>
      </c>
      <c r="D298" t="s">
        <v>22</v>
      </c>
      <c r="E298" t="s">
        <v>23</v>
      </c>
      <c r="F298" t="s">
        <v>1044</v>
      </c>
      <c r="G298" t="s">
        <v>647</v>
      </c>
      <c r="H298" t="s">
        <v>648</v>
      </c>
      <c r="I298" s="1">
        <v>44000000</v>
      </c>
      <c r="J298" s="2">
        <f t="shared" si="8"/>
        <v>44000000</v>
      </c>
      <c r="K298" s="1">
        <v>11000000</v>
      </c>
      <c r="L298" s="3">
        <v>45671</v>
      </c>
      <c r="M298" s="3">
        <v>45671</v>
      </c>
      <c r="N298" s="3">
        <v>45777</v>
      </c>
      <c r="O298" s="1">
        <v>0</v>
      </c>
      <c r="P298" s="1">
        <v>44000000</v>
      </c>
      <c r="R298" s="5">
        <f ca="1">IF(Tabla1[[#This Row],[FECHA INCIAL DESDE]]="SIN INICIO",0,IF((((TODAY()-M298)*100%)/(N298-M298))&gt;=100%,"100%",(((TODAY()-M298)*100%)/(N298-M298))))</f>
        <v>0.92452830188679247</v>
      </c>
      <c r="S298" s="2">
        <f t="shared" si="9"/>
        <v>44000000</v>
      </c>
      <c r="T298" t="s">
        <v>1045</v>
      </c>
    </row>
    <row r="299" spans="1:20" x14ac:dyDescent="0.25">
      <c r="A299">
        <v>2025</v>
      </c>
      <c r="B299" t="s">
        <v>1046</v>
      </c>
      <c r="C299" t="s">
        <v>21</v>
      </c>
      <c r="D299" t="s">
        <v>22</v>
      </c>
      <c r="E299" t="s">
        <v>23</v>
      </c>
      <c r="F299" t="s">
        <v>1047</v>
      </c>
      <c r="G299" t="s">
        <v>610</v>
      </c>
      <c r="H299" t="s">
        <v>514</v>
      </c>
      <c r="I299" s="1">
        <v>80000000</v>
      </c>
      <c r="J299" s="2">
        <f t="shared" si="8"/>
        <v>80000000</v>
      </c>
      <c r="K299" s="1">
        <v>10000000</v>
      </c>
      <c r="L299" s="3">
        <v>45674</v>
      </c>
      <c r="M299" s="3">
        <v>45674</v>
      </c>
      <c r="N299" s="3">
        <v>45900</v>
      </c>
      <c r="O299" s="1">
        <v>0</v>
      </c>
      <c r="P299" s="1">
        <v>80000000</v>
      </c>
      <c r="R299" s="5">
        <f ca="1">IF(Tabla1[[#This Row],[FECHA INCIAL DESDE]]="SIN INICIO",0,IF((((TODAY()-M299)*100%)/(N299-M299))&gt;=100%,"100%",(((TODAY()-M299)*100%)/(N299-M299))))</f>
        <v>0.42035398230088494</v>
      </c>
      <c r="S299" s="2">
        <f t="shared" si="9"/>
        <v>80000000</v>
      </c>
      <c r="T299" t="s">
        <v>1048</v>
      </c>
    </row>
    <row r="300" spans="1:20" x14ac:dyDescent="0.25">
      <c r="A300">
        <v>2025</v>
      </c>
      <c r="B300" t="s">
        <v>1049</v>
      </c>
      <c r="C300" t="s">
        <v>21</v>
      </c>
      <c r="D300" t="s">
        <v>22</v>
      </c>
      <c r="E300" t="s">
        <v>23</v>
      </c>
      <c r="F300" t="s">
        <v>1050</v>
      </c>
      <c r="G300" t="s">
        <v>513</v>
      </c>
      <c r="H300" t="s">
        <v>514</v>
      </c>
      <c r="I300" s="1">
        <v>66040000</v>
      </c>
      <c r="J300" s="2">
        <f t="shared" si="8"/>
        <v>66040000</v>
      </c>
      <c r="K300" s="1">
        <v>8255000</v>
      </c>
      <c r="L300" s="3">
        <v>45674</v>
      </c>
      <c r="M300" s="3">
        <v>45674</v>
      </c>
      <c r="N300" s="3">
        <v>45900</v>
      </c>
      <c r="O300" s="1">
        <v>0</v>
      </c>
      <c r="P300" s="1">
        <v>66040000</v>
      </c>
      <c r="R300" s="5">
        <f ca="1">IF(Tabla1[[#This Row],[FECHA INCIAL DESDE]]="SIN INICIO",0,IF((((TODAY()-M300)*100%)/(N300-M300))&gt;=100%,"100%",(((TODAY()-M300)*100%)/(N300-M300))))</f>
        <v>0.42035398230088494</v>
      </c>
      <c r="S300" s="2">
        <f t="shared" si="9"/>
        <v>66040000</v>
      </c>
      <c r="T300" t="s">
        <v>1051</v>
      </c>
    </row>
    <row r="301" spans="1:20" x14ac:dyDescent="0.25">
      <c r="A301">
        <v>2025</v>
      </c>
      <c r="B301" t="s">
        <v>1052</v>
      </c>
      <c r="C301" t="s">
        <v>21</v>
      </c>
      <c r="D301" t="s">
        <v>22</v>
      </c>
      <c r="E301" t="s">
        <v>23</v>
      </c>
      <c r="F301" t="s">
        <v>1053</v>
      </c>
      <c r="G301" t="s">
        <v>194</v>
      </c>
      <c r="H301" t="s">
        <v>86</v>
      </c>
      <c r="I301" s="1">
        <v>21472260</v>
      </c>
      <c r="J301" s="2">
        <f t="shared" si="8"/>
        <v>21472260</v>
      </c>
      <c r="K301" s="1">
        <v>5368065</v>
      </c>
      <c r="L301" s="3">
        <v>45671</v>
      </c>
      <c r="M301" s="3">
        <v>45672</v>
      </c>
      <c r="N301" s="3">
        <v>45777</v>
      </c>
      <c r="O301" s="1">
        <v>0</v>
      </c>
      <c r="P301" s="1">
        <v>21472260</v>
      </c>
      <c r="R301" s="5">
        <f ca="1">IF(Tabla1[[#This Row],[FECHA INCIAL DESDE]]="SIN INICIO",0,IF((((TODAY()-M301)*100%)/(N301-M301))&gt;=100%,"100%",(((TODAY()-M301)*100%)/(N301-M301))))</f>
        <v>0.92380952380952386</v>
      </c>
      <c r="S301" s="2">
        <f t="shared" si="9"/>
        <v>21472260</v>
      </c>
      <c r="T301" t="s">
        <v>1054</v>
      </c>
    </row>
    <row r="302" spans="1:20" x14ac:dyDescent="0.25">
      <c r="A302">
        <v>2025</v>
      </c>
      <c r="B302" t="s">
        <v>1055</v>
      </c>
      <c r="C302" t="s">
        <v>21</v>
      </c>
      <c r="D302" t="s">
        <v>22</v>
      </c>
      <c r="E302" t="s">
        <v>23</v>
      </c>
      <c r="F302" t="s">
        <v>1056</v>
      </c>
      <c r="G302" t="s">
        <v>280</v>
      </c>
      <c r="H302" t="s">
        <v>270</v>
      </c>
      <c r="I302" s="1">
        <v>80000000</v>
      </c>
      <c r="J302" s="2">
        <f t="shared" si="8"/>
        <v>80000000</v>
      </c>
      <c r="K302" s="1">
        <v>10000000</v>
      </c>
      <c r="L302" s="3">
        <v>45672</v>
      </c>
      <c r="M302" s="3">
        <v>45673</v>
      </c>
      <c r="N302" s="3">
        <v>45900</v>
      </c>
      <c r="O302" s="1">
        <v>0</v>
      </c>
      <c r="P302" s="1">
        <v>80000000</v>
      </c>
      <c r="R302" s="5">
        <f ca="1">IF(Tabla1[[#This Row],[FECHA INCIAL DESDE]]="SIN INICIO",0,IF((((TODAY()-M302)*100%)/(N302-M302))&gt;=100%,"100%",(((TODAY()-M302)*100%)/(N302-M302))))</f>
        <v>0.42290748898678415</v>
      </c>
      <c r="S302" s="2">
        <f t="shared" si="9"/>
        <v>80000000</v>
      </c>
      <c r="T302" t="s">
        <v>1057</v>
      </c>
    </row>
    <row r="303" spans="1:20" x14ac:dyDescent="0.25">
      <c r="A303">
        <v>2025</v>
      </c>
      <c r="B303" t="s">
        <v>1058</v>
      </c>
      <c r="C303" t="s">
        <v>21</v>
      </c>
      <c r="D303" t="s">
        <v>22</v>
      </c>
      <c r="E303" t="s">
        <v>23</v>
      </c>
      <c r="F303" t="s">
        <v>1059</v>
      </c>
      <c r="G303" t="s">
        <v>1060</v>
      </c>
      <c r="H303" t="s">
        <v>336</v>
      </c>
      <c r="I303" s="1">
        <v>104000000</v>
      </c>
      <c r="J303" s="2">
        <f t="shared" si="8"/>
        <v>104000000</v>
      </c>
      <c r="K303" s="1">
        <v>11460000</v>
      </c>
      <c r="L303" s="3">
        <v>45672</v>
      </c>
      <c r="M303" s="3">
        <v>45673</v>
      </c>
      <c r="N303" s="3">
        <v>45900</v>
      </c>
      <c r="O303" s="1">
        <v>0</v>
      </c>
      <c r="P303" s="1">
        <v>104000000</v>
      </c>
      <c r="R303" s="5">
        <f ca="1">IF(Tabla1[[#This Row],[FECHA INCIAL DESDE]]="SIN INICIO",0,IF((((TODAY()-M303)*100%)/(N303-M303))&gt;=100%,"100%",(((TODAY()-M303)*100%)/(N303-M303))))</f>
        <v>0.42290748898678415</v>
      </c>
      <c r="S303" s="2">
        <f t="shared" si="9"/>
        <v>104000000</v>
      </c>
      <c r="T303" t="s">
        <v>1061</v>
      </c>
    </row>
    <row r="304" spans="1:20" x14ac:dyDescent="0.25">
      <c r="A304">
        <v>2025</v>
      </c>
      <c r="B304" t="s">
        <v>1062</v>
      </c>
      <c r="C304" t="s">
        <v>21</v>
      </c>
      <c r="D304" t="s">
        <v>22</v>
      </c>
      <c r="E304" t="s">
        <v>23</v>
      </c>
      <c r="F304" t="s">
        <v>1063</v>
      </c>
      <c r="G304" t="s">
        <v>1064</v>
      </c>
      <c r="H304" t="s">
        <v>886</v>
      </c>
      <c r="I304" s="1">
        <v>120000000</v>
      </c>
      <c r="J304" s="2">
        <f t="shared" si="8"/>
        <v>120000000</v>
      </c>
      <c r="K304" s="1">
        <v>15000000</v>
      </c>
      <c r="L304" s="3">
        <v>45671</v>
      </c>
      <c r="M304" s="3">
        <v>45672</v>
      </c>
      <c r="N304" s="3">
        <v>45900</v>
      </c>
      <c r="O304" s="1">
        <v>0</v>
      </c>
      <c r="P304" s="1">
        <v>120000000</v>
      </c>
      <c r="R304" s="5">
        <f ca="1">IF(Tabla1[[#This Row],[FECHA INCIAL DESDE]]="SIN INICIO",0,IF((((TODAY()-M304)*100%)/(N304-M304))&gt;=100%,"100%",(((TODAY()-M304)*100%)/(N304-M304))))</f>
        <v>0.42543859649122806</v>
      </c>
      <c r="S304" s="2">
        <f t="shared" si="9"/>
        <v>120000000</v>
      </c>
      <c r="T304" t="s">
        <v>1065</v>
      </c>
    </row>
    <row r="305" spans="1:20" x14ac:dyDescent="0.25">
      <c r="A305">
        <v>2025</v>
      </c>
      <c r="B305" t="s">
        <v>1066</v>
      </c>
      <c r="C305" t="s">
        <v>21</v>
      </c>
      <c r="D305" t="s">
        <v>22</v>
      </c>
      <c r="E305" t="s">
        <v>23</v>
      </c>
      <c r="F305" t="s">
        <v>1067</v>
      </c>
      <c r="G305" t="s">
        <v>1068</v>
      </c>
      <c r="H305" t="s">
        <v>270</v>
      </c>
      <c r="I305" s="1">
        <v>33000000</v>
      </c>
      <c r="J305" s="2">
        <f t="shared" si="8"/>
        <v>33000000</v>
      </c>
      <c r="K305" s="1">
        <v>11000000</v>
      </c>
      <c r="L305" s="3">
        <v>45672</v>
      </c>
      <c r="M305" s="3">
        <v>45673</v>
      </c>
      <c r="N305" s="3">
        <v>45747</v>
      </c>
      <c r="O305" s="1">
        <v>0</v>
      </c>
      <c r="P305" s="1">
        <v>33000000</v>
      </c>
      <c r="R305" s="5" t="str">
        <f ca="1">IF(Tabla1[[#This Row],[FECHA INCIAL DESDE]]="SIN INICIO",0,IF((((TODAY()-M305)*100%)/(N305-M305))&gt;=100%,"100%",(((TODAY()-M305)*100%)/(N305-M305))))</f>
        <v>100%</v>
      </c>
      <c r="S305" s="2">
        <f t="shared" si="9"/>
        <v>33000000</v>
      </c>
      <c r="T305" t="s">
        <v>1069</v>
      </c>
    </row>
    <row r="306" spans="1:20" x14ac:dyDescent="0.25">
      <c r="A306">
        <v>2025</v>
      </c>
      <c r="B306" t="s">
        <v>1070</v>
      </c>
      <c r="C306" t="s">
        <v>21</v>
      </c>
      <c r="D306" t="s">
        <v>22</v>
      </c>
      <c r="E306" t="s">
        <v>23</v>
      </c>
      <c r="F306" t="s">
        <v>1071</v>
      </c>
      <c r="G306" t="s">
        <v>280</v>
      </c>
      <c r="H306" t="s">
        <v>270</v>
      </c>
      <c r="I306" s="1">
        <v>95782640</v>
      </c>
      <c r="J306" s="2">
        <f t="shared" si="8"/>
        <v>95782640</v>
      </c>
      <c r="K306" s="1">
        <v>9578264</v>
      </c>
      <c r="L306" s="3">
        <v>45671</v>
      </c>
      <c r="M306" s="3">
        <v>45673</v>
      </c>
      <c r="N306" s="3">
        <v>45961</v>
      </c>
      <c r="O306" s="1">
        <v>0</v>
      </c>
      <c r="P306" s="1">
        <v>95782640</v>
      </c>
      <c r="R306" s="5">
        <f ca="1">IF(Tabla1[[#This Row],[FECHA INCIAL DESDE]]="SIN INICIO",0,IF((((TODAY()-M306)*100%)/(N306-M306))&gt;=100%,"100%",(((TODAY()-M306)*100%)/(N306-M306))))</f>
        <v>0.33333333333333331</v>
      </c>
      <c r="S306" s="2">
        <f t="shared" si="9"/>
        <v>95782640</v>
      </c>
      <c r="T306" t="s">
        <v>1072</v>
      </c>
    </row>
    <row r="307" spans="1:20" x14ac:dyDescent="0.25">
      <c r="A307">
        <v>2025</v>
      </c>
      <c r="B307" t="s">
        <v>1073</v>
      </c>
      <c r="C307" t="s">
        <v>21</v>
      </c>
      <c r="D307" t="s">
        <v>22</v>
      </c>
      <c r="E307" t="s">
        <v>23</v>
      </c>
      <c r="F307" t="s">
        <v>1074</v>
      </c>
      <c r="G307" t="s">
        <v>513</v>
      </c>
      <c r="H307" t="s">
        <v>514</v>
      </c>
      <c r="I307" s="1">
        <v>96000000</v>
      </c>
      <c r="J307" s="2">
        <f t="shared" si="8"/>
        <v>96000000</v>
      </c>
      <c r="K307" s="1">
        <v>12000000</v>
      </c>
      <c r="L307" s="3">
        <v>45674</v>
      </c>
      <c r="M307" s="3">
        <v>45677</v>
      </c>
      <c r="N307" s="3">
        <v>45900</v>
      </c>
      <c r="O307" s="1">
        <v>0</v>
      </c>
      <c r="P307" s="1">
        <v>96000000</v>
      </c>
      <c r="R307" s="5">
        <f ca="1">IF(Tabla1[[#This Row],[FECHA INCIAL DESDE]]="SIN INICIO",0,IF((((TODAY()-M307)*100%)/(N307-M307))&gt;=100%,"100%",(((TODAY()-M307)*100%)/(N307-M307))))</f>
        <v>0.41255605381165922</v>
      </c>
      <c r="S307" s="2">
        <f t="shared" si="9"/>
        <v>96000000</v>
      </c>
      <c r="T307" t="s">
        <v>1075</v>
      </c>
    </row>
    <row r="308" spans="1:20" x14ac:dyDescent="0.25">
      <c r="A308">
        <v>2025</v>
      </c>
      <c r="B308" t="s">
        <v>1076</v>
      </c>
      <c r="C308" t="s">
        <v>21</v>
      </c>
      <c r="D308" t="s">
        <v>22</v>
      </c>
      <c r="E308" t="s">
        <v>23</v>
      </c>
      <c r="F308" t="s">
        <v>1077</v>
      </c>
      <c r="G308" t="s">
        <v>513</v>
      </c>
      <c r="H308" t="s">
        <v>514</v>
      </c>
      <c r="I308" s="1">
        <v>96000000</v>
      </c>
      <c r="J308" s="2">
        <f t="shared" si="8"/>
        <v>96000000</v>
      </c>
      <c r="K308" s="1">
        <v>14040000</v>
      </c>
      <c r="L308" s="3">
        <v>45674</v>
      </c>
      <c r="M308" s="3">
        <v>45677</v>
      </c>
      <c r="N308" s="3">
        <v>45900</v>
      </c>
      <c r="O308" s="1">
        <v>0</v>
      </c>
      <c r="P308" s="1">
        <v>96000000</v>
      </c>
      <c r="R308" s="5">
        <f ca="1">IF(Tabla1[[#This Row],[FECHA INCIAL DESDE]]="SIN INICIO",0,IF((((TODAY()-M308)*100%)/(N308-M308))&gt;=100%,"100%",(((TODAY()-M308)*100%)/(N308-M308))))</f>
        <v>0.41255605381165922</v>
      </c>
      <c r="S308" s="2">
        <f t="shared" si="9"/>
        <v>96000000</v>
      </c>
      <c r="T308" t="s">
        <v>1078</v>
      </c>
    </row>
    <row r="309" spans="1:20" x14ac:dyDescent="0.25">
      <c r="A309">
        <v>2025</v>
      </c>
      <c r="B309" t="s">
        <v>1079</v>
      </c>
      <c r="C309" t="s">
        <v>21</v>
      </c>
      <c r="D309" t="s">
        <v>22</v>
      </c>
      <c r="E309" t="s">
        <v>23</v>
      </c>
      <c r="F309" t="s">
        <v>1080</v>
      </c>
      <c r="G309" t="s">
        <v>1081</v>
      </c>
      <c r="H309" t="s">
        <v>154</v>
      </c>
      <c r="I309" s="1">
        <v>57600000</v>
      </c>
      <c r="J309" s="2">
        <f t="shared" si="8"/>
        <v>57600000</v>
      </c>
      <c r="K309" s="1">
        <v>7200000</v>
      </c>
      <c r="L309" s="3">
        <v>45671</v>
      </c>
      <c r="M309" s="3">
        <v>45671</v>
      </c>
      <c r="N309" s="3">
        <v>45900</v>
      </c>
      <c r="O309" s="1">
        <v>0</v>
      </c>
      <c r="P309" s="1">
        <v>57600000</v>
      </c>
      <c r="R309" s="5">
        <f ca="1">IF(Tabla1[[#This Row],[FECHA INCIAL DESDE]]="SIN INICIO",0,IF((((TODAY()-M309)*100%)/(N309-M309))&gt;=100%,"100%",(((TODAY()-M309)*100%)/(N309-M309))))</f>
        <v>0.42794759825327511</v>
      </c>
      <c r="S309" s="2">
        <f t="shared" si="9"/>
        <v>57600000</v>
      </c>
      <c r="T309" t="s">
        <v>1082</v>
      </c>
    </row>
    <row r="310" spans="1:20" x14ac:dyDescent="0.25">
      <c r="A310">
        <v>2025</v>
      </c>
      <c r="B310" t="s">
        <v>1083</v>
      </c>
      <c r="C310" t="s">
        <v>21</v>
      </c>
      <c r="D310" t="s">
        <v>22</v>
      </c>
      <c r="E310" t="s">
        <v>23</v>
      </c>
      <c r="F310" t="s">
        <v>1084</v>
      </c>
      <c r="G310" t="s">
        <v>351</v>
      </c>
      <c r="H310" t="s">
        <v>336</v>
      </c>
      <c r="I310" s="1">
        <v>96000000</v>
      </c>
      <c r="J310" s="2">
        <f t="shared" si="8"/>
        <v>96000000</v>
      </c>
      <c r="K310" s="1">
        <v>12000000</v>
      </c>
      <c r="L310" s="3">
        <v>45674</v>
      </c>
      <c r="M310" s="3">
        <v>45678</v>
      </c>
      <c r="N310" s="3">
        <v>45900</v>
      </c>
      <c r="O310" s="1">
        <v>0</v>
      </c>
      <c r="P310" s="1">
        <v>96000000</v>
      </c>
      <c r="R310" s="5">
        <f ca="1">IF(Tabla1[[#This Row],[FECHA INCIAL DESDE]]="SIN INICIO",0,IF((((TODAY()-M310)*100%)/(N310-M310))&gt;=100%,"100%",(((TODAY()-M310)*100%)/(N310-M310))))</f>
        <v>0.40990990990990989</v>
      </c>
      <c r="S310" s="2">
        <f t="shared" si="9"/>
        <v>96000000</v>
      </c>
      <c r="T310" t="s">
        <v>1085</v>
      </c>
    </row>
    <row r="311" spans="1:20" x14ac:dyDescent="0.25">
      <c r="A311">
        <v>2025</v>
      </c>
      <c r="B311" t="s">
        <v>1086</v>
      </c>
      <c r="C311" t="s">
        <v>21</v>
      </c>
      <c r="D311" t="s">
        <v>22</v>
      </c>
      <c r="E311" t="s">
        <v>23</v>
      </c>
      <c r="F311" t="s">
        <v>1087</v>
      </c>
      <c r="G311" t="s">
        <v>153</v>
      </c>
      <c r="H311" t="s">
        <v>154</v>
      </c>
      <c r="I311" s="1">
        <v>51105600</v>
      </c>
      <c r="J311" s="2">
        <f t="shared" si="8"/>
        <v>51105600</v>
      </c>
      <c r="K311" s="1">
        <v>8517600</v>
      </c>
      <c r="L311" s="3">
        <v>45671</v>
      </c>
      <c r="M311" s="3">
        <v>45671</v>
      </c>
      <c r="N311" s="3">
        <v>45838</v>
      </c>
      <c r="O311" s="1">
        <v>0</v>
      </c>
      <c r="P311" s="1">
        <v>51105600</v>
      </c>
      <c r="R311" s="5">
        <f ca="1">IF(Tabla1[[#This Row],[FECHA INCIAL DESDE]]="SIN INICIO",0,IF((((TODAY()-M311)*100%)/(N311-M311))&gt;=100%,"100%",(((TODAY()-M311)*100%)/(N311-M311))))</f>
        <v>0.58682634730538918</v>
      </c>
      <c r="S311" s="2">
        <f t="shared" si="9"/>
        <v>51105600</v>
      </c>
      <c r="T311" t="s">
        <v>1088</v>
      </c>
    </row>
    <row r="312" spans="1:20" x14ac:dyDescent="0.25">
      <c r="A312">
        <v>2025</v>
      </c>
      <c r="B312" t="s">
        <v>1089</v>
      </c>
      <c r="C312" t="s">
        <v>21</v>
      </c>
      <c r="D312" t="s">
        <v>22</v>
      </c>
      <c r="E312" t="s">
        <v>23</v>
      </c>
      <c r="F312" t="s">
        <v>1090</v>
      </c>
      <c r="G312" t="s">
        <v>557</v>
      </c>
      <c r="H312" t="s">
        <v>537</v>
      </c>
      <c r="I312" s="1">
        <v>72450000</v>
      </c>
      <c r="J312" s="2">
        <f t="shared" si="8"/>
        <v>72450000</v>
      </c>
      <c r="K312" s="1">
        <v>9056250</v>
      </c>
      <c r="L312" s="3">
        <v>45672</v>
      </c>
      <c r="M312" s="3">
        <v>45672</v>
      </c>
      <c r="N312" s="3">
        <v>45900</v>
      </c>
      <c r="O312" s="1">
        <v>0</v>
      </c>
      <c r="P312" s="1">
        <v>72450000</v>
      </c>
      <c r="R312" s="5">
        <f ca="1">IF(Tabla1[[#This Row],[FECHA INCIAL DESDE]]="SIN INICIO",0,IF((((TODAY()-M312)*100%)/(N312-M312))&gt;=100%,"100%",(((TODAY()-M312)*100%)/(N312-M312))))</f>
        <v>0.42543859649122806</v>
      </c>
      <c r="S312" s="2">
        <f t="shared" si="9"/>
        <v>72450000</v>
      </c>
      <c r="T312" t="s">
        <v>1091</v>
      </c>
    </row>
    <row r="313" spans="1:20" x14ac:dyDescent="0.25">
      <c r="A313">
        <v>2025</v>
      </c>
      <c r="B313" t="s">
        <v>1092</v>
      </c>
      <c r="C313" t="s">
        <v>21</v>
      </c>
      <c r="D313" t="s">
        <v>22</v>
      </c>
      <c r="E313" t="s">
        <v>23</v>
      </c>
      <c r="F313" t="s">
        <v>1093</v>
      </c>
      <c r="G313" t="s">
        <v>361</v>
      </c>
      <c r="H313" t="s">
        <v>336</v>
      </c>
      <c r="I313" s="1">
        <v>91200000</v>
      </c>
      <c r="J313" s="2">
        <f t="shared" si="8"/>
        <v>91200000</v>
      </c>
      <c r="K313" s="1">
        <v>11400000</v>
      </c>
      <c r="L313" s="3">
        <v>45671</v>
      </c>
      <c r="M313" s="3">
        <v>45671</v>
      </c>
      <c r="N313" s="3">
        <v>45900</v>
      </c>
      <c r="O313" s="1">
        <v>0</v>
      </c>
      <c r="P313" s="1">
        <v>91200000</v>
      </c>
      <c r="R313" s="5">
        <f ca="1">IF(Tabla1[[#This Row],[FECHA INCIAL DESDE]]="SIN INICIO",0,IF((((TODAY()-M313)*100%)/(N313-M313))&gt;=100%,"100%",(((TODAY()-M313)*100%)/(N313-M313))))</f>
        <v>0.42794759825327511</v>
      </c>
      <c r="S313" s="2">
        <f t="shared" si="9"/>
        <v>91200000</v>
      </c>
      <c r="T313" t="s">
        <v>1094</v>
      </c>
    </row>
    <row r="314" spans="1:20" x14ac:dyDescent="0.25">
      <c r="A314">
        <v>2025</v>
      </c>
      <c r="B314" t="s">
        <v>1095</v>
      </c>
      <c r="C314" t="s">
        <v>21</v>
      </c>
      <c r="D314" t="s">
        <v>22</v>
      </c>
      <c r="E314" t="s">
        <v>23</v>
      </c>
      <c r="F314" t="s">
        <v>1096</v>
      </c>
      <c r="G314" t="s">
        <v>1097</v>
      </c>
      <c r="H314" t="s">
        <v>787</v>
      </c>
      <c r="I314" s="1">
        <v>76628800</v>
      </c>
      <c r="J314" s="2">
        <f t="shared" si="8"/>
        <v>76628800</v>
      </c>
      <c r="K314" s="1">
        <v>9578600</v>
      </c>
      <c r="L314" s="3">
        <v>45672</v>
      </c>
      <c r="M314" s="3">
        <v>45673</v>
      </c>
      <c r="N314" s="3">
        <v>45900</v>
      </c>
      <c r="O314" s="1">
        <v>0</v>
      </c>
      <c r="P314" s="1">
        <v>76628800</v>
      </c>
      <c r="R314" s="5">
        <f ca="1">IF(Tabla1[[#This Row],[FECHA INCIAL DESDE]]="SIN INICIO",0,IF((((TODAY()-M314)*100%)/(N314-M314))&gt;=100%,"100%",(((TODAY()-M314)*100%)/(N314-M314))))</f>
        <v>0.42290748898678415</v>
      </c>
      <c r="S314" s="2">
        <f t="shared" si="9"/>
        <v>76628800</v>
      </c>
      <c r="T314" t="s">
        <v>1098</v>
      </c>
    </row>
    <row r="315" spans="1:20" x14ac:dyDescent="0.25">
      <c r="A315">
        <v>2025</v>
      </c>
      <c r="B315" t="s">
        <v>1099</v>
      </c>
      <c r="C315" t="s">
        <v>21</v>
      </c>
      <c r="D315" t="s">
        <v>22</v>
      </c>
      <c r="E315" t="s">
        <v>23</v>
      </c>
      <c r="F315" t="s">
        <v>1100</v>
      </c>
      <c r="G315" t="s">
        <v>771</v>
      </c>
      <c r="H315" t="s">
        <v>648</v>
      </c>
      <c r="I315" s="1">
        <v>40000000</v>
      </c>
      <c r="J315" s="2">
        <f t="shared" si="8"/>
        <v>40000000</v>
      </c>
      <c r="K315" s="1">
        <v>10000000</v>
      </c>
      <c r="L315" s="3">
        <v>45671</v>
      </c>
      <c r="M315" s="3">
        <v>45671</v>
      </c>
      <c r="N315" s="3">
        <v>45777</v>
      </c>
      <c r="O315" s="1">
        <v>0</v>
      </c>
      <c r="P315" s="1">
        <v>40000000</v>
      </c>
      <c r="R315" s="5">
        <f ca="1">IF(Tabla1[[#This Row],[FECHA INCIAL DESDE]]="SIN INICIO",0,IF((((TODAY()-M315)*100%)/(N315-M315))&gt;=100%,"100%",(((TODAY()-M315)*100%)/(N315-M315))))</f>
        <v>0.92452830188679247</v>
      </c>
      <c r="S315" s="2">
        <f t="shared" si="9"/>
        <v>40000000</v>
      </c>
      <c r="T315" t="s">
        <v>1101</v>
      </c>
    </row>
    <row r="316" spans="1:20" x14ac:dyDescent="0.25">
      <c r="A316">
        <v>2025</v>
      </c>
      <c r="B316" t="s">
        <v>1102</v>
      </c>
      <c r="C316" t="s">
        <v>21</v>
      </c>
      <c r="D316" t="s">
        <v>22</v>
      </c>
      <c r="E316" t="s">
        <v>23</v>
      </c>
      <c r="F316" t="s">
        <v>1103</v>
      </c>
      <c r="G316" t="s">
        <v>771</v>
      </c>
      <c r="H316" t="s">
        <v>648</v>
      </c>
      <c r="I316" s="1">
        <v>52480000</v>
      </c>
      <c r="J316" s="2">
        <f t="shared" si="8"/>
        <v>52480000</v>
      </c>
      <c r="K316" s="1">
        <v>13120000</v>
      </c>
      <c r="L316" s="3">
        <v>45671</v>
      </c>
      <c r="M316" s="3">
        <v>45671</v>
      </c>
      <c r="N316" s="3">
        <v>45777</v>
      </c>
      <c r="O316" s="1">
        <v>0</v>
      </c>
      <c r="P316" s="1">
        <v>52480000</v>
      </c>
      <c r="R316" s="5">
        <f ca="1">IF(Tabla1[[#This Row],[FECHA INCIAL DESDE]]="SIN INICIO",0,IF((((TODAY()-M316)*100%)/(N316-M316))&gt;=100%,"100%",(((TODAY()-M316)*100%)/(N316-M316))))</f>
        <v>0.92452830188679247</v>
      </c>
      <c r="S316" s="2">
        <f t="shared" si="9"/>
        <v>52480000</v>
      </c>
      <c r="T316" t="s">
        <v>1104</v>
      </c>
    </row>
    <row r="317" spans="1:20" x14ac:dyDescent="0.25">
      <c r="A317">
        <v>2025</v>
      </c>
      <c r="B317" t="s">
        <v>1105</v>
      </c>
      <c r="C317" t="s">
        <v>21</v>
      </c>
      <c r="D317" t="s">
        <v>22</v>
      </c>
      <c r="E317" t="s">
        <v>23</v>
      </c>
      <c r="F317" t="s">
        <v>1106</v>
      </c>
      <c r="G317" t="s">
        <v>280</v>
      </c>
      <c r="H317" t="s">
        <v>270</v>
      </c>
      <c r="I317" s="1">
        <v>104000000</v>
      </c>
      <c r="J317" s="2">
        <f t="shared" si="8"/>
        <v>104000000</v>
      </c>
      <c r="K317" s="1">
        <v>13000000</v>
      </c>
      <c r="L317" s="3">
        <v>45671</v>
      </c>
      <c r="M317" s="3">
        <v>45671</v>
      </c>
      <c r="N317" s="3">
        <v>45900</v>
      </c>
      <c r="O317" s="1">
        <v>0</v>
      </c>
      <c r="P317" s="1">
        <v>104000000</v>
      </c>
      <c r="R317" s="5">
        <f ca="1">IF(Tabla1[[#This Row],[FECHA INCIAL DESDE]]="SIN INICIO",0,IF((((TODAY()-M317)*100%)/(N317-M317))&gt;=100%,"100%",(((TODAY()-M317)*100%)/(N317-M317))))</f>
        <v>0.42794759825327511</v>
      </c>
      <c r="S317" s="2">
        <f t="shared" si="9"/>
        <v>104000000</v>
      </c>
      <c r="T317" t="s">
        <v>1107</v>
      </c>
    </row>
    <row r="318" spans="1:20" x14ac:dyDescent="0.25">
      <c r="A318">
        <v>2025</v>
      </c>
      <c r="B318" t="s">
        <v>1108</v>
      </c>
      <c r="C318" t="s">
        <v>21</v>
      </c>
      <c r="D318" t="s">
        <v>22</v>
      </c>
      <c r="E318" t="s">
        <v>23</v>
      </c>
      <c r="F318" t="s">
        <v>1109</v>
      </c>
      <c r="G318" t="s">
        <v>347</v>
      </c>
      <c r="H318" t="s">
        <v>336</v>
      </c>
      <c r="I318" s="1">
        <v>76000000</v>
      </c>
      <c r="J318" s="2">
        <f t="shared" si="8"/>
        <v>76000000</v>
      </c>
      <c r="K318" s="1">
        <v>9500000</v>
      </c>
      <c r="L318" s="3">
        <v>45673</v>
      </c>
      <c r="M318" s="3">
        <v>45673</v>
      </c>
      <c r="N318" s="3">
        <v>45900</v>
      </c>
      <c r="O318" s="1">
        <v>0</v>
      </c>
      <c r="P318" s="1">
        <v>76000000</v>
      </c>
      <c r="R318" s="5">
        <f ca="1">IF(Tabla1[[#This Row],[FECHA INCIAL DESDE]]="SIN INICIO",0,IF((((TODAY()-M318)*100%)/(N318-M318))&gt;=100%,"100%",(((TODAY()-M318)*100%)/(N318-M318))))</f>
        <v>0.42290748898678415</v>
      </c>
      <c r="S318" s="2">
        <f t="shared" si="9"/>
        <v>76000000</v>
      </c>
      <c r="T318" t="s">
        <v>1110</v>
      </c>
    </row>
    <row r="319" spans="1:20" x14ac:dyDescent="0.25">
      <c r="A319">
        <v>2025</v>
      </c>
      <c r="B319" t="s">
        <v>1111</v>
      </c>
      <c r="C319" t="s">
        <v>21</v>
      </c>
      <c r="D319" t="s">
        <v>22</v>
      </c>
      <c r="E319" t="s">
        <v>23</v>
      </c>
      <c r="F319" t="s">
        <v>1112</v>
      </c>
      <c r="G319" t="s">
        <v>951</v>
      </c>
      <c r="H319" t="s">
        <v>336</v>
      </c>
      <c r="I319" s="1">
        <v>74400000</v>
      </c>
      <c r="J319" s="2">
        <f t="shared" si="8"/>
        <v>74400000</v>
      </c>
      <c r="K319" s="1">
        <v>9300000</v>
      </c>
      <c r="L319" s="3">
        <v>45672</v>
      </c>
      <c r="M319" s="3">
        <v>45672</v>
      </c>
      <c r="N319" s="3">
        <v>45900</v>
      </c>
      <c r="O319" s="1">
        <v>0</v>
      </c>
      <c r="P319" s="1">
        <v>74400000</v>
      </c>
      <c r="R319" s="5">
        <f ca="1">IF(Tabla1[[#This Row],[FECHA INCIAL DESDE]]="SIN INICIO",0,IF((((TODAY()-M319)*100%)/(N319-M319))&gt;=100%,"100%",(((TODAY()-M319)*100%)/(N319-M319))))</f>
        <v>0.42543859649122806</v>
      </c>
      <c r="S319" s="2">
        <f t="shared" si="9"/>
        <v>74400000</v>
      </c>
      <c r="T319" t="s">
        <v>1113</v>
      </c>
    </row>
    <row r="320" spans="1:20" x14ac:dyDescent="0.25">
      <c r="A320">
        <v>2025</v>
      </c>
      <c r="B320" t="s">
        <v>1114</v>
      </c>
      <c r="C320" t="s">
        <v>21</v>
      </c>
      <c r="D320" t="s">
        <v>22</v>
      </c>
      <c r="E320" t="s">
        <v>23</v>
      </c>
      <c r="F320" t="s">
        <v>1115</v>
      </c>
      <c r="G320" t="s">
        <v>1116</v>
      </c>
      <c r="H320" t="s">
        <v>787</v>
      </c>
      <c r="I320" s="1">
        <v>76628800</v>
      </c>
      <c r="J320" s="2">
        <f t="shared" si="8"/>
        <v>76628800</v>
      </c>
      <c r="K320" s="1">
        <v>9578600</v>
      </c>
      <c r="L320" s="3">
        <v>45671</v>
      </c>
      <c r="M320" s="3">
        <v>45671</v>
      </c>
      <c r="N320" s="3">
        <v>45900</v>
      </c>
      <c r="O320" s="1">
        <v>0</v>
      </c>
      <c r="P320" s="1">
        <v>76628800</v>
      </c>
      <c r="R320" s="5">
        <f ca="1">IF(Tabla1[[#This Row],[FECHA INCIAL DESDE]]="SIN INICIO",0,IF((((TODAY()-M320)*100%)/(N320-M320))&gt;=100%,"100%",(((TODAY()-M320)*100%)/(N320-M320))))</f>
        <v>0.42794759825327511</v>
      </c>
      <c r="S320" s="2">
        <f t="shared" si="9"/>
        <v>76628800</v>
      </c>
      <c r="T320" t="s">
        <v>1117</v>
      </c>
    </row>
    <row r="321" spans="1:20" x14ac:dyDescent="0.25">
      <c r="A321">
        <v>2025</v>
      </c>
      <c r="B321" t="s">
        <v>1118</v>
      </c>
      <c r="C321" t="s">
        <v>21</v>
      </c>
      <c r="D321" t="s">
        <v>22</v>
      </c>
      <c r="E321" t="s">
        <v>23</v>
      </c>
      <c r="F321" t="s">
        <v>1119</v>
      </c>
      <c r="G321" t="s">
        <v>1120</v>
      </c>
      <c r="H321" t="s">
        <v>787</v>
      </c>
      <c r="I321" s="1">
        <v>76628800</v>
      </c>
      <c r="J321" s="2">
        <f t="shared" si="8"/>
        <v>76628800</v>
      </c>
      <c r="K321" s="1">
        <v>9578600</v>
      </c>
      <c r="L321" s="3">
        <v>45671</v>
      </c>
      <c r="M321" s="3">
        <v>45671</v>
      </c>
      <c r="N321" s="3">
        <v>45900</v>
      </c>
      <c r="O321" s="1">
        <v>0</v>
      </c>
      <c r="P321" s="1">
        <v>76628800</v>
      </c>
      <c r="R321" s="5">
        <f ca="1">IF(Tabla1[[#This Row],[FECHA INCIAL DESDE]]="SIN INICIO",0,IF((((TODAY()-M321)*100%)/(N321-M321))&gt;=100%,"100%",(((TODAY()-M321)*100%)/(N321-M321))))</f>
        <v>0.42794759825327511</v>
      </c>
      <c r="S321" s="2">
        <f t="shared" si="9"/>
        <v>76628800</v>
      </c>
      <c r="T321" t="s">
        <v>1121</v>
      </c>
    </row>
    <row r="322" spans="1:20" x14ac:dyDescent="0.25">
      <c r="A322">
        <v>2025</v>
      </c>
      <c r="B322" t="s">
        <v>1122</v>
      </c>
      <c r="C322" t="s">
        <v>21</v>
      </c>
      <c r="D322" t="s">
        <v>22</v>
      </c>
      <c r="E322" t="s">
        <v>23</v>
      </c>
      <c r="F322" t="s">
        <v>1123</v>
      </c>
      <c r="G322" t="s">
        <v>557</v>
      </c>
      <c r="H322" t="s">
        <v>537</v>
      </c>
      <c r="I322" s="1">
        <v>72450000</v>
      </c>
      <c r="J322" s="2">
        <f t="shared" si="8"/>
        <v>72450000</v>
      </c>
      <c r="K322" s="1">
        <v>9056250</v>
      </c>
      <c r="L322" s="3">
        <v>45674</v>
      </c>
      <c r="M322" s="3">
        <v>45677</v>
      </c>
      <c r="N322" s="3">
        <v>45900</v>
      </c>
      <c r="O322" s="1">
        <v>0</v>
      </c>
      <c r="P322" s="1">
        <v>72450000</v>
      </c>
      <c r="R322" s="5">
        <f ca="1">IF(Tabla1[[#This Row],[FECHA INCIAL DESDE]]="SIN INICIO",0,IF((((TODAY()-M322)*100%)/(N322-M322))&gt;=100%,"100%",(((TODAY()-M322)*100%)/(N322-M322))))</f>
        <v>0.41255605381165922</v>
      </c>
      <c r="S322" s="2">
        <f t="shared" si="9"/>
        <v>72450000</v>
      </c>
      <c r="T322" t="s">
        <v>1124</v>
      </c>
    </row>
    <row r="323" spans="1:20" x14ac:dyDescent="0.25">
      <c r="A323">
        <v>2025</v>
      </c>
      <c r="B323" t="s">
        <v>1125</v>
      </c>
      <c r="C323" t="s">
        <v>21</v>
      </c>
      <c r="D323" t="s">
        <v>22</v>
      </c>
      <c r="E323" t="s">
        <v>23</v>
      </c>
      <c r="F323" t="s">
        <v>1126</v>
      </c>
      <c r="G323" t="s">
        <v>557</v>
      </c>
      <c r="H323" t="s">
        <v>537</v>
      </c>
      <c r="I323" s="1">
        <v>72450000</v>
      </c>
      <c r="J323" s="2">
        <f t="shared" ref="J323:J386" si="10">I323</f>
        <v>72450000</v>
      </c>
      <c r="K323" s="1">
        <v>9056250</v>
      </c>
      <c r="L323" s="3">
        <v>45674</v>
      </c>
      <c r="M323" s="3">
        <v>45677</v>
      </c>
      <c r="N323" s="3">
        <v>45900</v>
      </c>
      <c r="O323" s="1">
        <v>0</v>
      </c>
      <c r="P323" s="1">
        <v>72450000</v>
      </c>
      <c r="R323" s="5">
        <f ca="1">IF(Tabla1[[#This Row],[FECHA INCIAL DESDE]]="SIN INICIO",0,IF((((TODAY()-M323)*100%)/(N323-M323))&gt;=100%,"100%",(((TODAY()-M323)*100%)/(N323-M323))))</f>
        <v>0.41255605381165922</v>
      </c>
      <c r="S323" s="2">
        <f t="shared" ref="S323:S386" si="11">P323-Q323</f>
        <v>72450000</v>
      </c>
      <c r="T323" t="s">
        <v>1127</v>
      </c>
    </row>
    <row r="324" spans="1:20" x14ac:dyDescent="0.25">
      <c r="A324">
        <v>2025</v>
      </c>
      <c r="B324" t="s">
        <v>1128</v>
      </c>
      <c r="C324" t="s">
        <v>21</v>
      </c>
      <c r="D324" t="s">
        <v>22</v>
      </c>
      <c r="E324" t="s">
        <v>23</v>
      </c>
      <c r="F324" t="s">
        <v>1129</v>
      </c>
      <c r="G324" t="s">
        <v>663</v>
      </c>
      <c r="H324" t="s">
        <v>537</v>
      </c>
      <c r="I324" s="1">
        <v>72450000</v>
      </c>
      <c r="J324" s="2">
        <f t="shared" si="10"/>
        <v>72450000</v>
      </c>
      <c r="K324" s="1">
        <v>9056250</v>
      </c>
      <c r="L324" s="3">
        <v>45673</v>
      </c>
      <c r="M324" s="3">
        <v>45673</v>
      </c>
      <c r="N324" s="3">
        <v>45900</v>
      </c>
      <c r="O324" s="1">
        <v>0</v>
      </c>
      <c r="P324" s="1">
        <v>72450000</v>
      </c>
      <c r="R324" s="5">
        <f ca="1">IF(Tabla1[[#This Row],[FECHA INCIAL DESDE]]="SIN INICIO",0,IF((((TODAY()-M324)*100%)/(N324-M324))&gt;=100%,"100%",(((TODAY()-M324)*100%)/(N324-M324))))</f>
        <v>0.42290748898678415</v>
      </c>
      <c r="S324" s="2">
        <f t="shared" si="11"/>
        <v>72450000</v>
      </c>
      <c r="T324" t="s">
        <v>1130</v>
      </c>
    </row>
    <row r="325" spans="1:20" x14ac:dyDescent="0.25">
      <c r="A325">
        <v>2025</v>
      </c>
      <c r="B325" t="s">
        <v>1131</v>
      </c>
      <c r="C325" t="s">
        <v>21</v>
      </c>
      <c r="D325" t="s">
        <v>22</v>
      </c>
      <c r="E325" t="s">
        <v>23</v>
      </c>
      <c r="F325" t="s">
        <v>1132</v>
      </c>
      <c r="G325" t="s">
        <v>557</v>
      </c>
      <c r="H325" t="s">
        <v>537</v>
      </c>
      <c r="I325" s="1">
        <v>72450000</v>
      </c>
      <c r="J325" s="2">
        <f t="shared" si="10"/>
        <v>72450000</v>
      </c>
      <c r="K325" s="1">
        <v>9056250</v>
      </c>
      <c r="L325" s="3">
        <v>45672</v>
      </c>
      <c r="M325" s="3">
        <v>45673</v>
      </c>
      <c r="N325" s="3">
        <v>45900</v>
      </c>
      <c r="O325" s="1">
        <v>0</v>
      </c>
      <c r="P325" s="1">
        <v>72450000</v>
      </c>
      <c r="R325" s="5">
        <f ca="1">IF(Tabla1[[#This Row],[FECHA INCIAL DESDE]]="SIN INICIO",0,IF((((TODAY()-M325)*100%)/(N325-M325))&gt;=100%,"100%",(((TODAY()-M325)*100%)/(N325-M325))))</f>
        <v>0.42290748898678415</v>
      </c>
      <c r="S325" s="2">
        <f t="shared" si="11"/>
        <v>72450000</v>
      </c>
      <c r="T325" t="s">
        <v>1133</v>
      </c>
    </row>
    <row r="326" spans="1:20" x14ac:dyDescent="0.25">
      <c r="A326">
        <v>2025</v>
      </c>
      <c r="B326" t="s">
        <v>1134</v>
      </c>
      <c r="C326" t="s">
        <v>21</v>
      </c>
      <c r="D326" t="s">
        <v>22</v>
      </c>
      <c r="E326" t="s">
        <v>23</v>
      </c>
      <c r="F326" t="s">
        <v>1135</v>
      </c>
      <c r="G326" t="s">
        <v>585</v>
      </c>
      <c r="H326" t="s">
        <v>537</v>
      </c>
      <c r="I326" s="1">
        <v>72450000</v>
      </c>
      <c r="J326" s="2">
        <f t="shared" si="10"/>
        <v>72450000</v>
      </c>
      <c r="K326" s="1">
        <v>9056250</v>
      </c>
      <c r="L326" s="3">
        <v>45671</v>
      </c>
      <c r="M326" s="3">
        <v>45671</v>
      </c>
      <c r="N326" s="3">
        <v>45900</v>
      </c>
      <c r="O326" s="1">
        <v>0</v>
      </c>
      <c r="P326" s="1">
        <v>72450000</v>
      </c>
      <c r="R326" s="5">
        <f ca="1">IF(Tabla1[[#This Row],[FECHA INCIAL DESDE]]="SIN INICIO",0,IF((((TODAY()-M326)*100%)/(N326-M326))&gt;=100%,"100%",(((TODAY()-M326)*100%)/(N326-M326))))</f>
        <v>0.42794759825327511</v>
      </c>
      <c r="S326" s="2">
        <f t="shared" si="11"/>
        <v>72450000</v>
      </c>
      <c r="T326" t="s">
        <v>1136</v>
      </c>
    </row>
    <row r="327" spans="1:20" x14ac:dyDescent="0.25">
      <c r="A327">
        <v>2025</v>
      </c>
      <c r="B327" t="s">
        <v>1137</v>
      </c>
      <c r="C327" t="s">
        <v>21</v>
      </c>
      <c r="D327" t="s">
        <v>22</v>
      </c>
      <c r="E327" t="s">
        <v>23</v>
      </c>
      <c r="F327" t="s">
        <v>1138</v>
      </c>
      <c r="G327" t="s">
        <v>663</v>
      </c>
      <c r="H327" t="s">
        <v>537</v>
      </c>
      <c r="I327" s="1">
        <v>55558800</v>
      </c>
      <c r="J327" s="2">
        <f t="shared" si="10"/>
        <v>55558800</v>
      </c>
      <c r="K327" s="1">
        <v>6944850</v>
      </c>
      <c r="L327" s="3">
        <v>45672</v>
      </c>
      <c r="M327" s="3">
        <v>45672</v>
      </c>
      <c r="N327" s="3">
        <v>45900</v>
      </c>
      <c r="O327" s="1">
        <v>0</v>
      </c>
      <c r="P327" s="1">
        <v>55558800</v>
      </c>
      <c r="R327" s="5">
        <f ca="1">IF(Tabla1[[#This Row],[FECHA INCIAL DESDE]]="SIN INICIO",0,IF((((TODAY()-M327)*100%)/(N327-M327))&gt;=100%,"100%",(((TODAY()-M327)*100%)/(N327-M327))))</f>
        <v>0.42543859649122806</v>
      </c>
      <c r="S327" s="2">
        <f t="shared" si="11"/>
        <v>55558800</v>
      </c>
      <c r="T327" t="s">
        <v>1139</v>
      </c>
    </row>
    <row r="328" spans="1:20" x14ac:dyDescent="0.25">
      <c r="A328">
        <v>2025</v>
      </c>
      <c r="B328" t="s">
        <v>1140</v>
      </c>
      <c r="C328" t="s">
        <v>21</v>
      </c>
      <c r="D328" t="s">
        <v>22</v>
      </c>
      <c r="E328" t="s">
        <v>23</v>
      </c>
      <c r="F328" t="s">
        <v>1141</v>
      </c>
      <c r="G328" t="s">
        <v>1142</v>
      </c>
      <c r="H328" t="s">
        <v>514</v>
      </c>
      <c r="I328" s="1">
        <v>41128000</v>
      </c>
      <c r="J328" s="2">
        <f t="shared" si="10"/>
        <v>41128000</v>
      </c>
      <c r="K328" s="1">
        <v>5141000</v>
      </c>
      <c r="L328" s="3">
        <v>45677</v>
      </c>
      <c r="M328" s="3">
        <v>45678</v>
      </c>
      <c r="N328" s="3">
        <v>45900</v>
      </c>
      <c r="O328" s="1">
        <v>0</v>
      </c>
      <c r="P328" s="1">
        <v>41128000</v>
      </c>
      <c r="R328" s="5">
        <f ca="1">IF(Tabla1[[#This Row],[FECHA INCIAL DESDE]]="SIN INICIO",0,IF((((TODAY()-M328)*100%)/(N328-M328))&gt;=100%,"100%",(((TODAY()-M328)*100%)/(N328-M328))))</f>
        <v>0.40990990990990989</v>
      </c>
      <c r="S328" s="2">
        <f t="shared" si="11"/>
        <v>41128000</v>
      </c>
      <c r="T328" t="s">
        <v>1143</v>
      </c>
    </row>
    <row r="329" spans="1:20" x14ac:dyDescent="0.25">
      <c r="A329">
        <v>2025</v>
      </c>
      <c r="B329" t="s">
        <v>1144</v>
      </c>
      <c r="C329" t="s">
        <v>21</v>
      </c>
      <c r="D329" t="s">
        <v>22</v>
      </c>
      <c r="E329" t="s">
        <v>23</v>
      </c>
      <c r="F329" t="s">
        <v>1145</v>
      </c>
      <c r="G329" t="s">
        <v>585</v>
      </c>
      <c r="H329" t="s">
        <v>537</v>
      </c>
      <c r="I329" s="1">
        <v>96876000</v>
      </c>
      <c r="J329" s="2">
        <f t="shared" si="10"/>
        <v>96876000</v>
      </c>
      <c r="K329" s="1">
        <v>12109500</v>
      </c>
      <c r="L329" s="3">
        <v>45671</v>
      </c>
      <c r="M329" s="3">
        <v>45672</v>
      </c>
      <c r="N329" s="3">
        <v>45900</v>
      </c>
      <c r="O329" s="1">
        <v>0</v>
      </c>
      <c r="P329" s="1">
        <v>96876000</v>
      </c>
      <c r="R329" s="5">
        <f ca="1">IF(Tabla1[[#This Row],[FECHA INCIAL DESDE]]="SIN INICIO",0,IF((((TODAY()-M329)*100%)/(N329-M329))&gt;=100%,"100%",(((TODAY()-M329)*100%)/(N329-M329))))</f>
        <v>0.42543859649122806</v>
      </c>
      <c r="S329" s="2">
        <f t="shared" si="11"/>
        <v>96876000</v>
      </c>
      <c r="T329" t="s">
        <v>1146</v>
      </c>
    </row>
    <row r="330" spans="1:20" x14ac:dyDescent="0.25">
      <c r="A330">
        <v>2025</v>
      </c>
      <c r="B330" t="s">
        <v>1147</v>
      </c>
      <c r="C330" t="s">
        <v>21</v>
      </c>
      <c r="D330" t="s">
        <v>22</v>
      </c>
      <c r="E330" t="s">
        <v>23</v>
      </c>
      <c r="F330" t="s">
        <v>1148</v>
      </c>
      <c r="G330" t="s">
        <v>513</v>
      </c>
      <c r="H330" t="s">
        <v>514</v>
      </c>
      <c r="I330" s="1">
        <v>61320000</v>
      </c>
      <c r="J330" s="2">
        <f t="shared" si="10"/>
        <v>61320000</v>
      </c>
      <c r="K330" s="1">
        <v>7665000</v>
      </c>
      <c r="L330" s="3">
        <v>45673</v>
      </c>
      <c r="M330" s="3">
        <v>45674</v>
      </c>
      <c r="N330" s="3">
        <v>45900</v>
      </c>
      <c r="O330" s="1">
        <v>0</v>
      </c>
      <c r="P330" s="1">
        <v>61320000</v>
      </c>
      <c r="R330" s="5">
        <f ca="1">IF(Tabla1[[#This Row],[FECHA INCIAL DESDE]]="SIN INICIO",0,IF((((TODAY()-M330)*100%)/(N330-M330))&gt;=100%,"100%",(((TODAY()-M330)*100%)/(N330-M330))))</f>
        <v>0.42035398230088494</v>
      </c>
      <c r="S330" s="2">
        <f t="shared" si="11"/>
        <v>61320000</v>
      </c>
      <c r="T330" t="s">
        <v>1149</v>
      </c>
    </row>
    <row r="331" spans="1:20" x14ac:dyDescent="0.25">
      <c r="A331">
        <v>2025</v>
      </c>
      <c r="B331" t="s">
        <v>1150</v>
      </c>
      <c r="C331" t="s">
        <v>21</v>
      </c>
      <c r="D331" t="s">
        <v>22</v>
      </c>
      <c r="E331" t="s">
        <v>23</v>
      </c>
      <c r="F331" t="s">
        <v>1151</v>
      </c>
      <c r="G331" t="s">
        <v>585</v>
      </c>
      <c r="H331" t="s">
        <v>537</v>
      </c>
      <c r="I331" s="1">
        <v>123000000</v>
      </c>
      <c r="J331" s="2">
        <f t="shared" si="10"/>
        <v>123000000</v>
      </c>
      <c r="K331" s="1">
        <v>15375000</v>
      </c>
      <c r="L331" s="3">
        <v>45671</v>
      </c>
      <c r="M331" s="3">
        <v>45671</v>
      </c>
      <c r="N331" s="3">
        <v>45900</v>
      </c>
      <c r="O331" s="1">
        <v>0</v>
      </c>
      <c r="P331" s="1">
        <v>123000000</v>
      </c>
      <c r="R331" s="5">
        <f ca="1">IF(Tabla1[[#This Row],[FECHA INCIAL DESDE]]="SIN INICIO",0,IF((((TODAY()-M331)*100%)/(N331-M331))&gt;=100%,"100%",(((TODAY()-M331)*100%)/(N331-M331))))</f>
        <v>0.42794759825327511</v>
      </c>
      <c r="S331" s="2">
        <f t="shared" si="11"/>
        <v>123000000</v>
      </c>
      <c r="T331" t="s">
        <v>1152</v>
      </c>
    </row>
    <row r="332" spans="1:20" x14ac:dyDescent="0.25">
      <c r="A332">
        <v>2025</v>
      </c>
      <c r="B332" t="s">
        <v>1153</v>
      </c>
      <c r="C332" t="s">
        <v>21</v>
      </c>
      <c r="D332" t="s">
        <v>22</v>
      </c>
      <c r="E332" t="s">
        <v>120</v>
      </c>
      <c r="F332" t="s">
        <v>1154</v>
      </c>
      <c r="G332" t="s">
        <v>1155</v>
      </c>
      <c r="H332" t="s">
        <v>166</v>
      </c>
      <c r="I332" s="1">
        <v>28019694</v>
      </c>
      <c r="J332" s="2">
        <f t="shared" si="10"/>
        <v>28019694</v>
      </c>
      <c r="K332" s="1">
        <v>4669949</v>
      </c>
      <c r="L332" s="3">
        <v>45671</v>
      </c>
      <c r="M332" s="3">
        <v>45671</v>
      </c>
      <c r="N332" s="3">
        <v>45838</v>
      </c>
      <c r="O332" s="1">
        <v>0</v>
      </c>
      <c r="P332" s="1">
        <v>28019694</v>
      </c>
      <c r="R332" s="5">
        <f ca="1">IF(Tabla1[[#This Row],[FECHA INCIAL DESDE]]="SIN INICIO",0,IF((((TODAY()-M332)*100%)/(N332-M332))&gt;=100%,"100%",(((TODAY()-M332)*100%)/(N332-M332))))</f>
        <v>0.58682634730538918</v>
      </c>
      <c r="S332" s="2">
        <f t="shared" si="11"/>
        <v>28019694</v>
      </c>
      <c r="T332" t="s">
        <v>1156</v>
      </c>
    </row>
    <row r="333" spans="1:20" x14ac:dyDescent="0.25">
      <c r="A333">
        <v>2025</v>
      </c>
      <c r="B333" t="s">
        <v>1157</v>
      </c>
      <c r="C333" t="s">
        <v>21</v>
      </c>
      <c r="D333" t="s">
        <v>22</v>
      </c>
      <c r="E333" t="s">
        <v>23</v>
      </c>
      <c r="F333" t="s">
        <v>1158</v>
      </c>
      <c r="G333" t="s">
        <v>585</v>
      </c>
      <c r="H333" t="s">
        <v>537</v>
      </c>
      <c r="I333" s="1">
        <v>107640000</v>
      </c>
      <c r="J333" s="2">
        <f t="shared" si="10"/>
        <v>107640000</v>
      </c>
      <c r="K333" s="1">
        <v>13325000</v>
      </c>
      <c r="L333" s="3">
        <v>45671</v>
      </c>
      <c r="M333" s="3">
        <v>45671</v>
      </c>
      <c r="N333" s="3">
        <v>45900</v>
      </c>
      <c r="O333" s="1">
        <v>0</v>
      </c>
      <c r="P333" s="1">
        <v>107640000</v>
      </c>
      <c r="R333" s="5">
        <f ca="1">IF(Tabla1[[#This Row],[FECHA INCIAL DESDE]]="SIN INICIO",0,IF((((TODAY()-M333)*100%)/(N333-M333))&gt;=100%,"100%",(((TODAY()-M333)*100%)/(N333-M333))))</f>
        <v>0.42794759825327511</v>
      </c>
      <c r="S333" s="2">
        <f t="shared" si="11"/>
        <v>107640000</v>
      </c>
      <c r="T333" t="s">
        <v>1159</v>
      </c>
    </row>
    <row r="334" spans="1:20" x14ac:dyDescent="0.25">
      <c r="A334">
        <v>2025</v>
      </c>
      <c r="B334" t="s">
        <v>1160</v>
      </c>
      <c r="C334" t="s">
        <v>21</v>
      </c>
      <c r="D334" t="s">
        <v>22</v>
      </c>
      <c r="E334" t="s">
        <v>23</v>
      </c>
      <c r="F334" t="s">
        <v>1161</v>
      </c>
      <c r="G334" t="s">
        <v>614</v>
      </c>
      <c r="H334" t="s">
        <v>537</v>
      </c>
      <c r="I334" s="1">
        <v>55558800</v>
      </c>
      <c r="J334" s="2">
        <f t="shared" si="10"/>
        <v>55558800</v>
      </c>
      <c r="K334" s="1">
        <v>6944850</v>
      </c>
      <c r="L334" s="3">
        <v>45671</v>
      </c>
      <c r="M334" s="3">
        <v>45672</v>
      </c>
      <c r="N334" s="3">
        <v>45900</v>
      </c>
      <c r="O334" s="1">
        <v>0</v>
      </c>
      <c r="P334" s="1">
        <v>55558800</v>
      </c>
      <c r="R334" s="5">
        <f ca="1">IF(Tabla1[[#This Row],[FECHA INCIAL DESDE]]="SIN INICIO",0,IF((((TODAY()-M334)*100%)/(N334-M334))&gt;=100%,"100%",(((TODAY()-M334)*100%)/(N334-M334))))</f>
        <v>0.42543859649122806</v>
      </c>
      <c r="S334" s="2">
        <f t="shared" si="11"/>
        <v>55558800</v>
      </c>
      <c r="T334" t="s">
        <v>1162</v>
      </c>
    </row>
    <row r="335" spans="1:20" x14ac:dyDescent="0.25">
      <c r="A335">
        <v>2025</v>
      </c>
      <c r="B335" t="s">
        <v>1163</v>
      </c>
      <c r="C335" t="s">
        <v>21</v>
      </c>
      <c r="D335" t="s">
        <v>22</v>
      </c>
      <c r="E335" t="s">
        <v>23</v>
      </c>
      <c r="F335" t="s">
        <v>1164</v>
      </c>
      <c r="G335" t="s">
        <v>585</v>
      </c>
      <c r="H335" t="s">
        <v>537</v>
      </c>
      <c r="I335" s="1">
        <v>72450000</v>
      </c>
      <c r="J335" s="2">
        <f t="shared" si="10"/>
        <v>72450000</v>
      </c>
      <c r="K335" s="1">
        <v>9056250</v>
      </c>
      <c r="L335" s="3">
        <v>45674</v>
      </c>
      <c r="M335" s="3">
        <v>45674</v>
      </c>
      <c r="N335" s="3">
        <v>45900</v>
      </c>
      <c r="O335" s="1">
        <v>0</v>
      </c>
      <c r="P335" s="1">
        <v>72450000</v>
      </c>
      <c r="R335" s="5">
        <f ca="1">IF(Tabla1[[#This Row],[FECHA INCIAL DESDE]]="SIN INICIO",0,IF((((TODAY()-M335)*100%)/(N335-M335))&gt;=100%,"100%",(((TODAY()-M335)*100%)/(N335-M335))))</f>
        <v>0.42035398230088494</v>
      </c>
      <c r="S335" s="2">
        <f t="shared" si="11"/>
        <v>72450000</v>
      </c>
      <c r="T335" t="s">
        <v>1165</v>
      </c>
    </row>
    <row r="336" spans="1:20" x14ac:dyDescent="0.25">
      <c r="A336">
        <v>2025</v>
      </c>
      <c r="B336" t="s">
        <v>1166</v>
      </c>
      <c r="C336" t="s">
        <v>21</v>
      </c>
      <c r="D336" t="s">
        <v>22</v>
      </c>
      <c r="E336" t="s">
        <v>23</v>
      </c>
      <c r="F336" t="s">
        <v>1167</v>
      </c>
      <c r="G336" t="s">
        <v>663</v>
      </c>
      <c r="H336" t="s">
        <v>537</v>
      </c>
      <c r="I336" s="1">
        <v>55558800</v>
      </c>
      <c r="J336" s="2">
        <f t="shared" si="10"/>
        <v>55558800</v>
      </c>
      <c r="K336" s="1">
        <v>6944850</v>
      </c>
      <c r="L336" s="3">
        <v>45672</v>
      </c>
      <c r="M336" s="3">
        <v>45673</v>
      </c>
      <c r="N336" s="3">
        <v>45900</v>
      </c>
      <c r="O336" s="1">
        <v>0</v>
      </c>
      <c r="P336" s="1">
        <v>55558800</v>
      </c>
      <c r="R336" s="5">
        <f ca="1">IF(Tabla1[[#This Row],[FECHA INCIAL DESDE]]="SIN INICIO",0,IF((((TODAY()-M336)*100%)/(N336-M336))&gt;=100%,"100%",(((TODAY()-M336)*100%)/(N336-M336))))</f>
        <v>0.42290748898678415</v>
      </c>
      <c r="S336" s="2">
        <f t="shared" si="11"/>
        <v>55558800</v>
      </c>
      <c r="T336" t="s">
        <v>1168</v>
      </c>
    </row>
    <row r="337" spans="1:20" x14ac:dyDescent="0.25">
      <c r="A337">
        <v>2025</v>
      </c>
      <c r="B337" t="s">
        <v>1169</v>
      </c>
      <c r="C337" t="s">
        <v>21</v>
      </c>
      <c r="D337" t="s">
        <v>22</v>
      </c>
      <c r="E337" t="s">
        <v>23</v>
      </c>
      <c r="F337" t="s">
        <v>1170</v>
      </c>
      <c r="G337" t="s">
        <v>663</v>
      </c>
      <c r="H337" t="s">
        <v>537</v>
      </c>
      <c r="I337" s="1">
        <v>55558800</v>
      </c>
      <c r="J337" s="2">
        <f t="shared" si="10"/>
        <v>55558800</v>
      </c>
      <c r="K337" s="1">
        <v>6944850</v>
      </c>
      <c r="L337" s="3">
        <v>45672</v>
      </c>
      <c r="M337" s="3">
        <v>45673</v>
      </c>
      <c r="N337" s="3">
        <v>45900</v>
      </c>
      <c r="O337" s="1">
        <v>0</v>
      </c>
      <c r="P337" s="1">
        <v>55558800</v>
      </c>
      <c r="R337" s="5">
        <f ca="1">IF(Tabla1[[#This Row],[FECHA INCIAL DESDE]]="SIN INICIO",0,IF((((TODAY()-M337)*100%)/(N337-M337))&gt;=100%,"100%",(((TODAY()-M337)*100%)/(N337-M337))))</f>
        <v>0.42290748898678415</v>
      </c>
      <c r="S337" s="2">
        <f t="shared" si="11"/>
        <v>55558800</v>
      </c>
      <c r="T337" t="s">
        <v>1171</v>
      </c>
    </row>
    <row r="338" spans="1:20" x14ac:dyDescent="0.25">
      <c r="A338">
        <v>2025</v>
      </c>
      <c r="B338" t="s">
        <v>1172</v>
      </c>
      <c r="C338" t="s">
        <v>21</v>
      </c>
      <c r="D338" t="s">
        <v>22</v>
      </c>
      <c r="E338" t="s">
        <v>23</v>
      </c>
      <c r="F338" t="s">
        <v>1173</v>
      </c>
      <c r="G338" t="s">
        <v>557</v>
      </c>
      <c r="H338" t="s">
        <v>537</v>
      </c>
      <c r="I338" s="1">
        <v>55558800</v>
      </c>
      <c r="J338" s="2">
        <f t="shared" si="10"/>
        <v>55558800</v>
      </c>
      <c r="K338" s="1">
        <v>6944850</v>
      </c>
      <c r="L338" s="3">
        <v>45672</v>
      </c>
      <c r="M338" s="3">
        <v>45673</v>
      </c>
      <c r="N338" s="3">
        <v>45900</v>
      </c>
      <c r="O338" s="1">
        <v>0</v>
      </c>
      <c r="P338" s="1">
        <v>55558800</v>
      </c>
      <c r="R338" s="5">
        <f ca="1">IF(Tabla1[[#This Row],[FECHA INCIAL DESDE]]="SIN INICIO",0,IF((((TODAY()-M338)*100%)/(N338-M338))&gt;=100%,"100%",(((TODAY()-M338)*100%)/(N338-M338))))</f>
        <v>0.42290748898678415</v>
      </c>
      <c r="S338" s="2">
        <f t="shared" si="11"/>
        <v>55558800</v>
      </c>
      <c r="T338" t="s">
        <v>1174</v>
      </c>
    </row>
    <row r="339" spans="1:20" x14ac:dyDescent="0.25">
      <c r="A339">
        <v>2025</v>
      </c>
      <c r="B339" t="s">
        <v>1175</v>
      </c>
      <c r="C339" t="s">
        <v>21</v>
      </c>
      <c r="D339" t="s">
        <v>22</v>
      </c>
      <c r="E339" t="s">
        <v>23</v>
      </c>
      <c r="F339" t="s">
        <v>1176</v>
      </c>
      <c r="G339" t="s">
        <v>153</v>
      </c>
      <c r="H339" t="s">
        <v>154</v>
      </c>
      <c r="I339" s="1">
        <v>48000000</v>
      </c>
      <c r="J339" s="2">
        <f t="shared" si="10"/>
        <v>48000000</v>
      </c>
      <c r="K339" s="1">
        <v>8000000</v>
      </c>
      <c r="L339" s="3">
        <v>45671</v>
      </c>
      <c r="M339" s="3">
        <v>45671</v>
      </c>
      <c r="N339" s="3">
        <v>45838</v>
      </c>
      <c r="O339" s="1">
        <v>0</v>
      </c>
      <c r="P339" s="1">
        <v>48000000</v>
      </c>
      <c r="R339" s="5">
        <f ca="1">IF(Tabla1[[#This Row],[FECHA INCIAL DESDE]]="SIN INICIO",0,IF((((TODAY()-M339)*100%)/(N339-M339))&gt;=100%,"100%",(((TODAY()-M339)*100%)/(N339-M339))))</f>
        <v>0.58682634730538918</v>
      </c>
      <c r="S339" s="2">
        <f t="shared" si="11"/>
        <v>48000000</v>
      </c>
      <c r="T339" t="s">
        <v>1177</v>
      </c>
    </row>
    <row r="340" spans="1:20" x14ac:dyDescent="0.25">
      <c r="A340">
        <v>2025</v>
      </c>
      <c r="B340" t="s">
        <v>1178</v>
      </c>
      <c r="C340" t="s">
        <v>21</v>
      </c>
      <c r="D340" t="s">
        <v>22</v>
      </c>
      <c r="E340" t="s">
        <v>120</v>
      </c>
      <c r="F340" t="s">
        <v>1179</v>
      </c>
      <c r="G340" t="s">
        <v>581</v>
      </c>
      <c r="H340" t="s">
        <v>537</v>
      </c>
      <c r="I340" s="1">
        <v>38293584</v>
      </c>
      <c r="J340" s="2">
        <f t="shared" si="10"/>
        <v>38293584</v>
      </c>
      <c r="K340" s="1">
        <v>4786698</v>
      </c>
      <c r="L340" s="3">
        <v>45671</v>
      </c>
      <c r="M340" s="3">
        <v>45671</v>
      </c>
      <c r="N340" s="3">
        <v>45900</v>
      </c>
      <c r="O340" s="1">
        <v>0</v>
      </c>
      <c r="P340" s="1">
        <v>38293584</v>
      </c>
      <c r="R340" s="5">
        <f ca="1">IF(Tabla1[[#This Row],[FECHA INCIAL DESDE]]="SIN INICIO",0,IF((((TODAY()-M340)*100%)/(N340-M340))&gt;=100%,"100%",(((TODAY()-M340)*100%)/(N340-M340))))</f>
        <v>0.42794759825327511</v>
      </c>
      <c r="S340" s="2">
        <f t="shared" si="11"/>
        <v>38293584</v>
      </c>
      <c r="T340" t="s">
        <v>1180</v>
      </c>
    </row>
    <row r="341" spans="1:20" x14ac:dyDescent="0.25">
      <c r="A341">
        <v>2025</v>
      </c>
      <c r="B341" t="s">
        <v>1181</v>
      </c>
      <c r="C341" t="s">
        <v>21</v>
      </c>
      <c r="D341" t="s">
        <v>22</v>
      </c>
      <c r="E341" t="s">
        <v>23</v>
      </c>
      <c r="F341" t="s">
        <v>1182</v>
      </c>
      <c r="G341" t="s">
        <v>663</v>
      </c>
      <c r="H341" t="s">
        <v>537</v>
      </c>
      <c r="I341" s="1">
        <v>123000000</v>
      </c>
      <c r="J341" s="2">
        <f t="shared" si="10"/>
        <v>123000000</v>
      </c>
      <c r="K341" s="1">
        <v>15375000</v>
      </c>
      <c r="L341" s="3">
        <v>45672</v>
      </c>
      <c r="M341" s="3">
        <v>45672</v>
      </c>
      <c r="N341" s="3">
        <v>45900</v>
      </c>
      <c r="O341" s="1">
        <v>0</v>
      </c>
      <c r="P341" s="1">
        <v>123000000</v>
      </c>
      <c r="R341" s="5">
        <f ca="1">IF(Tabla1[[#This Row],[FECHA INCIAL DESDE]]="SIN INICIO",0,IF((((TODAY()-M341)*100%)/(N341-M341))&gt;=100%,"100%",(((TODAY()-M341)*100%)/(N341-M341))))</f>
        <v>0.42543859649122806</v>
      </c>
      <c r="S341" s="2">
        <f t="shared" si="11"/>
        <v>123000000</v>
      </c>
      <c r="T341" t="s">
        <v>1183</v>
      </c>
    </row>
    <row r="342" spans="1:20" x14ac:dyDescent="0.25">
      <c r="A342">
        <v>2025</v>
      </c>
      <c r="B342" t="s">
        <v>1184</v>
      </c>
      <c r="C342" t="s">
        <v>21</v>
      </c>
      <c r="D342" t="s">
        <v>22</v>
      </c>
      <c r="E342" t="s">
        <v>23</v>
      </c>
      <c r="F342" t="s">
        <v>1185</v>
      </c>
      <c r="G342" t="s">
        <v>663</v>
      </c>
      <c r="H342" t="s">
        <v>537</v>
      </c>
      <c r="I342" s="1">
        <v>96876000</v>
      </c>
      <c r="J342" s="2">
        <f t="shared" si="10"/>
        <v>96876000</v>
      </c>
      <c r="K342" s="1">
        <v>12109500</v>
      </c>
      <c r="L342" s="3">
        <v>45673</v>
      </c>
      <c r="M342" s="3">
        <v>45673</v>
      </c>
      <c r="N342" s="3">
        <v>45900</v>
      </c>
      <c r="O342" s="1">
        <v>0</v>
      </c>
      <c r="P342" s="1">
        <v>96876000</v>
      </c>
      <c r="R342" s="5">
        <f ca="1">IF(Tabla1[[#This Row],[FECHA INCIAL DESDE]]="SIN INICIO",0,IF((((TODAY()-M342)*100%)/(N342-M342))&gt;=100%,"100%",(((TODAY()-M342)*100%)/(N342-M342))))</f>
        <v>0.42290748898678415</v>
      </c>
      <c r="S342" s="2">
        <f t="shared" si="11"/>
        <v>96876000</v>
      </c>
      <c r="T342" t="s">
        <v>1186</v>
      </c>
    </row>
    <row r="343" spans="1:20" x14ac:dyDescent="0.25">
      <c r="A343">
        <v>2025</v>
      </c>
      <c r="B343" t="s">
        <v>1187</v>
      </c>
      <c r="C343" t="s">
        <v>21</v>
      </c>
      <c r="D343" t="s">
        <v>22</v>
      </c>
      <c r="E343" t="s">
        <v>23</v>
      </c>
      <c r="F343" t="s">
        <v>1188</v>
      </c>
      <c r="G343" t="s">
        <v>1189</v>
      </c>
      <c r="H343" t="s">
        <v>537</v>
      </c>
      <c r="I343" s="1">
        <v>72450000</v>
      </c>
      <c r="J343" s="2">
        <f t="shared" si="10"/>
        <v>72450000</v>
      </c>
      <c r="K343" s="1">
        <v>9056250</v>
      </c>
      <c r="L343" s="3">
        <v>45674</v>
      </c>
      <c r="M343" s="3">
        <v>45678</v>
      </c>
      <c r="N343" s="3">
        <v>45900</v>
      </c>
      <c r="O343" s="1">
        <v>0</v>
      </c>
      <c r="P343" s="1">
        <v>72450000</v>
      </c>
      <c r="R343" s="5">
        <f ca="1">IF(Tabla1[[#This Row],[FECHA INCIAL DESDE]]="SIN INICIO",0,IF((((TODAY()-M343)*100%)/(N343-M343))&gt;=100%,"100%",(((TODAY()-M343)*100%)/(N343-M343))))</f>
        <v>0.40990990990990989</v>
      </c>
      <c r="S343" s="2">
        <f t="shared" si="11"/>
        <v>72450000</v>
      </c>
      <c r="T343" t="s">
        <v>1190</v>
      </c>
    </row>
    <row r="344" spans="1:20" x14ac:dyDescent="0.25">
      <c r="A344">
        <v>2025</v>
      </c>
      <c r="B344" t="s">
        <v>1191</v>
      </c>
      <c r="C344" t="s">
        <v>21</v>
      </c>
      <c r="D344" t="s">
        <v>22</v>
      </c>
      <c r="E344" t="s">
        <v>120</v>
      </c>
      <c r="F344" t="s">
        <v>1192</v>
      </c>
      <c r="G344" t="s">
        <v>532</v>
      </c>
      <c r="H344" t="s">
        <v>270</v>
      </c>
      <c r="I344" s="1">
        <v>34067528</v>
      </c>
      <c r="J344" s="2">
        <f t="shared" si="10"/>
        <v>34067528</v>
      </c>
      <c r="K344" s="1">
        <v>4258441</v>
      </c>
      <c r="L344" s="3">
        <v>45673</v>
      </c>
      <c r="M344" s="3">
        <v>45674</v>
      </c>
      <c r="N344" s="3">
        <v>45900</v>
      </c>
      <c r="O344" s="1">
        <v>0</v>
      </c>
      <c r="P344" s="1">
        <v>34067528</v>
      </c>
      <c r="R344" s="5">
        <f ca="1">IF(Tabla1[[#This Row],[FECHA INCIAL DESDE]]="SIN INICIO",0,IF((((TODAY()-M344)*100%)/(N344-M344))&gt;=100%,"100%",(((TODAY()-M344)*100%)/(N344-M344))))</f>
        <v>0.42035398230088494</v>
      </c>
      <c r="S344" s="2">
        <f t="shared" si="11"/>
        <v>34067528</v>
      </c>
      <c r="T344" t="s">
        <v>1193</v>
      </c>
    </row>
    <row r="345" spans="1:20" x14ac:dyDescent="0.25">
      <c r="A345">
        <v>2025</v>
      </c>
      <c r="B345" t="s">
        <v>1194</v>
      </c>
      <c r="C345" t="s">
        <v>21</v>
      </c>
      <c r="D345" t="s">
        <v>22</v>
      </c>
      <c r="E345" t="s">
        <v>23</v>
      </c>
      <c r="F345" t="s">
        <v>1195</v>
      </c>
      <c r="G345" t="s">
        <v>901</v>
      </c>
      <c r="H345" t="s">
        <v>514</v>
      </c>
      <c r="I345" s="1">
        <v>69120000</v>
      </c>
      <c r="J345" s="2">
        <f t="shared" si="10"/>
        <v>69120000</v>
      </c>
      <c r="K345" s="1">
        <v>8640000</v>
      </c>
      <c r="L345" s="3">
        <v>45674</v>
      </c>
      <c r="M345" s="3">
        <v>45674</v>
      </c>
      <c r="N345" s="3">
        <v>45900</v>
      </c>
      <c r="O345" s="1">
        <v>0</v>
      </c>
      <c r="P345" s="1">
        <v>69120000</v>
      </c>
      <c r="R345" s="5">
        <f ca="1">IF(Tabla1[[#This Row],[FECHA INCIAL DESDE]]="SIN INICIO",0,IF((((TODAY()-M345)*100%)/(N345-M345))&gt;=100%,"100%",(((TODAY()-M345)*100%)/(N345-M345))))</f>
        <v>0.42035398230088494</v>
      </c>
      <c r="S345" s="2">
        <f t="shared" si="11"/>
        <v>69120000</v>
      </c>
      <c r="T345" t="s">
        <v>1196</v>
      </c>
    </row>
    <row r="346" spans="1:20" x14ac:dyDescent="0.25">
      <c r="A346">
        <v>2025</v>
      </c>
      <c r="B346" t="s">
        <v>1197</v>
      </c>
      <c r="C346" t="s">
        <v>21</v>
      </c>
      <c r="D346" t="s">
        <v>22</v>
      </c>
      <c r="E346" t="s">
        <v>23</v>
      </c>
      <c r="F346" t="s">
        <v>1198</v>
      </c>
      <c r="G346" t="s">
        <v>1199</v>
      </c>
      <c r="H346" t="s">
        <v>537</v>
      </c>
      <c r="I346" s="1">
        <v>72450000</v>
      </c>
      <c r="J346" s="2">
        <f t="shared" si="10"/>
        <v>72450000</v>
      </c>
      <c r="K346" s="1">
        <v>9056250</v>
      </c>
      <c r="L346" s="3">
        <v>45672</v>
      </c>
      <c r="M346" s="3">
        <v>45672</v>
      </c>
      <c r="N346" s="3">
        <v>45900</v>
      </c>
      <c r="O346" s="1">
        <v>0</v>
      </c>
      <c r="P346" s="1">
        <v>72450000</v>
      </c>
      <c r="R346" s="5">
        <f ca="1">IF(Tabla1[[#This Row],[FECHA INCIAL DESDE]]="SIN INICIO",0,IF((((TODAY()-M346)*100%)/(N346-M346))&gt;=100%,"100%",(((TODAY()-M346)*100%)/(N346-M346))))</f>
        <v>0.42543859649122806</v>
      </c>
      <c r="S346" s="2">
        <f t="shared" si="11"/>
        <v>72450000</v>
      </c>
      <c r="T346" t="s">
        <v>1200</v>
      </c>
    </row>
    <row r="347" spans="1:20" x14ac:dyDescent="0.25">
      <c r="A347">
        <v>2025</v>
      </c>
      <c r="B347" t="s">
        <v>1201</v>
      </c>
      <c r="C347" t="s">
        <v>21</v>
      </c>
      <c r="D347" t="s">
        <v>22</v>
      </c>
      <c r="E347" t="s">
        <v>23</v>
      </c>
      <c r="F347" t="s">
        <v>1202</v>
      </c>
      <c r="G347" t="s">
        <v>663</v>
      </c>
      <c r="H347" t="s">
        <v>537</v>
      </c>
      <c r="I347" s="1">
        <v>123000000</v>
      </c>
      <c r="J347" s="2">
        <f t="shared" si="10"/>
        <v>123000000</v>
      </c>
      <c r="K347" s="1">
        <v>15375000</v>
      </c>
      <c r="L347" s="3">
        <v>45673</v>
      </c>
      <c r="M347" s="3">
        <v>45674</v>
      </c>
      <c r="N347" s="3">
        <v>45900</v>
      </c>
      <c r="O347" s="1">
        <v>0</v>
      </c>
      <c r="P347" s="1">
        <v>123000000</v>
      </c>
      <c r="R347" s="5">
        <f ca="1">IF(Tabla1[[#This Row],[FECHA INCIAL DESDE]]="SIN INICIO",0,IF((((TODAY()-M347)*100%)/(N347-M347))&gt;=100%,"100%",(((TODAY()-M347)*100%)/(N347-M347))))</f>
        <v>0.42035398230088494</v>
      </c>
      <c r="S347" s="2">
        <f t="shared" si="11"/>
        <v>123000000</v>
      </c>
      <c r="T347" t="s">
        <v>1203</v>
      </c>
    </row>
    <row r="348" spans="1:20" x14ac:dyDescent="0.25">
      <c r="A348">
        <v>2025</v>
      </c>
      <c r="B348" t="s">
        <v>1204</v>
      </c>
      <c r="C348" t="s">
        <v>21</v>
      </c>
      <c r="D348" t="s">
        <v>22</v>
      </c>
      <c r="E348" t="s">
        <v>23</v>
      </c>
      <c r="F348" t="s">
        <v>1205</v>
      </c>
      <c r="G348" t="s">
        <v>663</v>
      </c>
      <c r="H348" t="s">
        <v>537</v>
      </c>
      <c r="I348" s="1">
        <v>72450000</v>
      </c>
      <c r="J348" s="2">
        <f t="shared" si="10"/>
        <v>72450000</v>
      </c>
      <c r="K348" s="1">
        <v>9056250</v>
      </c>
      <c r="L348" s="3">
        <v>45674</v>
      </c>
      <c r="M348" s="3">
        <v>45677</v>
      </c>
      <c r="N348" s="3">
        <v>45900</v>
      </c>
      <c r="O348" s="1">
        <v>0</v>
      </c>
      <c r="P348" s="1">
        <v>72450000</v>
      </c>
      <c r="R348" s="5">
        <f ca="1">IF(Tabla1[[#This Row],[FECHA INCIAL DESDE]]="SIN INICIO",0,IF((((TODAY()-M348)*100%)/(N348-M348))&gt;=100%,"100%",(((TODAY()-M348)*100%)/(N348-M348))))</f>
        <v>0.41255605381165922</v>
      </c>
      <c r="S348" s="2">
        <f t="shared" si="11"/>
        <v>72450000</v>
      </c>
      <c r="T348" t="s">
        <v>1206</v>
      </c>
    </row>
    <row r="349" spans="1:20" x14ac:dyDescent="0.25">
      <c r="A349">
        <v>2025</v>
      </c>
      <c r="B349" t="s">
        <v>1207</v>
      </c>
      <c r="C349" t="s">
        <v>21</v>
      </c>
      <c r="D349" t="s">
        <v>22</v>
      </c>
      <c r="E349" t="s">
        <v>23</v>
      </c>
      <c r="F349" t="s">
        <v>1208</v>
      </c>
      <c r="G349" t="s">
        <v>557</v>
      </c>
      <c r="H349" t="s">
        <v>537</v>
      </c>
      <c r="I349" s="1">
        <v>55558800</v>
      </c>
      <c r="J349" s="2">
        <f t="shared" si="10"/>
        <v>55558800</v>
      </c>
      <c r="K349" s="1">
        <v>6944850</v>
      </c>
      <c r="L349" s="3">
        <v>45674</v>
      </c>
      <c r="M349" s="3">
        <v>45677</v>
      </c>
      <c r="N349" s="3">
        <v>45900</v>
      </c>
      <c r="O349" s="1">
        <v>0</v>
      </c>
      <c r="P349" s="1">
        <v>55558800</v>
      </c>
      <c r="R349" s="5">
        <f ca="1">IF(Tabla1[[#This Row],[FECHA INCIAL DESDE]]="SIN INICIO",0,IF((((TODAY()-M349)*100%)/(N349-M349))&gt;=100%,"100%",(((TODAY()-M349)*100%)/(N349-M349))))</f>
        <v>0.41255605381165922</v>
      </c>
      <c r="S349" s="2">
        <f t="shared" si="11"/>
        <v>55558800</v>
      </c>
      <c r="T349" t="s">
        <v>1209</v>
      </c>
    </row>
    <row r="350" spans="1:20" x14ac:dyDescent="0.25">
      <c r="A350">
        <v>2025</v>
      </c>
      <c r="B350" t="s">
        <v>1210</v>
      </c>
      <c r="C350" t="s">
        <v>21</v>
      </c>
      <c r="D350" t="s">
        <v>22</v>
      </c>
      <c r="E350" t="s">
        <v>23</v>
      </c>
      <c r="F350" t="s">
        <v>1211</v>
      </c>
      <c r="G350" t="s">
        <v>557</v>
      </c>
      <c r="H350" t="s">
        <v>537</v>
      </c>
      <c r="I350" s="1">
        <v>72450000</v>
      </c>
      <c r="J350" s="2">
        <f t="shared" si="10"/>
        <v>72450000</v>
      </c>
      <c r="K350" s="1">
        <v>9056250</v>
      </c>
      <c r="L350" s="3">
        <v>45673</v>
      </c>
      <c r="M350" s="3">
        <v>45674</v>
      </c>
      <c r="N350" s="3">
        <v>45900</v>
      </c>
      <c r="O350" s="1">
        <v>0</v>
      </c>
      <c r="P350" s="1">
        <v>72450000</v>
      </c>
      <c r="R350" s="5">
        <f ca="1">IF(Tabla1[[#This Row],[FECHA INCIAL DESDE]]="SIN INICIO",0,IF((((TODAY()-M350)*100%)/(N350-M350))&gt;=100%,"100%",(((TODAY()-M350)*100%)/(N350-M350))))</f>
        <v>0.42035398230088494</v>
      </c>
      <c r="S350" s="2">
        <f t="shared" si="11"/>
        <v>72450000</v>
      </c>
      <c r="T350" t="s">
        <v>1212</v>
      </c>
    </row>
    <row r="351" spans="1:20" x14ac:dyDescent="0.25">
      <c r="A351">
        <v>2025</v>
      </c>
      <c r="B351" t="s">
        <v>1213</v>
      </c>
      <c r="C351" t="s">
        <v>21</v>
      </c>
      <c r="D351" t="s">
        <v>22</v>
      </c>
      <c r="E351" t="s">
        <v>23</v>
      </c>
      <c r="F351" t="s">
        <v>1214</v>
      </c>
      <c r="G351" t="s">
        <v>614</v>
      </c>
      <c r="H351" t="s">
        <v>537</v>
      </c>
      <c r="I351" s="1">
        <v>96876000</v>
      </c>
      <c r="J351" s="2">
        <f t="shared" si="10"/>
        <v>96876000</v>
      </c>
      <c r="K351" s="1">
        <v>12109500</v>
      </c>
      <c r="L351" s="3">
        <v>45672</v>
      </c>
      <c r="M351" s="3">
        <v>45673</v>
      </c>
      <c r="N351" s="3">
        <v>45900</v>
      </c>
      <c r="O351" s="1">
        <v>0</v>
      </c>
      <c r="P351" s="1">
        <v>96876000</v>
      </c>
      <c r="R351" s="5">
        <f ca="1">IF(Tabla1[[#This Row],[FECHA INCIAL DESDE]]="SIN INICIO",0,IF((((TODAY()-M351)*100%)/(N351-M351))&gt;=100%,"100%",(((TODAY()-M351)*100%)/(N351-M351))))</f>
        <v>0.42290748898678415</v>
      </c>
      <c r="S351" s="2">
        <f t="shared" si="11"/>
        <v>96876000</v>
      </c>
      <c r="T351" t="s">
        <v>1215</v>
      </c>
    </row>
    <row r="352" spans="1:20" x14ac:dyDescent="0.25">
      <c r="A352">
        <v>2025</v>
      </c>
      <c r="B352" t="s">
        <v>1216</v>
      </c>
      <c r="C352" t="s">
        <v>21</v>
      </c>
      <c r="D352" t="s">
        <v>22</v>
      </c>
      <c r="E352" t="s">
        <v>120</v>
      </c>
      <c r="F352" t="s">
        <v>1217</v>
      </c>
      <c r="G352" t="s">
        <v>798</v>
      </c>
      <c r="H352" t="s">
        <v>270</v>
      </c>
      <c r="I352" s="1">
        <v>37359592</v>
      </c>
      <c r="J352" s="2">
        <f t="shared" si="10"/>
        <v>37359592</v>
      </c>
      <c r="K352" s="1">
        <v>4669949</v>
      </c>
      <c r="L352" s="3">
        <v>45672</v>
      </c>
      <c r="M352" s="3">
        <v>45673</v>
      </c>
      <c r="N352" s="3">
        <v>45900</v>
      </c>
      <c r="O352" s="1">
        <v>0</v>
      </c>
      <c r="P352" s="1">
        <v>37359592</v>
      </c>
      <c r="R352" s="5">
        <f ca="1">IF(Tabla1[[#This Row],[FECHA INCIAL DESDE]]="SIN INICIO",0,IF((((TODAY()-M352)*100%)/(N352-M352))&gt;=100%,"100%",(((TODAY()-M352)*100%)/(N352-M352))))</f>
        <v>0.42290748898678415</v>
      </c>
      <c r="S352" s="2">
        <f t="shared" si="11"/>
        <v>37359592</v>
      </c>
      <c r="T352" t="s">
        <v>1218</v>
      </c>
    </row>
    <row r="353" spans="1:20" x14ac:dyDescent="0.25">
      <c r="A353">
        <v>2025</v>
      </c>
      <c r="B353" t="s">
        <v>1219</v>
      </c>
      <c r="C353" t="s">
        <v>21</v>
      </c>
      <c r="D353" t="s">
        <v>22</v>
      </c>
      <c r="E353" t="s">
        <v>23</v>
      </c>
      <c r="F353" t="s">
        <v>1220</v>
      </c>
      <c r="G353" t="s">
        <v>557</v>
      </c>
      <c r="H353" t="s">
        <v>537</v>
      </c>
      <c r="I353" s="1">
        <v>55558800</v>
      </c>
      <c r="J353" s="2">
        <f t="shared" si="10"/>
        <v>55558800</v>
      </c>
      <c r="K353" s="1">
        <v>6944850</v>
      </c>
      <c r="L353" s="3">
        <v>45671</v>
      </c>
      <c r="M353" s="3">
        <v>45672</v>
      </c>
      <c r="N353" s="3">
        <v>45900</v>
      </c>
      <c r="O353" s="1">
        <v>0</v>
      </c>
      <c r="P353" s="1">
        <v>55558800</v>
      </c>
      <c r="R353" s="5">
        <f ca="1">IF(Tabla1[[#This Row],[FECHA INCIAL DESDE]]="SIN INICIO",0,IF((((TODAY()-M353)*100%)/(N353-M353))&gt;=100%,"100%",(((TODAY()-M353)*100%)/(N353-M353))))</f>
        <v>0.42543859649122806</v>
      </c>
      <c r="S353" s="2">
        <f t="shared" si="11"/>
        <v>55558800</v>
      </c>
      <c r="T353" t="s">
        <v>1221</v>
      </c>
    </row>
    <row r="354" spans="1:20" x14ac:dyDescent="0.25">
      <c r="A354">
        <v>2025</v>
      </c>
      <c r="B354" t="s">
        <v>1222</v>
      </c>
      <c r="C354" t="s">
        <v>21</v>
      </c>
      <c r="D354" t="s">
        <v>22</v>
      </c>
      <c r="E354" t="s">
        <v>23</v>
      </c>
      <c r="F354" t="s">
        <v>1223</v>
      </c>
      <c r="G354" t="s">
        <v>557</v>
      </c>
      <c r="H354" t="s">
        <v>537</v>
      </c>
      <c r="I354" s="1">
        <v>55558800</v>
      </c>
      <c r="J354" s="2">
        <f t="shared" si="10"/>
        <v>55558800</v>
      </c>
      <c r="K354" s="1">
        <v>6944850</v>
      </c>
      <c r="L354" s="3">
        <v>45671</v>
      </c>
      <c r="M354" s="3">
        <v>45672</v>
      </c>
      <c r="N354" s="3">
        <v>45900</v>
      </c>
      <c r="O354" s="1">
        <v>0</v>
      </c>
      <c r="P354" s="1">
        <v>55558800</v>
      </c>
      <c r="R354" s="5">
        <f ca="1">IF(Tabla1[[#This Row],[FECHA INCIAL DESDE]]="SIN INICIO",0,IF((((TODAY()-M354)*100%)/(N354-M354))&gt;=100%,"100%",(((TODAY()-M354)*100%)/(N354-M354))))</f>
        <v>0.42543859649122806</v>
      </c>
      <c r="S354" s="2">
        <f t="shared" si="11"/>
        <v>55558800</v>
      </c>
      <c r="T354" t="s">
        <v>1224</v>
      </c>
    </row>
    <row r="355" spans="1:20" x14ac:dyDescent="0.25">
      <c r="A355">
        <v>2025</v>
      </c>
      <c r="B355" t="s">
        <v>1225</v>
      </c>
      <c r="C355" t="s">
        <v>21</v>
      </c>
      <c r="D355" t="s">
        <v>22</v>
      </c>
      <c r="E355" t="s">
        <v>23</v>
      </c>
      <c r="F355" t="s">
        <v>1226</v>
      </c>
      <c r="G355" t="s">
        <v>663</v>
      </c>
      <c r="H355" t="s">
        <v>537</v>
      </c>
      <c r="I355" s="1">
        <v>55558800</v>
      </c>
      <c r="J355" s="2">
        <f t="shared" si="10"/>
        <v>55558800</v>
      </c>
      <c r="K355" s="1">
        <v>6944850</v>
      </c>
      <c r="L355" s="3">
        <v>45671</v>
      </c>
      <c r="M355" s="3">
        <v>45671</v>
      </c>
      <c r="N355" s="3">
        <v>45900</v>
      </c>
      <c r="O355" s="1">
        <v>0</v>
      </c>
      <c r="P355" s="1">
        <v>55558800</v>
      </c>
      <c r="R355" s="5">
        <f ca="1">IF(Tabla1[[#This Row],[FECHA INCIAL DESDE]]="SIN INICIO",0,IF((((TODAY()-M355)*100%)/(N355-M355))&gt;=100%,"100%",(((TODAY()-M355)*100%)/(N355-M355))))</f>
        <v>0.42794759825327511</v>
      </c>
      <c r="S355" s="2">
        <f t="shared" si="11"/>
        <v>55558800</v>
      </c>
      <c r="T355" t="s">
        <v>1227</v>
      </c>
    </row>
    <row r="356" spans="1:20" x14ac:dyDescent="0.25">
      <c r="A356">
        <v>2025</v>
      </c>
      <c r="B356" t="s">
        <v>1228</v>
      </c>
      <c r="C356" t="s">
        <v>21</v>
      </c>
      <c r="D356" t="s">
        <v>22</v>
      </c>
      <c r="E356" t="s">
        <v>23</v>
      </c>
      <c r="F356" t="s">
        <v>1229</v>
      </c>
      <c r="G356" t="s">
        <v>663</v>
      </c>
      <c r="H356" t="s">
        <v>537</v>
      </c>
      <c r="I356" s="1">
        <v>55558800</v>
      </c>
      <c r="J356" s="2">
        <f t="shared" si="10"/>
        <v>55558800</v>
      </c>
      <c r="K356" s="1">
        <v>6944850</v>
      </c>
      <c r="L356" s="3">
        <v>45673</v>
      </c>
      <c r="M356" s="3">
        <v>45677</v>
      </c>
      <c r="N356" s="3">
        <v>45900</v>
      </c>
      <c r="O356" s="1">
        <v>0</v>
      </c>
      <c r="P356" s="1">
        <v>55558800</v>
      </c>
      <c r="R356" s="5">
        <f ca="1">IF(Tabla1[[#This Row],[FECHA INCIAL DESDE]]="SIN INICIO",0,IF((((TODAY()-M356)*100%)/(N356-M356))&gt;=100%,"100%",(((TODAY()-M356)*100%)/(N356-M356))))</f>
        <v>0.41255605381165922</v>
      </c>
      <c r="S356" s="2">
        <f t="shared" si="11"/>
        <v>55558800</v>
      </c>
      <c r="T356" t="s">
        <v>1230</v>
      </c>
    </row>
    <row r="357" spans="1:20" x14ac:dyDescent="0.25">
      <c r="A357">
        <v>2025</v>
      </c>
      <c r="B357" t="s">
        <v>1231</v>
      </c>
      <c r="C357" t="s">
        <v>21</v>
      </c>
      <c r="D357" t="s">
        <v>22</v>
      </c>
      <c r="E357" t="s">
        <v>23</v>
      </c>
      <c r="F357" t="s">
        <v>1232</v>
      </c>
      <c r="G357" t="s">
        <v>1233</v>
      </c>
      <c r="H357" t="s">
        <v>537</v>
      </c>
      <c r="I357" s="1">
        <v>55558800</v>
      </c>
      <c r="J357" s="2">
        <f t="shared" si="10"/>
        <v>55558800</v>
      </c>
      <c r="K357" s="1">
        <v>6944850</v>
      </c>
      <c r="L357" s="3">
        <v>45672</v>
      </c>
      <c r="M357" s="3">
        <v>45673</v>
      </c>
      <c r="N357" s="3">
        <v>45900</v>
      </c>
      <c r="O357" s="1">
        <v>0</v>
      </c>
      <c r="P357" s="1">
        <v>55558800</v>
      </c>
      <c r="R357" s="5">
        <f ca="1">IF(Tabla1[[#This Row],[FECHA INCIAL DESDE]]="SIN INICIO",0,IF((((TODAY()-M357)*100%)/(N357-M357))&gt;=100%,"100%",(((TODAY()-M357)*100%)/(N357-M357))))</f>
        <v>0.42290748898678415</v>
      </c>
      <c r="S357" s="2">
        <f t="shared" si="11"/>
        <v>55558800</v>
      </c>
      <c r="T357" t="s">
        <v>1234</v>
      </c>
    </row>
    <row r="358" spans="1:20" x14ac:dyDescent="0.25">
      <c r="A358">
        <v>2025</v>
      </c>
      <c r="B358" t="s">
        <v>1231</v>
      </c>
      <c r="C358" t="s">
        <v>21</v>
      </c>
      <c r="D358" t="s">
        <v>22</v>
      </c>
      <c r="E358" t="s">
        <v>23</v>
      </c>
      <c r="F358" t="s">
        <v>1235</v>
      </c>
      <c r="G358" t="s">
        <v>1233</v>
      </c>
      <c r="H358" t="s">
        <v>537</v>
      </c>
      <c r="I358" s="1">
        <v>55558800</v>
      </c>
      <c r="J358" s="2">
        <f t="shared" si="10"/>
        <v>55558800</v>
      </c>
      <c r="K358" s="1">
        <v>6944850</v>
      </c>
      <c r="L358" s="3">
        <v>45708</v>
      </c>
      <c r="M358" s="3">
        <v>45673</v>
      </c>
      <c r="N358" s="3">
        <v>45900</v>
      </c>
      <c r="O358" s="1">
        <v>0</v>
      </c>
      <c r="P358" s="1">
        <v>55558800</v>
      </c>
      <c r="R358" s="5">
        <f ca="1">IF(Tabla1[[#This Row],[FECHA INCIAL DESDE]]="SIN INICIO",0,IF((((TODAY()-M358)*100%)/(N358-M358))&gt;=100%,"100%",(((TODAY()-M358)*100%)/(N358-M358))))</f>
        <v>0.42290748898678415</v>
      </c>
      <c r="S358" s="2">
        <f t="shared" si="11"/>
        <v>55558800</v>
      </c>
      <c r="T358" t="s">
        <v>1234</v>
      </c>
    </row>
    <row r="359" spans="1:20" x14ac:dyDescent="0.25">
      <c r="A359">
        <v>2025</v>
      </c>
      <c r="B359" t="s">
        <v>1236</v>
      </c>
      <c r="C359" t="s">
        <v>21</v>
      </c>
      <c r="D359" t="s">
        <v>22</v>
      </c>
      <c r="E359" t="s">
        <v>23</v>
      </c>
      <c r="F359" t="s">
        <v>1237</v>
      </c>
      <c r="G359" t="s">
        <v>1238</v>
      </c>
      <c r="H359" t="s">
        <v>886</v>
      </c>
      <c r="I359" s="1">
        <v>88000000</v>
      </c>
      <c r="J359" s="2">
        <f t="shared" si="10"/>
        <v>88000000</v>
      </c>
      <c r="K359" s="1">
        <v>11000000</v>
      </c>
      <c r="L359" s="3">
        <v>45671</v>
      </c>
      <c r="M359" s="3">
        <v>45672</v>
      </c>
      <c r="N359" s="3">
        <v>45900</v>
      </c>
      <c r="O359" s="1">
        <v>0</v>
      </c>
      <c r="P359" s="1">
        <v>88000000</v>
      </c>
      <c r="R359" s="5">
        <f ca="1">IF(Tabla1[[#This Row],[FECHA INCIAL DESDE]]="SIN INICIO",0,IF((((TODAY()-M359)*100%)/(N359-M359))&gt;=100%,"100%",(((TODAY()-M359)*100%)/(N359-M359))))</f>
        <v>0.42543859649122806</v>
      </c>
      <c r="S359" s="2">
        <f t="shared" si="11"/>
        <v>88000000</v>
      </c>
      <c r="T359" t="s">
        <v>1239</v>
      </c>
    </row>
    <row r="360" spans="1:20" x14ac:dyDescent="0.25">
      <c r="A360">
        <v>2025</v>
      </c>
      <c r="B360" t="s">
        <v>1240</v>
      </c>
      <c r="C360" t="s">
        <v>21</v>
      </c>
      <c r="D360" t="s">
        <v>22</v>
      </c>
      <c r="E360" t="s">
        <v>23</v>
      </c>
      <c r="F360" t="s">
        <v>1241</v>
      </c>
      <c r="G360" t="s">
        <v>663</v>
      </c>
      <c r="H360" t="s">
        <v>537</v>
      </c>
      <c r="I360" s="1">
        <v>96876000</v>
      </c>
      <c r="J360" s="2">
        <f t="shared" si="10"/>
        <v>96876000</v>
      </c>
      <c r="K360" s="1">
        <v>12109500</v>
      </c>
      <c r="L360" s="3">
        <v>45672</v>
      </c>
      <c r="M360" s="3">
        <v>45672</v>
      </c>
      <c r="N360" s="3">
        <v>45900</v>
      </c>
      <c r="O360" s="1">
        <v>0</v>
      </c>
      <c r="P360" s="1">
        <v>96876000</v>
      </c>
      <c r="R360" s="5">
        <f ca="1">IF(Tabla1[[#This Row],[FECHA INCIAL DESDE]]="SIN INICIO",0,IF((((TODAY()-M360)*100%)/(N360-M360))&gt;=100%,"100%",(((TODAY()-M360)*100%)/(N360-M360))))</f>
        <v>0.42543859649122806</v>
      </c>
      <c r="S360" s="2">
        <f t="shared" si="11"/>
        <v>96876000</v>
      </c>
      <c r="T360" t="s">
        <v>1242</v>
      </c>
    </row>
    <row r="361" spans="1:20" x14ac:dyDescent="0.25">
      <c r="A361">
        <v>2025</v>
      </c>
      <c r="B361" t="s">
        <v>1243</v>
      </c>
      <c r="C361" t="s">
        <v>21</v>
      </c>
      <c r="D361" t="s">
        <v>22</v>
      </c>
      <c r="E361" t="s">
        <v>23</v>
      </c>
      <c r="F361" t="s">
        <v>1244</v>
      </c>
      <c r="G361" t="s">
        <v>614</v>
      </c>
      <c r="H361" t="s">
        <v>537</v>
      </c>
      <c r="I361" s="1">
        <v>55558800</v>
      </c>
      <c r="J361" s="2">
        <f t="shared" si="10"/>
        <v>55558800</v>
      </c>
      <c r="K361" s="1">
        <v>6944850</v>
      </c>
      <c r="L361" s="3">
        <v>45672</v>
      </c>
      <c r="M361" s="3">
        <v>45672</v>
      </c>
      <c r="N361" s="3">
        <v>45900</v>
      </c>
      <c r="O361" s="1">
        <v>0</v>
      </c>
      <c r="P361" s="1">
        <v>55558800</v>
      </c>
      <c r="R361" s="5">
        <f ca="1">IF(Tabla1[[#This Row],[FECHA INCIAL DESDE]]="SIN INICIO",0,IF((((TODAY()-M361)*100%)/(N361-M361))&gt;=100%,"100%",(((TODAY()-M361)*100%)/(N361-M361))))</f>
        <v>0.42543859649122806</v>
      </c>
      <c r="S361" s="2">
        <f t="shared" si="11"/>
        <v>55558800</v>
      </c>
      <c r="T361" t="s">
        <v>1245</v>
      </c>
    </row>
    <row r="362" spans="1:20" x14ac:dyDescent="0.25">
      <c r="A362">
        <v>2025</v>
      </c>
      <c r="B362" t="s">
        <v>1246</v>
      </c>
      <c r="C362" t="s">
        <v>21</v>
      </c>
      <c r="D362" t="s">
        <v>22</v>
      </c>
      <c r="E362" t="s">
        <v>120</v>
      </c>
      <c r="F362" t="s">
        <v>1247</v>
      </c>
      <c r="G362" t="s">
        <v>1248</v>
      </c>
      <c r="H362" t="s">
        <v>537</v>
      </c>
      <c r="I362" s="1">
        <v>38293584</v>
      </c>
      <c r="J362" s="2">
        <f t="shared" si="10"/>
        <v>38293584</v>
      </c>
      <c r="K362" s="1">
        <v>4786698</v>
      </c>
      <c r="L362" s="3">
        <v>45674</v>
      </c>
      <c r="M362" s="3">
        <v>45674</v>
      </c>
      <c r="N362" s="3">
        <v>45900</v>
      </c>
      <c r="O362" s="1">
        <v>0</v>
      </c>
      <c r="P362" s="1">
        <v>38293584</v>
      </c>
      <c r="R362" s="5">
        <f ca="1">IF(Tabla1[[#This Row],[FECHA INCIAL DESDE]]="SIN INICIO",0,IF((((TODAY()-M362)*100%)/(N362-M362))&gt;=100%,"100%",(((TODAY()-M362)*100%)/(N362-M362))))</f>
        <v>0.42035398230088494</v>
      </c>
      <c r="S362" s="2">
        <f t="shared" si="11"/>
        <v>38293584</v>
      </c>
      <c r="T362" t="s">
        <v>1249</v>
      </c>
    </row>
    <row r="363" spans="1:20" x14ac:dyDescent="0.25">
      <c r="A363">
        <v>2025</v>
      </c>
      <c r="B363" t="s">
        <v>1250</v>
      </c>
      <c r="C363" t="s">
        <v>21</v>
      </c>
      <c r="D363" t="s">
        <v>22</v>
      </c>
      <c r="E363" t="s">
        <v>23</v>
      </c>
      <c r="F363" t="s">
        <v>1251</v>
      </c>
      <c r="G363" t="s">
        <v>1252</v>
      </c>
      <c r="H363" t="s">
        <v>648</v>
      </c>
      <c r="I363" s="1">
        <v>105600000</v>
      </c>
      <c r="J363" s="2">
        <f t="shared" si="10"/>
        <v>105600000</v>
      </c>
      <c r="K363" s="1">
        <v>13200000</v>
      </c>
      <c r="L363" s="3">
        <v>45672</v>
      </c>
      <c r="M363" s="3">
        <v>45672</v>
      </c>
      <c r="N363" s="3">
        <v>45900</v>
      </c>
      <c r="O363" s="1">
        <v>0</v>
      </c>
      <c r="P363" s="1">
        <v>105600000</v>
      </c>
      <c r="R363" s="5">
        <f ca="1">IF(Tabla1[[#This Row],[FECHA INCIAL DESDE]]="SIN INICIO",0,IF((((TODAY()-M363)*100%)/(N363-M363))&gt;=100%,"100%",(((TODAY()-M363)*100%)/(N363-M363))))</f>
        <v>0.42543859649122806</v>
      </c>
      <c r="S363" s="2">
        <f t="shared" si="11"/>
        <v>105600000</v>
      </c>
      <c r="T363" t="s">
        <v>1253</v>
      </c>
    </row>
    <row r="364" spans="1:20" x14ac:dyDescent="0.25">
      <c r="A364">
        <v>2025</v>
      </c>
      <c r="B364" t="s">
        <v>1254</v>
      </c>
      <c r="C364" t="s">
        <v>21</v>
      </c>
      <c r="D364" t="s">
        <v>22</v>
      </c>
      <c r="E364" t="s">
        <v>23</v>
      </c>
      <c r="F364" t="s">
        <v>1255</v>
      </c>
      <c r="G364" t="s">
        <v>392</v>
      </c>
      <c r="H364" t="s">
        <v>154</v>
      </c>
      <c r="I364" s="1">
        <v>48048000</v>
      </c>
      <c r="J364" s="2">
        <f t="shared" si="10"/>
        <v>48048000</v>
      </c>
      <c r="K364" s="1">
        <v>6006000</v>
      </c>
      <c r="L364" s="3">
        <v>45671</v>
      </c>
      <c r="M364" s="3">
        <v>45672</v>
      </c>
      <c r="N364" s="3">
        <v>45900</v>
      </c>
      <c r="O364" s="1">
        <v>0</v>
      </c>
      <c r="P364" s="1">
        <v>48048000</v>
      </c>
      <c r="R364" s="5">
        <f ca="1">IF(Tabla1[[#This Row],[FECHA INCIAL DESDE]]="SIN INICIO",0,IF((((TODAY()-M364)*100%)/(N364-M364))&gt;=100%,"100%",(((TODAY()-M364)*100%)/(N364-M364))))</f>
        <v>0.42543859649122806</v>
      </c>
      <c r="S364" s="2">
        <f t="shared" si="11"/>
        <v>48048000</v>
      </c>
      <c r="T364" t="s">
        <v>1256</v>
      </c>
    </row>
    <row r="365" spans="1:20" x14ac:dyDescent="0.25">
      <c r="A365">
        <v>2025</v>
      </c>
      <c r="B365" t="s">
        <v>1257</v>
      </c>
      <c r="C365" t="s">
        <v>21</v>
      </c>
      <c r="D365" t="s">
        <v>22</v>
      </c>
      <c r="E365" t="s">
        <v>23</v>
      </c>
      <c r="F365" t="s">
        <v>1258</v>
      </c>
      <c r="G365" t="s">
        <v>786</v>
      </c>
      <c r="H365" t="s">
        <v>787</v>
      </c>
      <c r="I365" s="1">
        <v>37320000</v>
      </c>
      <c r="J365" s="2">
        <f t="shared" si="10"/>
        <v>37320000</v>
      </c>
      <c r="K365" s="1">
        <v>4665000</v>
      </c>
      <c r="L365" s="3">
        <v>45671</v>
      </c>
      <c r="M365" s="3">
        <v>45672</v>
      </c>
      <c r="N365" s="3">
        <v>45734</v>
      </c>
      <c r="O365" s="1">
        <v>0</v>
      </c>
      <c r="P365" s="1">
        <v>37320000</v>
      </c>
      <c r="R365" s="5" t="str">
        <f ca="1">IF(Tabla1[[#This Row],[FECHA INCIAL DESDE]]="SIN INICIO",0,IF((((TODAY()-M365)*100%)/(N365-M365))&gt;=100%,"100%",(((TODAY()-M365)*100%)/(N365-M365))))</f>
        <v>100%</v>
      </c>
      <c r="S365" s="2">
        <f t="shared" si="11"/>
        <v>37320000</v>
      </c>
      <c r="T365" t="s">
        <v>1259</v>
      </c>
    </row>
    <row r="366" spans="1:20" x14ac:dyDescent="0.25">
      <c r="A366">
        <v>2025</v>
      </c>
      <c r="B366" t="s">
        <v>1260</v>
      </c>
      <c r="C366" t="s">
        <v>21</v>
      </c>
      <c r="D366" t="s">
        <v>22</v>
      </c>
      <c r="E366" t="s">
        <v>120</v>
      </c>
      <c r="F366" t="s">
        <v>1261</v>
      </c>
      <c r="G366" t="s">
        <v>577</v>
      </c>
      <c r="H366" t="s">
        <v>537</v>
      </c>
      <c r="I366" s="1">
        <v>38293584</v>
      </c>
      <c r="J366" s="2">
        <f t="shared" si="10"/>
        <v>38293584</v>
      </c>
      <c r="K366" s="1">
        <v>4786698</v>
      </c>
      <c r="L366" s="3">
        <v>45671</v>
      </c>
      <c r="M366" s="3">
        <v>45672</v>
      </c>
      <c r="N366" s="3">
        <v>45900</v>
      </c>
      <c r="O366" s="1">
        <v>0</v>
      </c>
      <c r="P366" s="1">
        <v>38293584</v>
      </c>
      <c r="R366" s="5">
        <f ca="1">IF(Tabla1[[#This Row],[FECHA INCIAL DESDE]]="SIN INICIO",0,IF((((TODAY()-M366)*100%)/(N366-M366))&gt;=100%,"100%",(((TODAY()-M366)*100%)/(N366-M366))))</f>
        <v>0.42543859649122806</v>
      </c>
      <c r="S366" s="2">
        <f t="shared" si="11"/>
        <v>38293584</v>
      </c>
      <c r="T366" t="s">
        <v>1262</v>
      </c>
    </row>
    <row r="367" spans="1:20" x14ac:dyDescent="0.25">
      <c r="A367">
        <v>2025</v>
      </c>
      <c r="B367" t="s">
        <v>1263</v>
      </c>
      <c r="C367" t="s">
        <v>21</v>
      </c>
      <c r="D367" t="s">
        <v>22</v>
      </c>
      <c r="E367" t="s">
        <v>23</v>
      </c>
      <c r="F367" t="s">
        <v>1264</v>
      </c>
      <c r="G367" t="s">
        <v>663</v>
      </c>
      <c r="H367" t="s">
        <v>537</v>
      </c>
      <c r="I367" s="1">
        <v>55558800</v>
      </c>
      <c r="J367" s="2">
        <f t="shared" si="10"/>
        <v>55558800</v>
      </c>
      <c r="K367" s="1">
        <v>6944850</v>
      </c>
      <c r="L367" s="3">
        <v>45672</v>
      </c>
      <c r="M367" s="3">
        <v>45672</v>
      </c>
      <c r="N367" s="3">
        <v>45900</v>
      </c>
      <c r="O367" s="1">
        <v>0</v>
      </c>
      <c r="P367" s="1">
        <v>55558800</v>
      </c>
      <c r="R367" s="5">
        <f ca="1">IF(Tabla1[[#This Row],[FECHA INCIAL DESDE]]="SIN INICIO",0,IF((((TODAY()-M367)*100%)/(N367-M367))&gt;=100%,"100%",(((TODAY()-M367)*100%)/(N367-M367))))</f>
        <v>0.42543859649122806</v>
      </c>
      <c r="S367" s="2">
        <f t="shared" si="11"/>
        <v>55558800</v>
      </c>
      <c r="T367" t="s">
        <v>1265</v>
      </c>
    </row>
    <row r="368" spans="1:20" x14ac:dyDescent="0.25">
      <c r="A368">
        <v>2025</v>
      </c>
      <c r="B368" t="s">
        <v>1266</v>
      </c>
      <c r="C368" t="s">
        <v>21</v>
      </c>
      <c r="D368" t="s">
        <v>22</v>
      </c>
      <c r="E368" t="s">
        <v>23</v>
      </c>
      <c r="F368" t="s">
        <v>1267</v>
      </c>
      <c r="G368" t="s">
        <v>557</v>
      </c>
      <c r="H368" t="s">
        <v>537</v>
      </c>
      <c r="I368" s="1">
        <v>72450000</v>
      </c>
      <c r="J368" s="2">
        <f t="shared" si="10"/>
        <v>72450000</v>
      </c>
      <c r="K368" s="1">
        <v>9056250</v>
      </c>
      <c r="L368" s="3">
        <v>45671</v>
      </c>
      <c r="M368" s="3">
        <v>45671</v>
      </c>
      <c r="N368" s="3">
        <v>45900</v>
      </c>
      <c r="O368" s="1">
        <v>0</v>
      </c>
      <c r="P368" s="1">
        <v>72450000</v>
      </c>
      <c r="R368" s="5">
        <f ca="1">IF(Tabla1[[#This Row],[FECHA INCIAL DESDE]]="SIN INICIO",0,IF((((TODAY()-M368)*100%)/(N368-M368))&gt;=100%,"100%",(((TODAY()-M368)*100%)/(N368-M368))))</f>
        <v>0.42794759825327511</v>
      </c>
      <c r="S368" s="2">
        <f t="shared" si="11"/>
        <v>72450000</v>
      </c>
      <c r="T368" t="s">
        <v>1268</v>
      </c>
    </row>
    <row r="369" spans="1:20" x14ac:dyDescent="0.25">
      <c r="A369">
        <v>2025</v>
      </c>
      <c r="B369" t="s">
        <v>1269</v>
      </c>
      <c r="C369" t="s">
        <v>21</v>
      </c>
      <c r="D369" t="s">
        <v>22</v>
      </c>
      <c r="E369" t="s">
        <v>23</v>
      </c>
      <c r="F369" t="s">
        <v>1270</v>
      </c>
      <c r="G369" t="s">
        <v>557</v>
      </c>
      <c r="H369" t="s">
        <v>537</v>
      </c>
      <c r="I369" s="1">
        <v>55558800</v>
      </c>
      <c r="J369" s="2">
        <f t="shared" si="10"/>
        <v>55558800</v>
      </c>
      <c r="K369" s="1">
        <v>6944850</v>
      </c>
      <c r="L369" s="3">
        <v>45671</v>
      </c>
      <c r="M369" s="3">
        <v>45672</v>
      </c>
      <c r="N369" s="3">
        <v>45900</v>
      </c>
      <c r="O369" s="1">
        <v>0</v>
      </c>
      <c r="P369" s="1">
        <v>55558800</v>
      </c>
      <c r="R369" s="5">
        <f ca="1">IF(Tabla1[[#This Row],[FECHA INCIAL DESDE]]="SIN INICIO",0,IF((((TODAY()-M369)*100%)/(N369-M369))&gt;=100%,"100%",(((TODAY()-M369)*100%)/(N369-M369))))</f>
        <v>0.42543859649122806</v>
      </c>
      <c r="S369" s="2">
        <f t="shared" si="11"/>
        <v>55558800</v>
      </c>
      <c r="T369" t="s">
        <v>1271</v>
      </c>
    </row>
    <row r="370" spans="1:20" x14ac:dyDescent="0.25">
      <c r="A370">
        <v>2025</v>
      </c>
      <c r="B370" t="s">
        <v>1272</v>
      </c>
      <c r="C370" t="s">
        <v>21</v>
      </c>
      <c r="D370" t="s">
        <v>22</v>
      </c>
      <c r="E370" t="s">
        <v>23</v>
      </c>
      <c r="F370" t="s">
        <v>1273</v>
      </c>
      <c r="G370" t="s">
        <v>557</v>
      </c>
      <c r="H370" t="s">
        <v>537</v>
      </c>
      <c r="I370" s="1">
        <v>55558800</v>
      </c>
      <c r="J370" s="2">
        <f t="shared" si="10"/>
        <v>55558800</v>
      </c>
      <c r="K370" s="1">
        <v>6944850</v>
      </c>
      <c r="L370" s="3">
        <v>45671</v>
      </c>
      <c r="M370" s="3">
        <v>45672</v>
      </c>
      <c r="N370" s="3">
        <v>46022</v>
      </c>
      <c r="O370" s="1">
        <v>27779400</v>
      </c>
      <c r="P370" s="1">
        <v>83338200</v>
      </c>
      <c r="R370" s="5">
        <f ca="1">IF(Tabla1[[#This Row],[FECHA INCIAL DESDE]]="SIN INICIO",0,IF((((TODAY()-M370)*100%)/(N370-M370))&gt;=100%,"100%",(((TODAY()-M370)*100%)/(N370-M370))))</f>
        <v>0.27714285714285714</v>
      </c>
      <c r="S370" s="2">
        <f t="shared" si="11"/>
        <v>83338200</v>
      </c>
      <c r="T370" t="s">
        <v>1274</v>
      </c>
    </row>
    <row r="371" spans="1:20" x14ac:dyDescent="0.25">
      <c r="A371">
        <v>2025</v>
      </c>
      <c r="B371" t="s">
        <v>1275</v>
      </c>
      <c r="C371" t="s">
        <v>21</v>
      </c>
      <c r="D371" t="s">
        <v>22</v>
      </c>
      <c r="E371" t="s">
        <v>23</v>
      </c>
      <c r="F371" t="s">
        <v>1276</v>
      </c>
      <c r="G371" t="s">
        <v>663</v>
      </c>
      <c r="H371" t="s">
        <v>537</v>
      </c>
      <c r="I371" s="1">
        <v>55558800</v>
      </c>
      <c r="J371" s="2">
        <f t="shared" si="10"/>
        <v>55558800</v>
      </c>
      <c r="K371" s="1">
        <v>6944850</v>
      </c>
      <c r="L371" s="3">
        <v>45672</v>
      </c>
      <c r="M371" s="3">
        <v>45672</v>
      </c>
      <c r="N371" s="3">
        <v>45900</v>
      </c>
      <c r="O371" s="1">
        <v>0</v>
      </c>
      <c r="P371" s="1">
        <v>55558800</v>
      </c>
      <c r="R371" s="5">
        <f ca="1">IF(Tabla1[[#This Row],[FECHA INCIAL DESDE]]="SIN INICIO",0,IF((((TODAY()-M371)*100%)/(N371-M371))&gt;=100%,"100%",(((TODAY()-M371)*100%)/(N371-M371))))</f>
        <v>0.42543859649122806</v>
      </c>
      <c r="S371" s="2">
        <f t="shared" si="11"/>
        <v>55558800</v>
      </c>
      <c r="T371" t="s">
        <v>1277</v>
      </c>
    </row>
    <row r="372" spans="1:20" x14ac:dyDescent="0.25">
      <c r="A372">
        <v>2025</v>
      </c>
      <c r="B372" t="s">
        <v>1278</v>
      </c>
      <c r="C372" t="s">
        <v>21</v>
      </c>
      <c r="D372" t="s">
        <v>22</v>
      </c>
      <c r="E372" t="s">
        <v>23</v>
      </c>
      <c r="F372" t="s">
        <v>1279</v>
      </c>
      <c r="G372" t="s">
        <v>614</v>
      </c>
      <c r="H372" t="s">
        <v>537</v>
      </c>
      <c r="I372" s="1">
        <v>55558800</v>
      </c>
      <c r="J372" s="2">
        <f t="shared" si="10"/>
        <v>55558800</v>
      </c>
      <c r="K372" s="1">
        <v>6944850</v>
      </c>
      <c r="L372" s="3">
        <v>45672</v>
      </c>
      <c r="M372" s="3">
        <v>45673</v>
      </c>
      <c r="N372" s="3">
        <v>45900</v>
      </c>
      <c r="O372" s="1">
        <v>0</v>
      </c>
      <c r="P372" s="1">
        <v>55558800</v>
      </c>
      <c r="R372" s="5">
        <f ca="1">IF(Tabla1[[#This Row],[FECHA INCIAL DESDE]]="SIN INICIO",0,IF((((TODAY()-M372)*100%)/(N372-M372))&gt;=100%,"100%",(((TODAY()-M372)*100%)/(N372-M372))))</f>
        <v>0.42290748898678415</v>
      </c>
      <c r="S372" s="2">
        <f t="shared" si="11"/>
        <v>55558800</v>
      </c>
      <c r="T372" t="s">
        <v>1280</v>
      </c>
    </row>
    <row r="373" spans="1:20" x14ac:dyDescent="0.25">
      <c r="A373">
        <v>2025</v>
      </c>
      <c r="B373" t="s">
        <v>1281</v>
      </c>
      <c r="C373" t="s">
        <v>21</v>
      </c>
      <c r="D373" t="s">
        <v>22</v>
      </c>
      <c r="E373" t="s">
        <v>23</v>
      </c>
      <c r="F373" t="s">
        <v>1282</v>
      </c>
      <c r="G373" t="s">
        <v>663</v>
      </c>
      <c r="H373" t="s">
        <v>537</v>
      </c>
      <c r="I373" s="1">
        <v>96876000</v>
      </c>
      <c r="J373" s="2">
        <f t="shared" si="10"/>
        <v>96876000</v>
      </c>
      <c r="K373" s="1">
        <v>12109500</v>
      </c>
      <c r="L373" s="3">
        <v>45673</v>
      </c>
      <c r="M373" s="3">
        <v>45673</v>
      </c>
      <c r="N373" s="3">
        <v>45900</v>
      </c>
      <c r="O373" s="1">
        <v>0</v>
      </c>
      <c r="P373" s="1">
        <v>96876000</v>
      </c>
      <c r="R373" s="5">
        <f ca="1">IF(Tabla1[[#This Row],[FECHA INCIAL DESDE]]="SIN INICIO",0,IF((((TODAY()-M373)*100%)/(N373-M373))&gt;=100%,"100%",(((TODAY()-M373)*100%)/(N373-M373))))</f>
        <v>0.42290748898678415</v>
      </c>
      <c r="S373" s="2">
        <f t="shared" si="11"/>
        <v>96876000</v>
      </c>
      <c r="T373" t="s">
        <v>1283</v>
      </c>
    </row>
    <row r="374" spans="1:20" x14ac:dyDescent="0.25">
      <c r="A374">
        <v>2025</v>
      </c>
      <c r="B374" t="s">
        <v>1284</v>
      </c>
      <c r="C374" t="s">
        <v>21</v>
      </c>
      <c r="D374" t="s">
        <v>22</v>
      </c>
      <c r="E374" t="s">
        <v>23</v>
      </c>
      <c r="F374" t="s">
        <v>1285</v>
      </c>
      <c r="G374" t="s">
        <v>1286</v>
      </c>
      <c r="H374" t="s">
        <v>154</v>
      </c>
      <c r="I374" s="1">
        <v>36036000</v>
      </c>
      <c r="J374" s="2">
        <f t="shared" si="10"/>
        <v>36036000</v>
      </c>
      <c r="K374" s="1">
        <v>6006000</v>
      </c>
      <c r="L374" s="3">
        <v>45671</v>
      </c>
      <c r="M374" s="3">
        <v>45671</v>
      </c>
      <c r="N374" s="3">
        <v>45838</v>
      </c>
      <c r="O374" s="1">
        <v>0</v>
      </c>
      <c r="P374" s="1">
        <v>36036000</v>
      </c>
      <c r="R374" s="5">
        <f ca="1">IF(Tabla1[[#This Row],[FECHA INCIAL DESDE]]="SIN INICIO",0,IF((((TODAY()-M374)*100%)/(N374-M374))&gt;=100%,"100%",(((TODAY()-M374)*100%)/(N374-M374))))</f>
        <v>0.58682634730538918</v>
      </c>
      <c r="S374" s="2">
        <f t="shared" si="11"/>
        <v>36036000</v>
      </c>
      <c r="T374" t="s">
        <v>1287</v>
      </c>
    </row>
    <row r="375" spans="1:20" x14ac:dyDescent="0.25">
      <c r="A375">
        <v>2025</v>
      </c>
      <c r="B375" t="s">
        <v>1288</v>
      </c>
      <c r="C375" t="s">
        <v>21</v>
      </c>
      <c r="D375" t="s">
        <v>22</v>
      </c>
      <c r="E375" t="s">
        <v>23</v>
      </c>
      <c r="F375" t="s">
        <v>1289</v>
      </c>
      <c r="G375" t="s">
        <v>316</v>
      </c>
      <c r="H375" t="s">
        <v>166</v>
      </c>
      <c r="I375" s="1">
        <v>91000000</v>
      </c>
      <c r="J375" s="2">
        <f t="shared" si="10"/>
        <v>91000000</v>
      </c>
      <c r="K375" s="1">
        <v>13000000</v>
      </c>
      <c r="L375" s="3">
        <v>45672</v>
      </c>
      <c r="M375" s="3">
        <v>45672</v>
      </c>
      <c r="N375" s="3">
        <v>45869</v>
      </c>
      <c r="O375" s="1">
        <v>0</v>
      </c>
      <c r="P375" s="1">
        <v>91000000</v>
      </c>
      <c r="R375" s="5">
        <f ca="1">IF(Tabla1[[#This Row],[FECHA INCIAL DESDE]]="SIN INICIO",0,IF((((TODAY()-M375)*100%)/(N375-M375))&gt;=100%,"100%",(((TODAY()-M375)*100%)/(N375-M375))))</f>
        <v>0.49238578680203043</v>
      </c>
      <c r="S375" s="2">
        <f t="shared" si="11"/>
        <v>91000000</v>
      </c>
      <c r="T375" t="s">
        <v>1290</v>
      </c>
    </row>
    <row r="376" spans="1:20" x14ac:dyDescent="0.25">
      <c r="A376">
        <v>2025</v>
      </c>
      <c r="B376" t="s">
        <v>1291</v>
      </c>
      <c r="C376" t="s">
        <v>21</v>
      </c>
      <c r="D376" t="s">
        <v>22</v>
      </c>
      <c r="E376" t="s">
        <v>23</v>
      </c>
      <c r="F376" t="s">
        <v>1292</v>
      </c>
      <c r="G376" t="s">
        <v>1199</v>
      </c>
      <c r="H376" t="s">
        <v>537</v>
      </c>
      <c r="I376" s="1">
        <v>72450000</v>
      </c>
      <c r="J376" s="2">
        <f t="shared" si="10"/>
        <v>72450000</v>
      </c>
      <c r="K376" s="1">
        <v>9056250</v>
      </c>
      <c r="L376" s="3">
        <v>45673</v>
      </c>
      <c r="M376" s="3">
        <v>45673</v>
      </c>
      <c r="N376" s="3">
        <v>45900</v>
      </c>
      <c r="O376" s="1">
        <v>0</v>
      </c>
      <c r="P376" s="1">
        <v>72450000</v>
      </c>
      <c r="R376" s="5">
        <f ca="1">IF(Tabla1[[#This Row],[FECHA INCIAL DESDE]]="SIN INICIO",0,IF((((TODAY()-M376)*100%)/(N376-M376))&gt;=100%,"100%",(((TODAY()-M376)*100%)/(N376-M376))))</f>
        <v>0.42290748898678415</v>
      </c>
      <c r="S376" s="2">
        <f t="shared" si="11"/>
        <v>72450000</v>
      </c>
      <c r="T376" t="s">
        <v>1293</v>
      </c>
    </row>
    <row r="377" spans="1:20" x14ac:dyDescent="0.25">
      <c r="A377">
        <v>2025</v>
      </c>
      <c r="B377" t="s">
        <v>1294</v>
      </c>
      <c r="C377" t="s">
        <v>21</v>
      </c>
      <c r="D377" t="s">
        <v>22</v>
      </c>
      <c r="E377" t="s">
        <v>23</v>
      </c>
      <c r="F377" t="s">
        <v>1295</v>
      </c>
      <c r="G377" t="s">
        <v>585</v>
      </c>
      <c r="H377" t="s">
        <v>537</v>
      </c>
      <c r="I377" s="1">
        <v>96876000</v>
      </c>
      <c r="J377" s="2">
        <f t="shared" si="10"/>
        <v>96876000</v>
      </c>
      <c r="K377" s="1">
        <v>12109500</v>
      </c>
      <c r="L377" s="3">
        <v>45672</v>
      </c>
      <c r="M377" s="3">
        <v>45673</v>
      </c>
      <c r="N377" s="3">
        <v>45900</v>
      </c>
      <c r="O377" s="1">
        <v>0</v>
      </c>
      <c r="P377" s="1">
        <v>96876000</v>
      </c>
      <c r="R377" s="5">
        <f ca="1">IF(Tabla1[[#This Row],[FECHA INCIAL DESDE]]="SIN INICIO",0,IF((((TODAY()-M377)*100%)/(N377-M377))&gt;=100%,"100%",(((TODAY()-M377)*100%)/(N377-M377))))</f>
        <v>0.42290748898678415</v>
      </c>
      <c r="S377" s="2">
        <f t="shared" si="11"/>
        <v>96876000</v>
      </c>
      <c r="T377" t="s">
        <v>1296</v>
      </c>
    </row>
    <row r="378" spans="1:20" x14ac:dyDescent="0.25">
      <c r="A378">
        <v>2025</v>
      </c>
      <c r="B378" t="s">
        <v>1297</v>
      </c>
      <c r="C378" t="s">
        <v>21</v>
      </c>
      <c r="D378" t="s">
        <v>22</v>
      </c>
      <c r="E378" t="s">
        <v>23</v>
      </c>
      <c r="F378" t="s">
        <v>1298</v>
      </c>
      <c r="G378" t="s">
        <v>557</v>
      </c>
      <c r="H378" t="s">
        <v>537</v>
      </c>
      <c r="I378" s="1">
        <v>72450000</v>
      </c>
      <c r="J378" s="2">
        <f t="shared" si="10"/>
        <v>72450000</v>
      </c>
      <c r="K378" s="1">
        <v>9056250</v>
      </c>
      <c r="L378" s="3">
        <v>45672</v>
      </c>
      <c r="M378" s="3">
        <v>45673</v>
      </c>
      <c r="N378" s="3">
        <v>45900</v>
      </c>
      <c r="O378" s="1">
        <v>0</v>
      </c>
      <c r="P378" s="1">
        <v>72450000</v>
      </c>
      <c r="R378" s="5">
        <f ca="1">IF(Tabla1[[#This Row],[FECHA INCIAL DESDE]]="SIN INICIO",0,IF((((TODAY()-M378)*100%)/(N378-M378))&gt;=100%,"100%",(((TODAY()-M378)*100%)/(N378-M378))))</f>
        <v>0.42290748898678415</v>
      </c>
      <c r="S378" s="2">
        <f t="shared" si="11"/>
        <v>72450000</v>
      </c>
      <c r="T378" t="s">
        <v>1299</v>
      </c>
    </row>
    <row r="379" spans="1:20" x14ac:dyDescent="0.25">
      <c r="A379">
        <v>2025</v>
      </c>
      <c r="B379" t="s">
        <v>1300</v>
      </c>
      <c r="C379" t="s">
        <v>21</v>
      </c>
      <c r="D379" t="s">
        <v>22</v>
      </c>
      <c r="E379" t="s">
        <v>23</v>
      </c>
      <c r="F379" t="s">
        <v>1301</v>
      </c>
      <c r="G379" t="s">
        <v>663</v>
      </c>
      <c r="H379" t="s">
        <v>537</v>
      </c>
      <c r="I379" s="1">
        <v>72450000</v>
      </c>
      <c r="J379" s="2">
        <f t="shared" si="10"/>
        <v>72450000</v>
      </c>
      <c r="K379" s="1">
        <v>9056250</v>
      </c>
      <c r="L379" s="3">
        <v>45674</v>
      </c>
      <c r="M379" s="3">
        <v>45678</v>
      </c>
      <c r="N379" s="3">
        <v>45900</v>
      </c>
      <c r="O379" s="1">
        <v>0</v>
      </c>
      <c r="P379" s="1">
        <v>72450000</v>
      </c>
      <c r="R379" s="5">
        <f ca="1">IF(Tabla1[[#This Row],[FECHA INCIAL DESDE]]="SIN INICIO",0,IF((((TODAY()-M379)*100%)/(N379-M379))&gt;=100%,"100%",(((TODAY()-M379)*100%)/(N379-M379))))</f>
        <v>0.40990990990990989</v>
      </c>
      <c r="S379" s="2">
        <f t="shared" si="11"/>
        <v>72450000</v>
      </c>
      <c r="T379" t="s">
        <v>1302</v>
      </c>
    </row>
    <row r="380" spans="1:20" x14ac:dyDescent="0.25">
      <c r="A380">
        <v>2025</v>
      </c>
      <c r="B380" t="s">
        <v>1303</v>
      </c>
      <c r="C380" t="s">
        <v>21</v>
      </c>
      <c r="D380" t="s">
        <v>22</v>
      </c>
      <c r="E380" t="s">
        <v>23</v>
      </c>
      <c r="F380" t="s">
        <v>1304</v>
      </c>
      <c r="G380" t="s">
        <v>1305</v>
      </c>
      <c r="H380" t="s">
        <v>537</v>
      </c>
      <c r="I380" s="1">
        <v>55558800</v>
      </c>
      <c r="J380" s="2">
        <f t="shared" si="10"/>
        <v>55558800</v>
      </c>
      <c r="K380" s="1">
        <v>6944850</v>
      </c>
      <c r="L380" s="3">
        <v>45672</v>
      </c>
      <c r="M380" s="3">
        <v>45672</v>
      </c>
      <c r="N380" s="3">
        <v>45900</v>
      </c>
      <c r="O380" s="1">
        <v>0</v>
      </c>
      <c r="P380" s="1">
        <v>55558800</v>
      </c>
      <c r="R380" s="5">
        <f ca="1">IF(Tabla1[[#This Row],[FECHA INCIAL DESDE]]="SIN INICIO",0,IF((((TODAY()-M380)*100%)/(N380-M380))&gt;=100%,"100%",(((TODAY()-M380)*100%)/(N380-M380))))</f>
        <v>0.42543859649122806</v>
      </c>
      <c r="S380" s="2">
        <f t="shared" si="11"/>
        <v>55558800</v>
      </c>
      <c r="T380" t="s">
        <v>1306</v>
      </c>
    </row>
    <row r="381" spans="1:20" x14ac:dyDescent="0.25">
      <c r="A381">
        <v>2025</v>
      </c>
      <c r="B381" t="s">
        <v>1307</v>
      </c>
      <c r="C381" t="s">
        <v>21</v>
      </c>
      <c r="D381" t="s">
        <v>22</v>
      </c>
      <c r="E381" t="s">
        <v>23</v>
      </c>
      <c r="F381" t="s">
        <v>1308</v>
      </c>
      <c r="G381" t="s">
        <v>1199</v>
      </c>
      <c r="H381" t="s">
        <v>537</v>
      </c>
      <c r="I381" s="1">
        <v>96876000</v>
      </c>
      <c r="J381" s="2">
        <f t="shared" si="10"/>
        <v>96876000</v>
      </c>
      <c r="K381" s="1">
        <v>12109500</v>
      </c>
      <c r="L381" s="3">
        <v>45672</v>
      </c>
      <c r="M381" s="3">
        <v>45673</v>
      </c>
      <c r="N381" s="3">
        <v>45900</v>
      </c>
      <c r="O381" s="1">
        <v>0</v>
      </c>
      <c r="P381" s="1">
        <v>96876000</v>
      </c>
      <c r="R381" s="5">
        <f ca="1">IF(Tabla1[[#This Row],[FECHA INCIAL DESDE]]="SIN INICIO",0,IF((((TODAY()-M381)*100%)/(N381-M381))&gt;=100%,"100%",(((TODAY()-M381)*100%)/(N381-M381))))</f>
        <v>0.42290748898678415</v>
      </c>
      <c r="S381" s="2">
        <f t="shared" si="11"/>
        <v>96876000</v>
      </c>
      <c r="T381" t="s">
        <v>1309</v>
      </c>
    </row>
    <row r="382" spans="1:20" x14ac:dyDescent="0.25">
      <c r="A382">
        <v>2025</v>
      </c>
      <c r="B382" t="s">
        <v>1310</v>
      </c>
      <c r="C382" t="s">
        <v>21</v>
      </c>
      <c r="D382" t="s">
        <v>22</v>
      </c>
      <c r="E382" t="s">
        <v>23</v>
      </c>
      <c r="F382" t="s">
        <v>1311</v>
      </c>
      <c r="G382" t="s">
        <v>658</v>
      </c>
      <c r="H382" t="s">
        <v>659</v>
      </c>
      <c r="I382" s="1">
        <v>39312000</v>
      </c>
      <c r="J382" s="2">
        <f t="shared" si="10"/>
        <v>39312000</v>
      </c>
      <c r="K382" s="1">
        <v>6552000</v>
      </c>
      <c r="L382" s="3">
        <v>45671</v>
      </c>
      <c r="M382" s="3">
        <v>45672</v>
      </c>
      <c r="N382" s="3">
        <v>45838</v>
      </c>
      <c r="O382" s="1">
        <v>0</v>
      </c>
      <c r="P382" s="1">
        <v>39312000</v>
      </c>
      <c r="R382" s="5">
        <f ca="1">IF(Tabla1[[#This Row],[FECHA INCIAL DESDE]]="SIN INICIO",0,IF((((TODAY()-M382)*100%)/(N382-M382))&gt;=100%,"100%",(((TODAY()-M382)*100%)/(N382-M382))))</f>
        <v>0.58433734939759041</v>
      </c>
      <c r="S382" s="2">
        <f t="shared" si="11"/>
        <v>39312000</v>
      </c>
      <c r="T382" t="s">
        <v>1312</v>
      </c>
    </row>
    <row r="383" spans="1:20" x14ac:dyDescent="0.25">
      <c r="A383">
        <v>2025</v>
      </c>
      <c r="B383" t="s">
        <v>1313</v>
      </c>
      <c r="C383" t="s">
        <v>21</v>
      </c>
      <c r="D383" t="s">
        <v>22</v>
      </c>
      <c r="E383" t="s">
        <v>23</v>
      </c>
      <c r="F383" t="s">
        <v>1314</v>
      </c>
      <c r="G383" t="s">
        <v>1315</v>
      </c>
      <c r="H383" t="s">
        <v>270</v>
      </c>
      <c r="I383" s="1">
        <v>96000000</v>
      </c>
      <c r="J383" s="2">
        <f t="shared" si="10"/>
        <v>96000000</v>
      </c>
      <c r="K383" s="1">
        <v>12000000</v>
      </c>
      <c r="L383" s="3">
        <v>45671</v>
      </c>
      <c r="M383" s="3">
        <v>45671</v>
      </c>
      <c r="N383" s="3">
        <v>45900</v>
      </c>
      <c r="O383" s="1">
        <v>0</v>
      </c>
      <c r="P383" s="1">
        <v>96000000</v>
      </c>
      <c r="R383" s="5">
        <f ca="1">IF(Tabla1[[#This Row],[FECHA INCIAL DESDE]]="SIN INICIO",0,IF((((TODAY()-M383)*100%)/(N383-M383))&gt;=100%,"100%",(((TODAY()-M383)*100%)/(N383-M383))))</f>
        <v>0.42794759825327511</v>
      </c>
      <c r="S383" s="2">
        <f t="shared" si="11"/>
        <v>96000000</v>
      </c>
      <c r="T383" t="s">
        <v>1316</v>
      </c>
    </row>
    <row r="384" spans="1:20" x14ac:dyDescent="0.25">
      <c r="A384">
        <v>2025</v>
      </c>
      <c r="B384" t="s">
        <v>1317</v>
      </c>
      <c r="C384" t="s">
        <v>21</v>
      </c>
      <c r="D384" t="s">
        <v>22</v>
      </c>
      <c r="E384" t="s">
        <v>23</v>
      </c>
      <c r="F384" t="s">
        <v>1318</v>
      </c>
      <c r="G384" t="s">
        <v>1319</v>
      </c>
      <c r="H384" t="s">
        <v>537</v>
      </c>
      <c r="I384" s="1">
        <v>72450000</v>
      </c>
      <c r="J384" s="2">
        <f t="shared" si="10"/>
        <v>72450000</v>
      </c>
      <c r="K384" s="1">
        <v>9056250</v>
      </c>
      <c r="L384" s="3">
        <v>45672</v>
      </c>
      <c r="M384" s="3">
        <v>45672</v>
      </c>
      <c r="N384" s="3">
        <v>45900</v>
      </c>
      <c r="O384" s="1">
        <v>0</v>
      </c>
      <c r="P384" s="1">
        <v>72450000</v>
      </c>
      <c r="R384" s="5">
        <f ca="1">IF(Tabla1[[#This Row],[FECHA INCIAL DESDE]]="SIN INICIO",0,IF((((TODAY()-M384)*100%)/(N384-M384))&gt;=100%,"100%",(((TODAY()-M384)*100%)/(N384-M384))))</f>
        <v>0.42543859649122806</v>
      </c>
      <c r="S384" s="2">
        <f t="shared" si="11"/>
        <v>72450000</v>
      </c>
      <c r="T384" t="s">
        <v>1320</v>
      </c>
    </row>
    <row r="385" spans="1:20" x14ac:dyDescent="0.25">
      <c r="A385">
        <v>2025</v>
      </c>
      <c r="B385" t="s">
        <v>1321</v>
      </c>
      <c r="C385" t="s">
        <v>21</v>
      </c>
      <c r="D385" t="s">
        <v>22</v>
      </c>
      <c r="E385" t="s">
        <v>23</v>
      </c>
      <c r="F385" t="s">
        <v>1322</v>
      </c>
      <c r="G385" t="s">
        <v>392</v>
      </c>
      <c r="H385" t="s">
        <v>154</v>
      </c>
      <c r="I385" s="1">
        <v>64800000</v>
      </c>
      <c r="J385" s="2">
        <f t="shared" si="10"/>
        <v>64800000</v>
      </c>
      <c r="K385" s="1">
        <v>8100000</v>
      </c>
      <c r="L385" s="3">
        <v>45671</v>
      </c>
      <c r="M385" s="3">
        <v>45672</v>
      </c>
      <c r="N385" s="3">
        <v>45900</v>
      </c>
      <c r="O385" s="1">
        <v>0</v>
      </c>
      <c r="P385" s="1">
        <v>64800000</v>
      </c>
      <c r="R385" s="5">
        <f ca="1">IF(Tabla1[[#This Row],[FECHA INCIAL DESDE]]="SIN INICIO",0,IF((((TODAY()-M385)*100%)/(N385-M385))&gt;=100%,"100%",(((TODAY()-M385)*100%)/(N385-M385))))</f>
        <v>0.42543859649122806</v>
      </c>
      <c r="S385" s="2">
        <f t="shared" si="11"/>
        <v>64800000</v>
      </c>
      <c r="T385" t="s">
        <v>1323</v>
      </c>
    </row>
    <row r="386" spans="1:20" x14ac:dyDescent="0.25">
      <c r="A386">
        <v>2025</v>
      </c>
      <c r="B386" t="s">
        <v>1324</v>
      </c>
      <c r="C386" t="s">
        <v>21</v>
      </c>
      <c r="D386" t="s">
        <v>22</v>
      </c>
      <c r="E386" t="s">
        <v>23</v>
      </c>
      <c r="F386" t="s">
        <v>1325</v>
      </c>
      <c r="G386" t="s">
        <v>1326</v>
      </c>
      <c r="H386" t="s">
        <v>537</v>
      </c>
      <c r="I386" s="1">
        <v>72450000</v>
      </c>
      <c r="J386" s="2">
        <f t="shared" si="10"/>
        <v>72450000</v>
      </c>
      <c r="K386" s="1">
        <v>9056250</v>
      </c>
      <c r="L386" s="3">
        <v>45673</v>
      </c>
      <c r="M386" s="3">
        <v>45674</v>
      </c>
      <c r="N386" s="3">
        <v>45900</v>
      </c>
      <c r="O386" s="1">
        <v>0</v>
      </c>
      <c r="P386" s="1">
        <v>72450000</v>
      </c>
      <c r="R386" s="5">
        <f ca="1">IF(Tabla1[[#This Row],[FECHA INCIAL DESDE]]="SIN INICIO",0,IF((((TODAY()-M386)*100%)/(N386-M386))&gt;=100%,"100%",(((TODAY()-M386)*100%)/(N386-M386))))</f>
        <v>0.42035398230088494</v>
      </c>
      <c r="S386" s="2">
        <f t="shared" si="11"/>
        <v>72450000</v>
      </c>
      <c r="T386" t="s">
        <v>1327</v>
      </c>
    </row>
    <row r="387" spans="1:20" x14ac:dyDescent="0.25">
      <c r="A387">
        <v>2025</v>
      </c>
      <c r="B387" t="s">
        <v>1328</v>
      </c>
      <c r="C387" t="s">
        <v>21</v>
      </c>
      <c r="D387" t="s">
        <v>22</v>
      </c>
      <c r="E387" t="s">
        <v>120</v>
      </c>
      <c r="F387" t="s">
        <v>1329</v>
      </c>
      <c r="G387" t="s">
        <v>577</v>
      </c>
      <c r="H387" t="s">
        <v>537</v>
      </c>
      <c r="I387" s="1">
        <v>38293584</v>
      </c>
      <c r="J387" s="2">
        <f t="shared" ref="J387:J450" si="12">I387</f>
        <v>38293584</v>
      </c>
      <c r="K387" s="1">
        <v>4786698</v>
      </c>
      <c r="L387" s="3">
        <v>45671</v>
      </c>
      <c r="M387" s="3">
        <v>45672</v>
      </c>
      <c r="N387" s="3">
        <v>45900</v>
      </c>
      <c r="O387" s="1">
        <v>0</v>
      </c>
      <c r="P387" s="1">
        <v>38293584</v>
      </c>
      <c r="R387" s="5">
        <f ca="1">IF(Tabla1[[#This Row],[FECHA INCIAL DESDE]]="SIN INICIO",0,IF((((TODAY()-M387)*100%)/(N387-M387))&gt;=100%,"100%",(((TODAY()-M387)*100%)/(N387-M387))))</f>
        <v>0.42543859649122806</v>
      </c>
      <c r="S387" s="2">
        <f t="shared" ref="S387:S450" si="13">P387-Q387</f>
        <v>38293584</v>
      </c>
      <c r="T387" t="s">
        <v>1330</v>
      </c>
    </row>
    <row r="388" spans="1:20" x14ac:dyDescent="0.25">
      <c r="A388">
        <v>2025</v>
      </c>
      <c r="B388" t="s">
        <v>1331</v>
      </c>
      <c r="C388" t="s">
        <v>21</v>
      </c>
      <c r="D388" t="s">
        <v>22</v>
      </c>
      <c r="E388" t="s">
        <v>23</v>
      </c>
      <c r="F388" t="s">
        <v>1332</v>
      </c>
      <c r="G388" t="s">
        <v>1333</v>
      </c>
      <c r="H388" t="s">
        <v>336</v>
      </c>
      <c r="I388" s="1">
        <v>78560000</v>
      </c>
      <c r="J388" s="2">
        <f t="shared" si="12"/>
        <v>78560000</v>
      </c>
      <c r="K388" s="1">
        <v>9820000</v>
      </c>
      <c r="L388" s="3">
        <v>45671</v>
      </c>
      <c r="M388" s="3">
        <v>45672</v>
      </c>
      <c r="N388" s="3">
        <v>45900</v>
      </c>
      <c r="O388" s="1">
        <v>0</v>
      </c>
      <c r="P388" s="1">
        <v>78560000</v>
      </c>
      <c r="R388" s="5">
        <f ca="1">IF(Tabla1[[#This Row],[FECHA INCIAL DESDE]]="SIN INICIO",0,IF((((TODAY()-M388)*100%)/(N388-M388))&gt;=100%,"100%",(((TODAY()-M388)*100%)/(N388-M388))))</f>
        <v>0.42543859649122806</v>
      </c>
      <c r="S388" s="2">
        <f t="shared" si="13"/>
        <v>78560000</v>
      </c>
      <c r="T388" t="s">
        <v>1334</v>
      </c>
    </row>
    <row r="389" spans="1:20" x14ac:dyDescent="0.25">
      <c r="A389">
        <v>2025</v>
      </c>
      <c r="B389" t="s">
        <v>1335</v>
      </c>
      <c r="C389" t="s">
        <v>21</v>
      </c>
      <c r="D389" t="s">
        <v>22</v>
      </c>
      <c r="E389" t="s">
        <v>23</v>
      </c>
      <c r="F389" t="s">
        <v>1336</v>
      </c>
      <c r="G389" t="s">
        <v>280</v>
      </c>
      <c r="H389" t="s">
        <v>270</v>
      </c>
      <c r="I389" s="1">
        <v>72000000</v>
      </c>
      <c r="J389" s="2">
        <f t="shared" si="12"/>
        <v>72000000</v>
      </c>
      <c r="K389" s="1">
        <v>9000000</v>
      </c>
      <c r="L389" s="3">
        <v>45673</v>
      </c>
      <c r="M389" s="3">
        <v>45677</v>
      </c>
      <c r="N389" s="3">
        <v>45900</v>
      </c>
      <c r="O389" s="1">
        <v>0</v>
      </c>
      <c r="P389" s="1">
        <v>72000000</v>
      </c>
      <c r="R389" s="5">
        <f ca="1">IF(Tabla1[[#This Row],[FECHA INCIAL DESDE]]="SIN INICIO",0,IF((((TODAY()-M389)*100%)/(N389-M389))&gt;=100%,"100%",(((TODAY()-M389)*100%)/(N389-M389))))</f>
        <v>0.41255605381165922</v>
      </c>
      <c r="S389" s="2">
        <f t="shared" si="13"/>
        <v>72000000</v>
      </c>
      <c r="T389" t="s">
        <v>1337</v>
      </c>
    </row>
    <row r="390" spans="1:20" x14ac:dyDescent="0.25">
      <c r="A390">
        <v>2025</v>
      </c>
      <c r="B390" t="s">
        <v>1338</v>
      </c>
      <c r="C390" t="s">
        <v>21</v>
      </c>
      <c r="D390" t="s">
        <v>22</v>
      </c>
      <c r="E390" t="s">
        <v>23</v>
      </c>
      <c r="F390" t="s">
        <v>1339</v>
      </c>
      <c r="G390" t="s">
        <v>1340</v>
      </c>
      <c r="H390" t="s">
        <v>537</v>
      </c>
      <c r="I390" s="1">
        <v>38293584</v>
      </c>
      <c r="J390" s="2">
        <f t="shared" si="12"/>
        <v>38293584</v>
      </c>
      <c r="K390" s="1">
        <v>4786698</v>
      </c>
      <c r="L390" s="3">
        <v>45672</v>
      </c>
      <c r="M390" s="3">
        <v>45673</v>
      </c>
      <c r="N390" s="3">
        <v>45900</v>
      </c>
      <c r="O390" s="1">
        <v>0</v>
      </c>
      <c r="P390" s="1">
        <v>38293584</v>
      </c>
      <c r="R390" s="5">
        <f ca="1">IF(Tabla1[[#This Row],[FECHA INCIAL DESDE]]="SIN INICIO",0,IF((((TODAY()-M390)*100%)/(N390-M390))&gt;=100%,"100%",(((TODAY()-M390)*100%)/(N390-M390))))</f>
        <v>0.42290748898678415</v>
      </c>
      <c r="S390" s="2">
        <f t="shared" si="13"/>
        <v>38293584</v>
      </c>
      <c r="T390" t="s">
        <v>1341</v>
      </c>
    </row>
    <row r="391" spans="1:20" x14ac:dyDescent="0.25">
      <c r="A391">
        <v>2025</v>
      </c>
      <c r="B391" t="s">
        <v>1342</v>
      </c>
      <c r="C391" t="s">
        <v>21</v>
      </c>
      <c r="D391" t="s">
        <v>22</v>
      </c>
      <c r="E391" t="s">
        <v>23</v>
      </c>
      <c r="F391" t="s">
        <v>1343</v>
      </c>
      <c r="G391" t="s">
        <v>829</v>
      </c>
      <c r="H391" t="s">
        <v>154</v>
      </c>
      <c r="I391" s="1">
        <v>32208390</v>
      </c>
      <c r="J391" s="2">
        <f t="shared" si="12"/>
        <v>32208390</v>
      </c>
      <c r="K391" s="1">
        <v>5368065</v>
      </c>
      <c r="L391" s="3">
        <v>45671</v>
      </c>
      <c r="M391" s="3">
        <v>45671</v>
      </c>
      <c r="N391" s="3">
        <v>45838</v>
      </c>
      <c r="O391" s="1">
        <v>0</v>
      </c>
      <c r="P391" s="1">
        <v>32208390</v>
      </c>
      <c r="R391" s="5">
        <f ca="1">IF(Tabla1[[#This Row],[FECHA INCIAL DESDE]]="SIN INICIO",0,IF((((TODAY()-M391)*100%)/(N391-M391))&gt;=100%,"100%",(((TODAY()-M391)*100%)/(N391-M391))))</f>
        <v>0.58682634730538918</v>
      </c>
      <c r="S391" s="2">
        <f t="shared" si="13"/>
        <v>32208390</v>
      </c>
      <c r="T391" t="s">
        <v>1344</v>
      </c>
    </row>
    <row r="392" spans="1:20" x14ac:dyDescent="0.25">
      <c r="A392">
        <v>2025</v>
      </c>
      <c r="B392" t="s">
        <v>1345</v>
      </c>
      <c r="C392" t="s">
        <v>21</v>
      </c>
      <c r="D392" t="s">
        <v>22</v>
      </c>
      <c r="E392" t="s">
        <v>23</v>
      </c>
      <c r="F392" t="s">
        <v>1346</v>
      </c>
      <c r="G392" t="s">
        <v>614</v>
      </c>
      <c r="H392" t="s">
        <v>537</v>
      </c>
      <c r="I392" s="1">
        <v>55558800</v>
      </c>
      <c r="J392" s="2">
        <f t="shared" si="12"/>
        <v>55558800</v>
      </c>
      <c r="K392" s="1">
        <v>6944850</v>
      </c>
      <c r="L392" s="3">
        <v>45672</v>
      </c>
      <c r="M392" s="3">
        <v>45672</v>
      </c>
      <c r="N392" s="3">
        <v>45900</v>
      </c>
      <c r="O392" s="1">
        <v>0</v>
      </c>
      <c r="P392" s="1">
        <v>55558800</v>
      </c>
      <c r="R392" s="5">
        <f ca="1">IF(Tabla1[[#This Row],[FECHA INCIAL DESDE]]="SIN INICIO",0,IF((((TODAY()-M392)*100%)/(N392-M392))&gt;=100%,"100%",(((TODAY()-M392)*100%)/(N392-M392))))</f>
        <v>0.42543859649122806</v>
      </c>
      <c r="S392" s="2">
        <f t="shared" si="13"/>
        <v>55558800</v>
      </c>
      <c r="T392" t="s">
        <v>1347</v>
      </c>
    </row>
    <row r="393" spans="1:20" x14ac:dyDescent="0.25">
      <c r="A393">
        <v>2025</v>
      </c>
      <c r="B393" t="s">
        <v>1348</v>
      </c>
      <c r="C393" t="s">
        <v>21</v>
      </c>
      <c r="D393" t="s">
        <v>22</v>
      </c>
      <c r="E393" t="s">
        <v>23</v>
      </c>
      <c r="F393" t="s">
        <v>1349</v>
      </c>
      <c r="G393" t="s">
        <v>829</v>
      </c>
      <c r="H393" t="s">
        <v>154</v>
      </c>
      <c r="I393" s="1">
        <v>40443972</v>
      </c>
      <c r="J393" s="2">
        <f t="shared" si="12"/>
        <v>40443972</v>
      </c>
      <c r="K393" s="1">
        <v>6006000</v>
      </c>
      <c r="L393" s="3">
        <v>45672</v>
      </c>
      <c r="M393" s="3">
        <v>45672</v>
      </c>
      <c r="N393" s="3">
        <v>45747</v>
      </c>
      <c r="O393" s="1">
        <v>0</v>
      </c>
      <c r="P393" s="1">
        <v>40443972</v>
      </c>
      <c r="R393" s="5" t="str">
        <f ca="1">IF(Tabla1[[#This Row],[FECHA INCIAL DESDE]]="SIN INICIO",0,IF((((TODAY()-M393)*100%)/(N393-M393))&gt;=100%,"100%",(((TODAY()-M393)*100%)/(N393-M393))))</f>
        <v>100%</v>
      </c>
      <c r="S393" s="2">
        <f t="shared" si="13"/>
        <v>40443972</v>
      </c>
      <c r="T393" t="s">
        <v>1350</v>
      </c>
    </row>
    <row r="394" spans="1:20" x14ac:dyDescent="0.25">
      <c r="A394">
        <v>2025</v>
      </c>
      <c r="B394" t="s">
        <v>1351</v>
      </c>
      <c r="C394" t="s">
        <v>21</v>
      </c>
      <c r="D394" t="s">
        <v>22</v>
      </c>
      <c r="E394" t="s">
        <v>23</v>
      </c>
      <c r="F394" t="s">
        <v>1352</v>
      </c>
      <c r="G394" t="s">
        <v>153</v>
      </c>
      <c r="H394" t="s">
        <v>154</v>
      </c>
      <c r="I394" s="1">
        <v>24024000</v>
      </c>
      <c r="J394" s="2">
        <f t="shared" si="12"/>
        <v>24024000</v>
      </c>
      <c r="K394" s="1">
        <v>6006000</v>
      </c>
      <c r="L394" s="3">
        <v>45672</v>
      </c>
      <c r="M394" s="3">
        <v>45672</v>
      </c>
      <c r="N394" s="3">
        <v>45777</v>
      </c>
      <c r="O394" s="1">
        <v>0</v>
      </c>
      <c r="P394" s="1">
        <v>24024000</v>
      </c>
      <c r="R394" s="5">
        <f ca="1">IF(Tabla1[[#This Row],[FECHA INCIAL DESDE]]="SIN INICIO",0,IF((((TODAY()-M394)*100%)/(N394-M394))&gt;=100%,"100%",(((TODAY()-M394)*100%)/(N394-M394))))</f>
        <v>0.92380952380952386</v>
      </c>
      <c r="S394" s="2">
        <f t="shared" si="13"/>
        <v>24024000</v>
      </c>
      <c r="T394" t="s">
        <v>1353</v>
      </c>
    </row>
    <row r="395" spans="1:20" x14ac:dyDescent="0.25">
      <c r="A395">
        <v>2025</v>
      </c>
      <c r="B395" t="s">
        <v>1354</v>
      </c>
      <c r="C395" t="s">
        <v>21</v>
      </c>
      <c r="D395" t="s">
        <v>22</v>
      </c>
      <c r="E395" t="s">
        <v>23</v>
      </c>
      <c r="F395" t="s">
        <v>1355</v>
      </c>
      <c r="G395" t="s">
        <v>351</v>
      </c>
      <c r="H395" t="s">
        <v>336</v>
      </c>
      <c r="I395" s="1">
        <v>45600000</v>
      </c>
      <c r="J395" s="2">
        <f t="shared" si="12"/>
        <v>45600000</v>
      </c>
      <c r="K395" s="1">
        <v>5700000</v>
      </c>
      <c r="L395" s="3">
        <v>45671</v>
      </c>
      <c r="M395" s="3">
        <v>45671</v>
      </c>
      <c r="N395" s="3">
        <v>45900</v>
      </c>
      <c r="O395" s="1">
        <v>0</v>
      </c>
      <c r="P395" s="1">
        <v>45600000</v>
      </c>
      <c r="R395" s="5">
        <f ca="1">IF(Tabla1[[#This Row],[FECHA INCIAL DESDE]]="SIN INICIO",0,IF((((TODAY()-M395)*100%)/(N395-M395))&gt;=100%,"100%",(((TODAY()-M395)*100%)/(N395-M395))))</f>
        <v>0.42794759825327511</v>
      </c>
      <c r="S395" s="2">
        <f t="shared" si="13"/>
        <v>45600000</v>
      </c>
      <c r="T395" t="s">
        <v>1356</v>
      </c>
    </row>
    <row r="396" spans="1:20" x14ac:dyDescent="0.25">
      <c r="A396">
        <v>2025</v>
      </c>
      <c r="B396" t="s">
        <v>1357</v>
      </c>
      <c r="C396" t="s">
        <v>21</v>
      </c>
      <c r="D396" t="s">
        <v>22</v>
      </c>
      <c r="E396" t="s">
        <v>23</v>
      </c>
      <c r="F396" t="s">
        <v>1358</v>
      </c>
      <c r="G396" t="s">
        <v>663</v>
      </c>
      <c r="H396" t="s">
        <v>537</v>
      </c>
      <c r="I396" s="1">
        <v>96876000</v>
      </c>
      <c r="J396" s="2">
        <f t="shared" si="12"/>
        <v>96876000</v>
      </c>
      <c r="K396" s="1">
        <v>12109500</v>
      </c>
      <c r="L396" s="3">
        <v>45674</v>
      </c>
      <c r="M396" s="3">
        <v>45678</v>
      </c>
      <c r="N396" s="3">
        <v>45900</v>
      </c>
      <c r="O396" s="1">
        <v>0</v>
      </c>
      <c r="P396" s="1">
        <v>96876000</v>
      </c>
      <c r="R396" s="5">
        <f ca="1">IF(Tabla1[[#This Row],[FECHA INCIAL DESDE]]="SIN INICIO",0,IF((((TODAY()-M396)*100%)/(N396-M396))&gt;=100%,"100%",(((TODAY()-M396)*100%)/(N396-M396))))</f>
        <v>0.40990990990990989</v>
      </c>
      <c r="S396" s="2">
        <f t="shared" si="13"/>
        <v>96876000</v>
      </c>
      <c r="T396" t="s">
        <v>1359</v>
      </c>
    </row>
    <row r="397" spans="1:20" x14ac:dyDescent="0.25">
      <c r="A397">
        <v>2025</v>
      </c>
      <c r="B397" t="s">
        <v>1360</v>
      </c>
      <c r="C397" t="s">
        <v>21</v>
      </c>
      <c r="D397" t="s">
        <v>22</v>
      </c>
      <c r="E397" t="s">
        <v>23</v>
      </c>
      <c r="F397" t="s">
        <v>1361</v>
      </c>
      <c r="G397" t="s">
        <v>624</v>
      </c>
      <c r="H397" t="s">
        <v>537</v>
      </c>
      <c r="I397" s="1">
        <v>55558800</v>
      </c>
      <c r="J397" s="2">
        <f t="shared" si="12"/>
        <v>55558800</v>
      </c>
      <c r="K397" s="1">
        <v>6944850</v>
      </c>
      <c r="L397" s="3">
        <v>45671</v>
      </c>
      <c r="M397" s="3">
        <v>45672</v>
      </c>
      <c r="N397" s="3">
        <v>45900</v>
      </c>
      <c r="O397" s="1">
        <v>0</v>
      </c>
      <c r="P397" s="1">
        <v>55558800</v>
      </c>
      <c r="R397" s="5">
        <f ca="1">IF(Tabla1[[#This Row],[FECHA INCIAL DESDE]]="SIN INICIO",0,IF((((TODAY()-M397)*100%)/(N397-M397))&gt;=100%,"100%",(((TODAY()-M397)*100%)/(N397-M397))))</f>
        <v>0.42543859649122806</v>
      </c>
      <c r="S397" s="2">
        <f t="shared" si="13"/>
        <v>55558800</v>
      </c>
      <c r="T397" t="s">
        <v>1362</v>
      </c>
    </row>
    <row r="398" spans="1:20" x14ac:dyDescent="0.25">
      <c r="A398">
        <v>2025</v>
      </c>
      <c r="B398" t="s">
        <v>1363</v>
      </c>
      <c r="C398" t="s">
        <v>21</v>
      </c>
      <c r="D398" t="s">
        <v>22</v>
      </c>
      <c r="E398" t="s">
        <v>23</v>
      </c>
      <c r="F398" t="s">
        <v>1364</v>
      </c>
      <c r="G398" t="s">
        <v>1252</v>
      </c>
      <c r="H398" t="s">
        <v>648</v>
      </c>
      <c r="I398" s="1">
        <v>92000000</v>
      </c>
      <c r="J398" s="2">
        <f t="shared" si="12"/>
        <v>92000000</v>
      </c>
      <c r="K398" s="1">
        <v>11500000</v>
      </c>
      <c r="L398" s="3">
        <v>45672</v>
      </c>
      <c r="M398" s="3">
        <v>45673</v>
      </c>
      <c r="N398" s="3">
        <v>45900</v>
      </c>
      <c r="O398" s="1">
        <v>0</v>
      </c>
      <c r="P398" s="1">
        <v>92000000</v>
      </c>
      <c r="R398" s="5">
        <f ca="1">IF(Tabla1[[#This Row],[FECHA INCIAL DESDE]]="SIN INICIO",0,IF((((TODAY()-M398)*100%)/(N398-M398))&gt;=100%,"100%",(((TODAY()-M398)*100%)/(N398-M398))))</f>
        <v>0.42290748898678415</v>
      </c>
      <c r="S398" s="2">
        <f t="shared" si="13"/>
        <v>92000000</v>
      </c>
      <c r="T398" t="s">
        <v>1365</v>
      </c>
    </row>
    <row r="399" spans="1:20" x14ac:dyDescent="0.25">
      <c r="A399">
        <v>2025</v>
      </c>
      <c r="B399" t="s">
        <v>1366</v>
      </c>
      <c r="C399" t="s">
        <v>21</v>
      </c>
      <c r="D399" t="s">
        <v>22</v>
      </c>
      <c r="E399" t="s">
        <v>23</v>
      </c>
      <c r="F399" t="s">
        <v>1367</v>
      </c>
      <c r="G399" t="s">
        <v>557</v>
      </c>
      <c r="H399" t="s">
        <v>537</v>
      </c>
      <c r="I399" s="1">
        <v>72450000</v>
      </c>
      <c r="J399" s="2">
        <f t="shared" si="12"/>
        <v>72450000</v>
      </c>
      <c r="K399" s="1">
        <v>9056250</v>
      </c>
      <c r="L399" s="3">
        <v>45674</v>
      </c>
      <c r="M399" s="3">
        <v>45677</v>
      </c>
      <c r="N399" s="3">
        <v>45900</v>
      </c>
      <c r="O399" s="1">
        <v>0</v>
      </c>
      <c r="P399" s="1">
        <v>72450000</v>
      </c>
      <c r="R399" s="5">
        <f ca="1">IF(Tabla1[[#This Row],[FECHA INCIAL DESDE]]="SIN INICIO",0,IF((((TODAY()-M399)*100%)/(N399-M399))&gt;=100%,"100%",(((TODAY()-M399)*100%)/(N399-M399))))</f>
        <v>0.41255605381165922</v>
      </c>
      <c r="S399" s="2">
        <f t="shared" si="13"/>
        <v>72450000</v>
      </c>
      <c r="T399" t="s">
        <v>1368</v>
      </c>
    </row>
    <row r="400" spans="1:20" x14ac:dyDescent="0.25">
      <c r="A400">
        <v>2025</v>
      </c>
      <c r="B400" t="s">
        <v>1369</v>
      </c>
      <c r="C400" t="s">
        <v>21</v>
      </c>
      <c r="D400" t="s">
        <v>22</v>
      </c>
      <c r="E400" t="s">
        <v>120</v>
      </c>
      <c r="F400" t="s">
        <v>1370</v>
      </c>
      <c r="G400" t="s">
        <v>1371</v>
      </c>
      <c r="H400" t="s">
        <v>537</v>
      </c>
      <c r="I400" s="1">
        <v>38293584</v>
      </c>
      <c r="J400" s="2">
        <f t="shared" si="12"/>
        <v>38293584</v>
      </c>
      <c r="K400" s="1">
        <v>4786698</v>
      </c>
      <c r="L400" s="3">
        <v>45672</v>
      </c>
      <c r="M400" s="3">
        <v>45672</v>
      </c>
      <c r="N400" s="3">
        <v>45900</v>
      </c>
      <c r="O400" s="1">
        <v>0</v>
      </c>
      <c r="P400" s="1">
        <v>38293584</v>
      </c>
      <c r="R400" s="5">
        <f ca="1">IF(Tabla1[[#This Row],[FECHA INCIAL DESDE]]="SIN INICIO",0,IF((((TODAY()-M400)*100%)/(N400-M400))&gt;=100%,"100%",(((TODAY()-M400)*100%)/(N400-M400))))</f>
        <v>0.42543859649122806</v>
      </c>
      <c r="S400" s="2">
        <f t="shared" si="13"/>
        <v>38293584</v>
      </c>
      <c r="T400" t="s">
        <v>1372</v>
      </c>
    </row>
    <row r="401" spans="1:20" x14ac:dyDescent="0.25">
      <c r="A401">
        <v>2025</v>
      </c>
      <c r="B401" t="s">
        <v>1373</v>
      </c>
      <c r="C401" t="s">
        <v>21</v>
      </c>
      <c r="D401" t="s">
        <v>22</v>
      </c>
      <c r="E401" t="s">
        <v>23</v>
      </c>
      <c r="F401" t="s">
        <v>1374</v>
      </c>
      <c r="G401" t="s">
        <v>585</v>
      </c>
      <c r="H401" t="s">
        <v>537</v>
      </c>
      <c r="I401" s="1">
        <v>72450000</v>
      </c>
      <c r="J401" s="2">
        <f t="shared" si="12"/>
        <v>72450000</v>
      </c>
      <c r="K401" s="1">
        <v>9056250</v>
      </c>
      <c r="L401" s="3">
        <v>45673</v>
      </c>
      <c r="M401" s="3">
        <v>45673</v>
      </c>
      <c r="N401" s="3">
        <v>45900</v>
      </c>
      <c r="O401" s="1">
        <v>0</v>
      </c>
      <c r="P401" s="1">
        <v>72450000</v>
      </c>
      <c r="R401" s="5">
        <f ca="1">IF(Tabla1[[#This Row],[FECHA INCIAL DESDE]]="SIN INICIO",0,IF((((TODAY()-M401)*100%)/(N401-M401))&gt;=100%,"100%",(((TODAY()-M401)*100%)/(N401-M401))))</f>
        <v>0.42290748898678415</v>
      </c>
      <c r="S401" s="2">
        <f t="shared" si="13"/>
        <v>72450000</v>
      </c>
      <c r="T401" t="s">
        <v>1375</v>
      </c>
    </row>
    <row r="402" spans="1:20" x14ac:dyDescent="0.25">
      <c r="A402">
        <v>2025</v>
      </c>
      <c r="B402" t="s">
        <v>1376</v>
      </c>
      <c r="C402" t="s">
        <v>21</v>
      </c>
      <c r="D402" t="s">
        <v>22</v>
      </c>
      <c r="E402" t="s">
        <v>23</v>
      </c>
      <c r="F402" t="s">
        <v>1377</v>
      </c>
      <c r="G402" t="s">
        <v>557</v>
      </c>
      <c r="H402" t="s">
        <v>537</v>
      </c>
      <c r="I402" s="1">
        <v>72450000</v>
      </c>
      <c r="J402" s="2">
        <f t="shared" si="12"/>
        <v>72450000</v>
      </c>
      <c r="K402" s="1">
        <v>9056250</v>
      </c>
      <c r="L402" s="3">
        <v>45674</v>
      </c>
      <c r="M402" s="3">
        <v>45674</v>
      </c>
      <c r="N402" s="3">
        <v>45900</v>
      </c>
      <c r="O402" s="1">
        <v>0</v>
      </c>
      <c r="P402" s="1">
        <v>72450000</v>
      </c>
      <c r="R402" s="5">
        <f ca="1">IF(Tabla1[[#This Row],[FECHA INCIAL DESDE]]="SIN INICIO",0,IF((((TODAY()-M402)*100%)/(N402-M402))&gt;=100%,"100%",(((TODAY()-M402)*100%)/(N402-M402))))</f>
        <v>0.42035398230088494</v>
      </c>
      <c r="S402" s="2">
        <f t="shared" si="13"/>
        <v>72450000</v>
      </c>
      <c r="T402" t="s">
        <v>1378</v>
      </c>
    </row>
    <row r="403" spans="1:20" x14ac:dyDescent="0.25">
      <c r="A403">
        <v>2025</v>
      </c>
      <c r="B403" t="s">
        <v>1379</v>
      </c>
      <c r="C403" t="s">
        <v>21</v>
      </c>
      <c r="D403" t="s">
        <v>22</v>
      </c>
      <c r="E403" t="s">
        <v>23</v>
      </c>
      <c r="F403" t="s">
        <v>1380</v>
      </c>
      <c r="G403" t="s">
        <v>392</v>
      </c>
      <c r="H403" t="s">
        <v>154</v>
      </c>
      <c r="I403" s="1">
        <v>28734792</v>
      </c>
      <c r="J403" s="2">
        <f t="shared" si="12"/>
        <v>28734792</v>
      </c>
      <c r="K403" s="1">
        <v>9578264</v>
      </c>
      <c r="L403" s="3">
        <v>45672</v>
      </c>
      <c r="M403" s="3">
        <v>45672</v>
      </c>
      <c r="N403" s="3">
        <v>45792</v>
      </c>
      <c r="O403" s="1">
        <v>14367396</v>
      </c>
      <c r="P403" s="1">
        <v>43102188</v>
      </c>
      <c r="R403" s="5">
        <f ca="1">IF(Tabla1[[#This Row],[FECHA INCIAL DESDE]]="SIN INICIO",0,IF((((TODAY()-M403)*100%)/(N403-M403))&gt;=100%,"100%",(((TODAY()-M403)*100%)/(N403-M403))))</f>
        <v>0.80833333333333335</v>
      </c>
      <c r="S403" s="2">
        <f t="shared" si="13"/>
        <v>43102188</v>
      </c>
      <c r="T403" t="s">
        <v>1381</v>
      </c>
    </row>
    <row r="404" spans="1:20" x14ac:dyDescent="0.25">
      <c r="A404">
        <v>2025</v>
      </c>
      <c r="B404" t="s">
        <v>1382</v>
      </c>
      <c r="C404" t="s">
        <v>21</v>
      </c>
      <c r="D404" t="s">
        <v>22</v>
      </c>
      <c r="E404" t="s">
        <v>23</v>
      </c>
      <c r="F404" t="s">
        <v>1383</v>
      </c>
      <c r="G404" t="s">
        <v>771</v>
      </c>
      <c r="H404" t="s">
        <v>648</v>
      </c>
      <c r="I404" s="1">
        <v>92000000</v>
      </c>
      <c r="J404" s="2">
        <f t="shared" si="12"/>
        <v>92000000</v>
      </c>
      <c r="K404" s="1">
        <v>11500000</v>
      </c>
      <c r="L404" s="3">
        <v>45672</v>
      </c>
      <c r="M404" s="3">
        <v>45672</v>
      </c>
      <c r="N404" s="3">
        <v>45900</v>
      </c>
      <c r="O404" s="1">
        <v>0</v>
      </c>
      <c r="P404" s="1">
        <v>92000000</v>
      </c>
      <c r="R404" s="5">
        <f ca="1">IF(Tabla1[[#This Row],[FECHA INCIAL DESDE]]="SIN INICIO",0,IF((((TODAY()-M404)*100%)/(N404-M404))&gt;=100%,"100%",(((TODAY()-M404)*100%)/(N404-M404))))</f>
        <v>0.42543859649122806</v>
      </c>
      <c r="S404" s="2">
        <f t="shared" si="13"/>
        <v>92000000</v>
      </c>
      <c r="T404" t="s">
        <v>1384</v>
      </c>
    </row>
    <row r="405" spans="1:20" x14ac:dyDescent="0.25">
      <c r="A405">
        <v>2025</v>
      </c>
      <c r="B405" t="s">
        <v>1385</v>
      </c>
      <c r="C405" t="s">
        <v>21</v>
      </c>
      <c r="D405" t="s">
        <v>22</v>
      </c>
      <c r="E405" t="s">
        <v>23</v>
      </c>
      <c r="F405" t="s">
        <v>1386</v>
      </c>
      <c r="G405" t="s">
        <v>557</v>
      </c>
      <c r="H405" t="s">
        <v>166</v>
      </c>
      <c r="I405" s="1">
        <v>55558800</v>
      </c>
      <c r="J405" s="2">
        <f t="shared" si="12"/>
        <v>55558800</v>
      </c>
      <c r="K405" s="1">
        <v>6944850</v>
      </c>
      <c r="L405" s="3">
        <v>45674</v>
      </c>
      <c r="M405" s="3">
        <v>45677</v>
      </c>
      <c r="N405" s="3">
        <v>45900</v>
      </c>
      <c r="O405" s="1">
        <v>0</v>
      </c>
      <c r="P405" s="1">
        <v>55558800</v>
      </c>
      <c r="R405" s="5">
        <f ca="1">IF(Tabla1[[#This Row],[FECHA INCIAL DESDE]]="SIN INICIO",0,IF((((TODAY()-M405)*100%)/(N405-M405))&gt;=100%,"100%",(((TODAY()-M405)*100%)/(N405-M405))))</f>
        <v>0.41255605381165922</v>
      </c>
      <c r="S405" s="2">
        <f t="shared" si="13"/>
        <v>55558800</v>
      </c>
      <c r="T405" t="s">
        <v>1387</v>
      </c>
    </row>
    <row r="406" spans="1:20" x14ac:dyDescent="0.25">
      <c r="A406">
        <v>2025</v>
      </c>
      <c r="B406" t="s">
        <v>1388</v>
      </c>
      <c r="C406" t="s">
        <v>21</v>
      </c>
      <c r="D406" t="s">
        <v>22</v>
      </c>
      <c r="E406" t="s">
        <v>23</v>
      </c>
      <c r="F406" t="s">
        <v>1389</v>
      </c>
      <c r="G406" t="s">
        <v>829</v>
      </c>
      <c r="H406" t="s">
        <v>154</v>
      </c>
      <c r="I406" s="1">
        <v>36036000</v>
      </c>
      <c r="J406" s="2">
        <f t="shared" si="12"/>
        <v>36036000</v>
      </c>
      <c r="K406" s="1">
        <v>6006000</v>
      </c>
      <c r="L406" s="3">
        <v>45672</v>
      </c>
      <c r="M406" s="3">
        <v>45672</v>
      </c>
      <c r="N406" s="3">
        <v>45900</v>
      </c>
      <c r="O406" s="1">
        <v>0</v>
      </c>
      <c r="P406" s="1">
        <v>36036000</v>
      </c>
      <c r="R406" s="5">
        <f ca="1">IF(Tabla1[[#This Row],[FECHA INCIAL DESDE]]="SIN INICIO",0,IF((((TODAY()-M406)*100%)/(N406-M406))&gt;=100%,"100%",(((TODAY()-M406)*100%)/(N406-M406))))</f>
        <v>0.42543859649122806</v>
      </c>
      <c r="S406" s="2">
        <f t="shared" si="13"/>
        <v>36036000</v>
      </c>
      <c r="T406" t="s">
        <v>1390</v>
      </c>
    </row>
    <row r="407" spans="1:20" x14ac:dyDescent="0.25">
      <c r="A407">
        <v>2025</v>
      </c>
      <c r="B407" t="s">
        <v>1391</v>
      </c>
      <c r="C407" t="s">
        <v>21</v>
      </c>
      <c r="D407" t="s">
        <v>22</v>
      </c>
      <c r="E407" t="s">
        <v>23</v>
      </c>
      <c r="F407" t="s">
        <v>1392</v>
      </c>
      <c r="G407" t="s">
        <v>829</v>
      </c>
      <c r="H407" t="s">
        <v>154</v>
      </c>
      <c r="I407" s="1">
        <v>28566654</v>
      </c>
      <c r="J407" s="2">
        <f t="shared" si="12"/>
        <v>28566654</v>
      </c>
      <c r="K407" s="1">
        <v>4761109</v>
      </c>
      <c r="L407" s="3">
        <v>45672</v>
      </c>
      <c r="M407" s="3">
        <v>45672</v>
      </c>
      <c r="N407" s="3">
        <v>45838</v>
      </c>
      <c r="O407" s="1">
        <v>0</v>
      </c>
      <c r="P407" s="1">
        <v>28566654</v>
      </c>
      <c r="R407" s="5">
        <f ca="1">IF(Tabla1[[#This Row],[FECHA INCIAL DESDE]]="SIN INICIO",0,IF((((TODAY()-M407)*100%)/(N407-M407))&gt;=100%,"100%",(((TODAY()-M407)*100%)/(N407-M407))))</f>
        <v>0.58433734939759041</v>
      </c>
      <c r="S407" s="2">
        <f t="shared" si="13"/>
        <v>28566654</v>
      </c>
      <c r="T407" t="s">
        <v>1393</v>
      </c>
    </row>
    <row r="408" spans="1:20" x14ac:dyDescent="0.25">
      <c r="A408">
        <v>2025</v>
      </c>
      <c r="B408" t="s">
        <v>1394</v>
      </c>
      <c r="C408" t="s">
        <v>21</v>
      </c>
      <c r="D408" t="s">
        <v>22</v>
      </c>
      <c r="E408" t="s">
        <v>23</v>
      </c>
      <c r="F408" t="s">
        <v>1395</v>
      </c>
      <c r="G408" t="s">
        <v>585</v>
      </c>
      <c r="H408" t="s">
        <v>537</v>
      </c>
      <c r="I408" s="1">
        <v>72450000</v>
      </c>
      <c r="J408" s="2">
        <f t="shared" si="12"/>
        <v>72450000</v>
      </c>
      <c r="K408" s="1">
        <v>9056250</v>
      </c>
      <c r="L408" s="3">
        <v>45673</v>
      </c>
      <c r="M408" s="3">
        <v>45673</v>
      </c>
      <c r="N408" s="3">
        <v>45900</v>
      </c>
      <c r="O408" s="1">
        <v>0</v>
      </c>
      <c r="P408" s="1">
        <v>72450000</v>
      </c>
      <c r="R408" s="5">
        <f ca="1">IF(Tabla1[[#This Row],[FECHA INCIAL DESDE]]="SIN INICIO",0,IF((((TODAY()-M408)*100%)/(N408-M408))&gt;=100%,"100%",(((TODAY()-M408)*100%)/(N408-M408))))</f>
        <v>0.42290748898678415</v>
      </c>
      <c r="S408" s="2">
        <f t="shared" si="13"/>
        <v>72450000</v>
      </c>
      <c r="T408" t="s">
        <v>1396</v>
      </c>
    </row>
    <row r="409" spans="1:20" x14ac:dyDescent="0.25">
      <c r="A409">
        <v>2025</v>
      </c>
      <c r="B409" t="s">
        <v>1397</v>
      </c>
      <c r="C409" t="s">
        <v>21</v>
      </c>
      <c r="D409" t="s">
        <v>22</v>
      </c>
      <c r="E409" t="s">
        <v>23</v>
      </c>
      <c r="F409" t="s">
        <v>1398</v>
      </c>
      <c r="G409" t="s">
        <v>1252</v>
      </c>
      <c r="H409" t="s">
        <v>648</v>
      </c>
      <c r="I409" s="1">
        <v>104960000</v>
      </c>
      <c r="J409" s="2">
        <f t="shared" si="12"/>
        <v>104960000</v>
      </c>
      <c r="K409" s="1">
        <v>13120000</v>
      </c>
      <c r="L409" s="3">
        <v>45672</v>
      </c>
      <c r="M409" s="3">
        <v>45673</v>
      </c>
      <c r="N409" s="3">
        <v>45900</v>
      </c>
      <c r="O409" s="1">
        <v>0</v>
      </c>
      <c r="P409" s="1">
        <v>104960000</v>
      </c>
      <c r="R409" s="5">
        <f ca="1">IF(Tabla1[[#This Row],[FECHA INCIAL DESDE]]="SIN INICIO",0,IF((((TODAY()-M409)*100%)/(N409-M409))&gt;=100%,"100%",(((TODAY()-M409)*100%)/(N409-M409))))</f>
        <v>0.42290748898678415</v>
      </c>
      <c r="S409" s="2">
        <f t="shared" si="13"/>
        <v>104960000</v>
      </c>
      <c r="T409" t="s">
        <v>1399</v>
      </c>
    </row>
    <row r="410" spans="1:20" x14ac:dyDescent="0.25">
      <c r="A410">
        <v>2025</v>
      </c>
      <c r="B410" t="s">
        <v>1400</v>
      </c>
      <c r="C410" t="s">
        <v>21</v>
      </c>
      <c r="D410" t="s">
        <v>22</v>
      </c>
      <c r="E410" t="s">
        <v>23</v>
      </c>
      <c r="F410" t="s">
        <v>1401</v>
      </c>
      <c r="G410" t="s">
        <v>1402</v>
      </c>
      <c r="H410" t="s">
        <v>154</v>
      </c>
      <c r="I410" s="1">
        <v>24024000</v>
      </c>
      <c r="J410" s="2">
        <f t="shared" si="12"/>
        <v>24024000</v>
      </c>
      <c r="K410" s="1">
        <v>6006000</v>
      </c>
      <c r="L410" s="3">
        <v>45672</v>
      </c>
      <c r="M410" s="3">
        <v>45672</v>
      </c>
      <c r="N410" s="3">
        <v>45777</v>
      </c>
      <c r="O410" s="1">
        <v>0</v>
      </c>
      <c r="P410" s="1">
        <v>24024000</v>
      </c>
      <c r="R410" s="5">
        <f ca="1">IF(Tabla1[[#This Row],[FECHA INCIAL DESDE]]="SIN INICIO",0,IF((((TODAY()-M410)*100%)/(N410-M410))&gt;=100%,"100%",(((TODAY()-M410)*100%)/(N410-M410))))</f>
        <v>0.92380952380952386</v>
      </c>
      <c r="S410" s="2">
        <f t="shared" si="13"/>
        <v>24024000</v>
      </c>
      <c r="T410" t="s">
        <v>1403</v>
      </c>
    </row>
    <row r="411" spans="1:20" x14ac:dyDescent="0.25">
      <c r="A411">
        <v>2025</v>
      </c>
      <c r="B411" t="s">
        <v>1404</v>
      </c>
      <c r="C411" t="s">
        <v>21</v>
      </c>
      <c r="D411" t="s">
        <v>22</v>
      </c>
      <c r="E411" t="s">
        <v>23</v>
      </c>
      <c r="F411" t="s">
        <v>1405</v>
      </c>
      <c r="G411" t="s">
        <v>351</v>
      </c>
      <c r="H411" t="s">
        <v>336</v>
      </c>
      <c r="I411" s="1">
        <v>80000000</v>
      </c>
      <c r="J411" s="2">
        <f t="shared" si="12"/>
        <v>80000000</v>
      </c>
      <c r="K411" s="1">
        <v>10000000</v>
      </c>
      <c r="L411" s="3">
        <v>45673</v>
      </c>
      <c r="M411" s="3">
        <v>45677</v>
      </c>
      <c r="N411" s="3">
        <v>45900</v>
      </c>
      <c r="O411" s="1">
        <v>0</v>
      </c>
      <c r="P411" s="1">
        <v>80000000</v>
      </c>
      <c r="R411" s="5">
        <f ca="1">IF(Tabla1[[#This Row],[FECHA INCIAL DESDE]]="SIN INICIO",0,IF((((TODAY()-M411)*100%)/(N411-M411))&gt;=100%,"100%",(((TODAY()-M411)*100%)/(N411-M411))))</f>
        <v>0.41255605381165922</v>
      </c>
      <c r="S411" s="2">
        <f t="shared" si="13"/>
        <v>80000000</v>
      </c>
      <c r="T411" t="s">
        <v>1406</v>
      </c>
    </row>
    <row r="412" spans="1:20" x14ac:dyDescent="0.25">
      <c r="A412">
        <v>2025</v>
      </c>
      <c r="B412" t="s">
        <v>1407</v>
      </c>
      <c r="C412" t="s">
        <v>21</v>
      </c>
      <c r="D412" t="s">
        <v>22</v>
      </c>
      <c r="E412" t="s">
        <v>120</v>
      </c>
      <c r="F412" t="s">
        <v>1408</v>
      </c>
      <c r="G412" t="s">
        <v>1340</v>
      </c>
      <c r="H412" t="s">
        <v>537</v>
      </c>
      <c r="I412" s="1">
        <v>38293584</v>
      </c>
      <c r="J412" s="2">
        <f t="shared" si="12"/>
        <v>38293584</v>
      </c>
      <c r="K412" s="1">
        <v>4786698</v>
      </c>
      <c r="L412" s="3">
        <v>45674</v>
      </c>
      <c r="M412" s="3">
        <v>45677</v>
      </c>
      <c r="N412" s="3">
        <v>45900</v>
      </c>
      <c r="O412" s="1">
        <v>0</v>
      </c>
      <c r="P412" s="1">
        <v>38293584</v>
      </c>
      <c r="R412" s="5">
        <f ca="1">IF(Tabla1[[#This Row],[FECHA INCIAL DESDE]]="SIN INICIO",0,IF((((TODAY()-M412)*100%)/(N412-M412))&gt;=100%,"100%",(((TODAY()-M412)*100%)/(N412-M412))))</f>
        <v>0.41255605381165922</v>
      </c>
      <c r="S412" s="2">
        <f t="shared" si="13"/>
        <v>38293584</v>
      </c>
      <c r="T412" t="s">
        <v>1409</v>
      </c>
    </row>
    <row r="413" spans="1:20" x14ac:dyDescent="0.25">
      <c r="A413">
        <v>2025</v>
      </c>
      <c r="B413" t="s">
        <v>1410</v>
      </c>
      <c r="C413" t="s">
        <v>21</v>
      </c>
      <c r="D413" t="s">
        <v>22</v>
      </c>
      <c r="E413" t="s">
        <v>23</v>
      </c>
      <c r="F413" t="s">
        <v>1411</v>
      </c>
      <c r="G413" t="s">
        <v>647</v>
      </c>
      <c r="H413" t="s">
        <v>648</v>
      </c>
      <c r="I413" s="1">
        <v>92000000</v>
      </c>
      <c r="J413" s="2">
        <f t="shared" si="12"/>
        <v>92000000</v>
      </c>
      <c r="K413" s="1">
        <v>11500000</v>
      </c>
      <c r="L413" s="3">
        <v>45672</v>
      </c>
      <c r="M413" s="3">
        <v>45673</v>
      </c>
      <c r="N413" s="3">
        <v>45900</v>
      </c>
      <c r="O413" s="1">
        <v>0</v>
      </c>
      <c r="P413" s="1">
        <v>92000000</v>
      </c>
      <c r="R413" s="5">
        <f ca="1">IF(Tabla1[[#This Row],[FECHA INCIAL DESDE]]="SIN INICIO",0,IF((((TODAY()-M413)*100%)/(N413-M413))&gt;=100%,"100%",(((TODAY()-M413)*100%)/(N413-M413))))</f>
        <v>0.42290748898678415</v>
      </c>
      <c r="S413" s="2">
        <f t="shared" si="13"/>
        <v>92000000</v>
      </c>
      <c r="T413" t="s">
        <v>1412</v>
      </c>
    </row>
    <row r="414" spans="1:20" x14ac:dyDescent="0.25">
      <c r="A414">
        <v>2025</v>
      </c>
      <c r="B414" t="s">
        <v>1413</v>
      </c>
      <c r="C414" t="s">
        <v>21</v>
      </c>
      <c r="D414" t="s">
        <v>22</v>
      </c>
      <c r="E414" t="s">
        <v>23</v>
      </c>
      <c r="F414" t="s">
        <v>1414</v>
      </c>
      <c r="G414" t="s">
        <v>153</v>
      </c>
      <c r="H414" t="s">
        <v>154</v>
      </c>
      <c r="I414" s="1">
        <v>24024000</v>
      </c>
      <c r="J414" s="2">
        <f t="shared" si="12"/>
        <v>24024000</v>
      </c>
      <c r="K414" s="1">
        <v>6006000</v>
      </c>
      <c r="L414" s="3">
        <v>45672</v>
      </c>
      <c r="M414" s="3">
        <v>45672</v>
      </c>
      <c r="N414" s="3">
        <v>45777</v>
      </c>
      <c r="O414" s="1">
        <v>0</v>
      </c>
      <c r="P414" s="1">
        <v>24024000</v>
      </c>
      <c r="R414" s="5">
        <f ca="1">IF(Tabla1[[#This Row],[FECHA INCIAL DESDE]]="SIN INICIO",0,IF((((TODAY()-M414)*100%)/(N414-M414))&gt;=100%,"100%",(((TODAY()-M414)*100%)/(N414-M414))))</f>
        <v>0.92380952380952386</v>
      </c>
      <c r="S414" s="2">
        <f t="shared" si="13"/>
        <v>24024000</v>
      </c>
      <c r="T414" t="s">
        <v>1415</v>
      </c>
    </row>
    <row r="415" spans="1:20" x14ac:dyDescent="0.25">
      <c r="A415">
        <v>2025</v>
      </c>
      <c r="B415" t="s">
        <v>1416</v>
      </c>
      <c r="C415" t="s">
        <v>21</v>
      </c>
      <c r="D415" t="s">
        <v>22</v>
      </c>
      <c r="E415" t="s">
        <v>120</v>
      </c>
      <c r="F415" t="s">
        <v>1417</v>
      </c>
      <c r="G415" t="s">
        <v>1418</v>
      </c>
      <c r="H415" t="s">
        <v>154</v>
      </c>
      <c r="I415" s="1">
        <v>28019688</v>
      </c>
      <c r="J415" s="2">
        <f t="shared" si="12"/>
        <v>28019688</v>
      </c>
      <c r="K415" s="1">
        <v>4669948</v>
      </c>
      <c r="L415" s="3">
        <v>45672</v>
      </c>
      <c r="M415" s="3">
        <v>45672</v>
      </c>
      <c r="N415" s="3">
        <v>45838</v>
      </c>
      <c r="O415" s="1">
        <v>0</v>
      </c>
      <c r="P415" s="1">
        <v>28019688</v>
      </c>
      <c r="R415" s="5">
        <f ca="1">IF(Tabla1[[#This Row],[FECHA INCIAL DESDE]]="SIN INICIO",0,IF((((TODAY()-M415)*100%)/(N415-M415))&gt;=100%,"100%",(((TODAY()-M415)*100%)/(N415-M415))))</f>
        <v>0.58433734939759041</v>
      </c>
      <c r="S415" s="2">
        <f t="shared" si="13"/>
        <v>28019688</v>
      </c>
      <c r="T415" t="s">
        <v>1419</v>
      </c>
    </row>
    <row r="416" spans="1:20" x14ac:dyDescent="0.25">
      <c r="A416">
        <v>2025</v>
      </c>
      <c r="B416" t="s">
        <v>1420</v>
      </c>
      <c r="C416" t="s">
        <v>21</v>
      </c>
      <c r="D416" t="s">
        <v>22</v>
      </c>
      <c r="E416" t="s">
        <v>23</v>
      </c>
      <c r="F416" t="s">
        <v>1421</v>
      </c>
      <c r="G416" t="s">
        <v>585</v>
      </c>
      <c r="H416" t="s">
        <v>537</v>
      </c>
      <c r="I416" s="1">
        <v>72657000</v>
      </c>
      <c r="J416" s="2">
        <f t="shared" si="12"/>
        <v>72657000</v>
      </c>
      <c r="K416" s="1">
        <v>12109500</v>
      </c>
      <c r="L416" s="3">
        <v>45672</v>
      </c>
      <c r="M416" s="3">
        <v>45673</v>
      </c>
      <c r="N416" s="3">
        <v>45838</v>
      </c>
      <c r="O416" s="1">
        <v>0</v>
      </c>
      <c r="P416" s="1">
        <v>72657000</v>
      </c>
      <c r="R416" s="5">
        <f ca="1">IF(Tabla1[[#This Row],[FECHA INCIAL DESDE]]="SIN INICIO",0,IF((((TODAY()-M416)*100%)/(N416-M416))&gt;=100%,"100%",(((TODAY()-M416)*100%)/(N416-M416))))</f>
        <v>0.58181818181818179</v>
      </c>
      <c r="S416" s="2">
        <f t="shared" si="13"/>
        <v>72657000</v>
      </c>
      <c r="T416" t="s">
        <v>1422</v>
      </c>
    </row>
    <row r="417" spans="1:20" x14ac:dyDescent="0.25">
      <c r="A417">
        <v>2025</v>
      </c>
      <c r="B417" t="s">
        <v>1423</v>
      </c>
      <c r="C417" t="s">
        <v>21</v>
      </c>
      <c r="D417" t="s">
        <v>22</v>
      </c>
      <c r="E417" t="s">
        <v>23</v>
      </c>
      <c r="F417" t="s">
        <v>1424</v>
      </c>
      <c r="G417" t="s">
        <v>585</v>
      </c>
      <c r="H417" t="s">
        <v>537</v>
      </c>
      <c r="I417" s="1">
        <v>72450000</v>
      </c>
      <c r="J417" s="2">
        <f t="shared" si="12"/>
        <v>72450000</v>
      </c>
      <c r="K417" s="1">
        <v>9056250</v>
      </c>
      <c r="L417" s="3">
        <v>45672</v>
      </c>
      <c r="M417" s="3">
        <v>45673</v>
      </c>
      <c r="N417" s="3">
        <v>45900</v>
      </c>
      <c r="O417" s="1">
        <v>0</v>
      </c>
      <c r="P417" s="1">
        <v>72450000</v>
      </c>
      <c r="R417" s="5">
        <f ca="1">IF(Tabla1[[#This Row],[FECHA INCIAL DESDE]]="SIN INICIO",0,IF((((TODAY()-M417)*100%)/(N417-M417))&gt;=100%,"100%",(((TODAY()-M417)*100%)/(N417-M417))))</f>
        <v>0.42290748898678415</v>
      </c>
      <c r="S417" s="2">
        <f t="shared" si="13"/>
        <v>72450000</v>
      </c>
      <c r="T417" t="s">
        <v>1425</v>
      </c>
    </row>
    <row r="418" spans="1:20" x14ac:dyDescent="0.25">
      <c r="A418">
        <v>2025</v>
      </c>
      <c r="B418" t="s">
        <v>1426</v>
      </c>
      <c r="C418" t="s">
        <v>21</v>
      </c>
      <c r="D418" t="s">
        <v>22</v>
      </c>
      <c r="E418" t="s">
        <v>23</v>
      </c>
      <c r="F418" t="s">
        <v>1427</v>
      </c>
      <c r="G418" t="s">
        <v>955</v>
      </c>
      <c r="H418" t="s">
        <v>886</v>
      </c>
      <c r="I418" s="1">
        <v>96000000</v>
      </c>
      <c r="J418" s="2">
        <f t="shared" si="12"/>
        <v>96000000</v>
      </c>
      <c r="K418" s="1">
        <v>12000000</v>
      </c>
      <c r="L418" s="3">
        <v>45672</v>
      </c>
      <c r="M418" s="3">
        <v>45672</v>
      </c>
      <c r="N418" s="3">
        <v>45900</v>
      </c>
      <c r="O418" s="1">
        <v>0</v>
      </c>
      <c r="P418" s="1">
        <v>96000000</v>
      </c>
      <c r="R418" s="5">
        <f ca="1">IF(Tabla1[[#This Row],[FECHA INCIAL DESDE]]="SIN INICIO",0,IF((((TODAY()-M418)*100%)/(N418-M418))&gt;=100%,"100%",(((TODAY()-M418)*100%)/(N418-M418))))</f>
        <v>0.42543859649122806</v>
      </c>
      <c r="S418" s="2">
        <f t="shared" si="13"/>
        <v>96000000</v>
      </c>
      <c r="T418" t="s">
        <v>1428</v>
      </c>
    </row>
    <row r="419" spans="1:20" x14ac:dyDescent="0.25">
      <c r="A419">
        <v>2025</v>
      </c>
      <c r="B419" t="s">
        <v>1429</v>
      </c>
      <c r="C419" t="s">
        <v>21</v>
      </c>
      <c r="D419" t="s">
        <v>22</v>
      </c>
      <c r="E419" t="s">
        <v>120</v>
      </c>
      <c r="F419" t="s">
        <v>1430</v>
      </c>
      <c r="G419" t="s">
        <v>1418</v>
      </c>
      <c r="H419" t="s">
        <v>154</v>
      </c>
      <c r="I419" s="1">
        <v>18679792</v>
      </c>
      <c r="J419" s="2">
        <f t="shared" si="12"/>
        <v>18679792</v>
      </c>
      <c r="K419" s="1">
        <v>4669948</v>
      </c>
      <c r="L419" s="3">
        <v>45672</v>
      </c>
      <c r="M419" s="3">
        <v>45672</v>
      </c>
      <c r="N419" s="3">
        <v>45777</v>
      </c>
      <c r="O419" s="1">
        <v>0</v>
      </c>
      <c r="P419" s="1">
        <v>18679792</v>
      </c>
      <c r="R419" s="5">
        <f ca="1">IF(Tabla1[[#This Row],[FECHA INCIAL DESDE]]="SIN INICIO",0,IF((((TODAY()-M419)*100%)/(N419-M419))&gt;=100%,"100%",(((TODAY()-M419)*100%)/(N419-M419))))</f>
        <v>0.92380952380952386</v>
      </c>
      <c r="S419" s="2">
        <f t="shared" si="13"/>
        <v>18679792</v>
      </c>
      <c r="T419" t="s">
        <v>1431</v>
      </c>
    </row>
    <row r="420" spans="1:20" x14ac:dyDescent="0.25">
      <c r="A420">
        <v>2025</v>
      </c>
      <c r="B420" t="s">
        <v>1432</v>
      </c>
      <c r="C420" t="s">
        <v>21</v>
      </c>
      <c r="D420" t="s">
        <v>22</v>
      </c>
      <c r="E420" t="s">
        <v>23</v>
      </c>
      <c r="F420" t="s">
        <v>1433</v>
      </c>
      <c r="G420" t="s">
        <v>663</v>
      </c>
      <c r="H420" t="s">
        <v>537</v>
      </c>
      <c r="I420" s="1">
        <v>123000000</v>
      </c>
      <c r="J420" s="2">
        <f t="shared" si="12"/>
        <v>123000000</v>
      </c>
      <c r="K420" s="1">
        <v>15375000</v>
      </c>
      <c r="L420" s="3">
        <v>45672</v>
      </c>
      <c r="M420" s="3">
        <v>45673</v>
      </c>
      <c r="N420" s="3">
        <v>45900</v>
      </c>
      <c r="O420" s="1">
        <v>0</v>
      </c>
      <c r="P420" s="1">
        <v>123000000</v>
      </c>
      <c r="R420" s="5">
        <f ca="1">IF(Tabla1[[#This Row],[FECHA INCIAL DESDE]]="SIN INICIO",0,IF((((TODAY()-M420)*100%)/(N420-M420))&gt;=100%,"100%",(((TODAY()-M420)*100%)/(N420-M420))))</f>
        <v>0.42290748898678415</v>
      </c>
      <c r="S420" s="2">
        <f t="shared" si="13"/>
        <v>123000000</v>
      </c>
      <c r="T420" t="s">
        <v>1434</v>
      </c>
    </row>
    <row r="421" spans="1:20" x14ac:dyDescent="0.25">
      <c r="A421">
        <v>2025</v>
      </c>
      <c r="B421" t="s">
        <v>1435</v>
      </c>
      <c r="C421" t="s">
        <v>21</v>
      </c>
      <c r="D421" t="s">
        <v>22</v>
      </c>
      <c r="E421" t="s">
        <v>23</v>
      </c>
      <c r="F421" t="s">
        <v>1436</v>
      </c>
      <c r="G421" t="s">
        <v>557</v>
      </c>
      <c r="H421" t="s">
        <v>537</v>
      </c>
      <c r="I421" s="1">
        <v>96876000</v>
      </c>
      <c r="J421" s="2">
        <f t="shared" si="12"/>
        <v>96876000</v>
      </c>
      <c r="K421" s="1">
        <v>12109500</v>
      </c>
      <c r="L421" s="3">
        <v>45674</v>
      </c>
      <c r="M421" s="3">
        <v>45674</v>
      </c>
      <c r="N421" s="3">
        <v>45900</v>
      </c>
      <c r="O421" s="1">
        <v>0</v>
      </c>
      <c r="P421" s="1">
        <v>96876000</v>
      </c>
      <c r="R421" s="5">
        <f ca="1">IF(Tabla1[[#This Row],[FECHA INCIAL DESDE]]="SIN INICIO",0,IF((((TODAY()-M421)*100%)/(N421-M421))&gt;=100%,"100%",(((TODAY()-M421)*100%)/(N421-M421))))</f>
        <v>0.42035398230088494</v>
      </c>
      <c r="S421" s="2">
        <f t="shared" si="13"/>
        <v>96876000</v>
      </c>
      <c r="T421" t="s">
        <v>1437</v>
      </c>
    </row>
    <row r="422" spans="1:20" x14ac:dyDescent="0.25">
      <c r="A422">
        <v>2025</v>
      </c>
      <c r="B422" t="s">
        <v>1438</v>
      </c>
      <c r="C422" t="s">
        <v>21</v>
      </c>
      <c r="D422" t="s">
        <v>22</v>
      </c>
      <c r="E422" t="s">
        <v>23</v>
      </c>
      <c r="F422" t="s">
        <v>1439</v>
      </c>
      <c r="G422" t="s">
        <v>1199</v>
      </c>
      <c r="H422" t="s">
        <v>537</v>
      </c>
      <c r="I422" s="1">
        <v>55558000</v>
      </c>
      <c r="J422" s="2">
        <f t="shared" si="12"/>
        <v>55558000</v>
      </c>
      <c r="K422" s="1">
        <v>6944850</v>
      </c>
      <c r="L422" s="3">
        <v>45674</v>
      </c>
      <c r="M422" s="3">
        <v>45677</v>
      </c>
      <c r="N422" s="3">
        <v>45900</v>
      </c>
      <c r="O422" s="1">
        <v>0</v>
      </c>
      <c r="P422" s="1">
        <v>55558000</v>
      </c>
      <c r="R422" s="5">
        <f ca="1">IF(Tabla1[[#This Row],[FECHA INCIAL DESDE]]="SIN INICIO",0,IF((((TODAY()-M422)*100%)/(N422-M422))&gt;=100%,"100%",(((TODAY()-M422)*100%)/(N422-M422))))</f>
        <v>0.41255605381165922</v>
      </c>
      <c r="S422" s="2">
        <f t="shared" si="13"/>
        <v>55558000</v>
      </c>
      <c r="T422" t="s">
        <v>1440</v>
      </c>
    </row>
    <row r="423" spans="1:20" x14ac:dyDescent="0.25">
      <c r="A423">
        <v>2025</v>
      </c>
      <c r="B423" t="s">
        <v>1441</v>
      </c>
      <c r="C423" t="s">
        <v>21</v>
      </c>
      <c r="D423" t="s">
        <v>22</v>
      </c>
      <c r="E423" t="s">
        <v>23</v>
      </c>
      <c r="F423" t="s">
        <v>1442</v>
      </c>
      <c r="G423" t="s">
        <v>1443</v>
      </c>
      <c r="H423" t="s">
        <v>270</v>
      </c>
      <c r="I423" s="1">
        <v>38313056</v>
      </c>
      <c r="J423" s="2">
        <f t="shared" si="12"/>
        <v>38313056</v>
      </c>
      <c r="K423" s="1">
        <v>9578264</v>
      </c>
      <c r="L423" s="3">
        <v>45672</v>
      </c>
      <c r="M423" s="3">
        <v>45673</v>
      </c>
      <c r="N423" s="3">
        <v>45777</v>
      </c>
      <c r="O423" s="1">
        <v>0</v>
      </c>
      <c r="P423" s="1">
        <v>38313056</v>
      </c>
      <c r="R423" s="5">
        <f ca="1">IF(Tabla1[[#This Row],[FECHA INCIAL DESDE]]="SIN INICIO",0,IF((((TODAY()-M423)*100%)/(N423-M423))&gt;=100%,"100%",(((TODAY()-M423)*100%)/(N423-M423))))</f>
        <v>0.92307692307692313</v>
      </c>
      <c r="S423" s="2">
        <f t="shared" si="13"/>
        <v>38313056</v>
      </c>
      <c r="T423" t="s">
        <v>1444</v>
      </c>
    </row>
    <row r="424" spans="1:20" x14ac:dyDescent="0.25">
      <c r="A424">
        <v>2025</v>
      </c>
      <c r="B424" t="s">
        <v>1445</v>
      </c>
      <c r="C424" t="s">
        <v>21</v>
      </c>
      <c r="D424" t="s">
        <v>22</v>
      </c>
      <c r="E424" t="s">
        <v>23</v>
      </c>
      <c r="F424" t="s">
        <v>1446</v>
      </c>
      <c r="G424" t="s">
        <v>557</v>
      </c>
      <c r="H424" t="s">
        <v>537</v>
      </c>
      <c r="I424" s="1">
        <v>38750400</v>
      </c>
      <c r="J424" s="2">
        <f t="shared" si="12"/>
        <v>38750400</v>
      </c>
      <c r="K424" s="1">
        <v>4843800</v>
      </c>
      <c r="L424" s="3">
        <v>45674</v>
      </c>
      <c r="M424" s="3">
        <v>45674</v>
      </c>
      <c r="N424" s="3">
        <v>45900</v>
      </c>
      <c r="O424" s="1">
        <v>0</v>
      </c>
      <c r="P424" s="1">
        <v>38750400</v>
      </c>
      <c r="R424" s="5">
        <f ca="1">IF(Tabla1[[#This Row],[FECHA INCIAL DESDE]]="SIN INICIO",0,IF((((TODAY()-M424)*100%)/(N424-M424))&gt;=100%,"100%",(((TODAY()-M424)*100%)/(N424-M424))))</f>
        <v>0.42035398230088494</v>
      </c>
      <c r="S424" s="2">
        <f t="shared" si="13"/>
        <v>38750400</v>
      </c>
      <c r="T424" t="s">
        <v>1447</v>
      </c>
    </row>
    <row r="425" spans="1:20" x14ac:dyDescent="0.25">
      <c r="A425">
        <v>2025</v>
      </c>
      <c r="B425" t="s">
        <v>1448</v>
      </c>
      <c r="C425" t="s">
        <v>21</v>
      </c>
      <c r="D425" t="s">
        <v>22</v>
      </c>
      <c r="E425" t="s">
        <v>120</v>
      </c>
      <c r="F425" t="s">
        <v>1449</v>
      </c>
      <c r="G425" t="s">
        <v>1450</v>
      </c>
      <c r="H425" t="s">
        <v>270</v>
      </c>
      <c r="I425" s="1">
        <v>28019694</v>
      </c>
      <c r="J425" s="2">
        <f t="shared" si="12"/>
        <v>28019694</v>
      </c>
      <c r="K425" s="1">
        <v>4669949</v>
      </c>
      <c r="L425" s="3">
        <v>45672</v>
      </c>
      <c r="M425" s="3">
        <v>45672</v>
      </c>
      <c r="N425" s="3">
        <v>45838</v>
      </c>
      <c r="O425" s="1">
        <v>0</v>
      </c>
      <c r="P425" s="1">
        <v>28019694</v>
      </c>
      <c r="R425" s="5">
        <f ca="1">IF(Tabla1[[#This Row],[FECHA INCIAL DESDE]]="SIN INICIO",0,IF((((TODAY()-M425)*100%)/(N425-M425))&gt;=100%,"100%",(((TODAY()-M425)*100%)/(N425-M425))))</f>
        <v>0.58433734939759041</v>
      </c>
      <c r="S425" s="2">
        <f t="shared" si="13"/>
        <v>28019694</v>
      </c>
      <c r="T425" t="s">
        <v>1451</v>
      </c>
    </row>
    <row r="426" spans="1:20" x14ac:dyDescent="0.25">
      <c r="A426">
        <v>2025</v>
      </c>
      <c r="B426" t="s">
        <v>1452</v>
      </c>
      <c r="C426" t="s">
        <v>21</v>
      </c>
      <c r="D426" t="s">
        <v>22</v>
      </c>
      <c r="E426" t="s">
        <v>23</v>
      </c>
      <c r="F426" t="s">
        <v>1453</v>
      </c>
      <c r="G426" t="s">
        <v>1015</v>
      </c>
      <c r="H426" t="s">
        <v>648</v>
      </c>
      <c r="I426" s="1">
        <v>104960000</v>
      </c>
      <c r="J426" s="2">
        <f t="shared" si="12"/>
        <v>104960000</v>
      </c>
      <c r="K426" s="1">
        <v>13120000</v>
      </c>
      <c r="L426" s="3">
        <v>45672</v>
      </c>
      <c r="M426" s="3">
        <v>45673</v>
      </c>
      <c r="N426" s="3">
        <v>45900</v>
      </c>
      <c r="O426" s="1">
        <v>0</v>
      </c>
      <c r="P426" s="1">
        <v>104960000</v>
      </c>
      <c r="R426" s="5">
        <f ca="1">IF(Tabla1[[#This Row],[FECHA INCIAL DESDE]]="SIN INICIO",0,IF((((TODAY()-M426)*100%)/(N426-M426))&gt;=100%,"100%",(((TODAY()-M426)*100%)/(N426-M426))))</f>
        <v>0.42290748898678415</v>
      </c>
      <c r="S426" s="2">
        <f t="shared" si="13"/>
        <v>104960000</v>
      </c>
      <c r="T426" t="s">
        <v>1454</v>
      </c>
    </row>
    <row r="427" spans="1:20" x14ac:dyDescent="0.25">
      <c r="A427">
        <v>2025</v>
      </c>
      <c r="B427" t="s">
        <v>1455</v>
      </c>
      <c r="C427" t="s">
        <v>21</v>
      </c>
      <c r="D427" t="s">
        <v>22</v>
      </c>
      <c r="E427" t="s">
        <v>23</v>
      </c>
      <c r="F427" t="s">
        <v>1456</v>
      </c>
      <c r="G427" t="s">
        <v>1457</v>
      </c>
      <c r="H427" t="s">
        <v>166</v>
      </c>
      <c r="I427" s="1">
        <v>104960000</v>
      </c>
      <c r="J427" s="2">
        <f t="shared" si="12"/>
        <v>104960000</v>
      </c>
      <c r="K427" s="1">
        <v>13000000</v>
      </c>
      <c r="L427" s="3">
        <v>45672</v>
      </c>
      <c r="M427" s="3">
        <v>45672</v>
      </c>
      <c r="N427" s="3">
        <v>45900</v>
      </c>
      <c r="O427" s="1">
        <v>0</v>
      </c>
      <c r="P427" s="1">
        <v>104960000</v>
      </c>
      <c r="R427" s="5">
        <f ca="1">IF(Tabla1[[#This Row],[FECHA INCIAL DESDE]]="SIN INICIO",0,IF((((TODAY()-M427)*100%)/(N427-M427))&gt;=100%,"100%",(((TODAY()-M427)*100%)/(N427-M427))))</f>
        <v>0.42543859649122806</v>
      </c>
      <c r="S427" s="2">
        <f t="shared" si="13"/>
        <v>104960000</v>
      </c>
      <c r="T427" t="s">
        <v>1458</v>
      </c>
    </row>
    <row r="428" spans="1:20" x14ac:dyDescent="0.25">
      <c r="A428">
        <v>2025</v>
      </c>
      <c r="B428" t="s">
        <v>1459</v>
      </c>
      <c r="C428" t="s">
        <v>21</v>
      </c>
      <c r="D428" t="s">
        <v>22</v>
      </c>
      <c r="E428" t="s">
        <v>23</v>
      </c>
      <c r="F428" t="s">
        <v>1460</v>
      </c>
      <c r="G428" t="s">
        <v>647</v>
      </c>
      <c r="H428" t="s">
        <v>648</v>
      </c>
      <c r="I428" s="1">
        <v>92000000</v>
      </c>
      <c r="J428" s="2">
        <f t="shared" si="12"/>
        <v>92000000</v>
      </c>
      <c r="K428" s="1">
        <v>11500000</v>
      </c>
      <c r="L428" s="3">
        <v>45672</v>
      </c>
      <c r="M428" s="3">
        <v>45673</v>
      </c>
      <c r="N428" s="3">
        <v>45900</v>
      </c>
      <c r="O428" s="1">
        <v>0</v>
      </c>
      <c r="P428" s="1">
        <v>92000000</v>
      </c>
      <c r="R428" s="5">
        <f ca="1">IF(Tabla1[[#This Row],[FECHA INCIAL DESDE]]="SIN INICIO",0,IF((((TODAY()-M428)*100%)/(N428-M428))&gt;=100%,"100%",(((TODAY()-M428)*100%)/(N428-M428))))</f>
        <v>0.42290748898678415</v>
      </c>
      <c r="S428" s="2">
        <f t="shared" si="13"/>
        <v>92000000</v>
      </c>
      <c r="T428" t="s">
        <v>1461</v>
      </c>
    </row>
    <row r="429" spans="1:20" x14ac:dyDescent="0.25">
      <c r="A429">
        <v>2025</v>
      </c>
      <c r="B429" t="s">
        <v>1462</v>
      </c>
      <c r="C429" t="s">
        <v>21</v>
      </c>
      <c r="D429" t="s">
        <v>22</v>
      </c>
      <c r="E429" t="s">
        <v>23</v>
      </c>
      <c r="F429" t="s">
        <v>1463</v>
      </c>
      <c r="G429" t="s">
        <v>647</v>
      </c>
      <c r="H429" t="s">
        <v>648</v>
      </c>
      <c r="I429" s="1">
        <v>105600000</v>
      </c>
      <c r="J429" s="2">
        <f t="shared" si="12"/>
        <v>105600000</v>
      </c>
      <c r="K429" s="1">
        <v>13200000</v>
      </c>
      <c r="L429" s="3">
        <v>45672</v>
      </c>
      <c r="M429" s="3">
        <v>45673</v>
      </c>
      <c r="N429" s="3">
        <v>45900</v>
      </c>
      <c r="O429" s="1">
        <v>0</v>
      </c>
      <c r="P429" s="1">
        <v>105600000</v>
      </c>
      <c r="R429" s="5">
        <f ca="1">IF(Tabla1[[#This Row],[FECHA INCIAL DESDE]]="SIN INICIO",0,IF((((TODAY()-M429)*100%)/(N429-M429))&gt;=100%,"100%",(((TODAY()-M429)*100%)/(N429-M429))))</f>
        <v>0.42290748898678415</v>
      </c>
      <c r="S429" s="2">
        <f t="shared" si="13"/>
        <v>105600000</v>
      </c>
      <c r="T429" t="s">
        <v>1464</v>
      </c>
    </row>
    <row r="430" spans="1:20" x14ac:dyDescent="0.25">
      <c r="A430">
        <v>2025</v>
      </c>
      <c r="B430" t="s">
        <v>1465</v>
      </c>
      <c r="C430" t="s">
        <v>21</v>
      </c>
      <c r="D430" t="s">
        <v>22</v>
      </c>
      <c r="E430" t="s">
        <v>23</v>
      </c>
      <c r="F430" t="s">
        <v>1466</v>
      </c>
      <c r="G430" t="s">
        <v>1467</v>
      </c>
      <c r="H430" t="s">
        <v>886</v>
      </c>
      <c r="I430" s="1">
        <v>88000000</v>
      </c>
      <c r="J430" s="2">
        <f t="shared" si="12"/>
        <v>88000000</v>
      </c>
      <c r="K430" s="1">
        <v>11000000</v>
      </c>
      <c r="L430" s="3">
        <v>45672</v>
      </c>
      <c r="M430" s="3">
        <v>45673</v>
      </c>
      <c r="N430" s="3">
        <v>45900</v>
      </c>
      <c r="O430" s="1">
        <v>0</v>
      </c>
      <c r="P430" s="1">
        <v>88000000</v>
      </c>
      <c r="R430" s="5">
        <f ca="1">IF(Tabla1[[#This Row],[FECHA INCIAL DESDE]]="SIN INICIO",0,IF((((TODAY()-M430)*100%)/(N430-M430))&gt;=100%,"100%",(((TODAY()-M430)*100%)/(N430-M430))))</f>
        <v>0.42290748898678415</v>
      </c>
      <c r="S430" s="2">
        <f t="shared" si="13"/>
        <v>88000000</v>
      </c>
      <c r="T430" t="s">
        <v>1468</v>
      </c>
    </row>
    <row r="431" spans="1:20" x14ac:dyDescent="0.25">
      <c r="A431">
        <v>2025</v>
      </c>
      <c r="B431" t="s">
        <v>1469</v>
      </c>
      <c r="C431" t="s">
        <v>21</v>
      </c>
      <c r="D431" t="s">
        <v>22</v>
      </c>
      <c r="E431" t="s">
        <v>23</v>
      </c>
      <c r="F431" t="s">
        <v>1470</v>
      </c>
      <c r="G431" t="s">
        <v>1467</v>
      </c>
      <c r="H431" t="s">
        <v>886</v>
      </c>
      <c r="I431" s="1">
        <v>76624000</v>
      </c>
      <c r="J431" s="2">
        <f t="shared" si="12"/>
        <v>76624000</v>
      </c>
      <c r="K431" s="1">
        <v>9578000</v>
      </c>
      <c r="L431" s="3">
        <v>45672</v>
      </c>
      <c r="M431" s="3">
        <v>45673</v>
      </c>
      <c r="N431" s="3">
        <v>45900</v>
      </c>
      <c r="O431" s="1">
        <v>0</v>
      </c>
      <c r="P431" s="1">
        <v>76624000</v>
      </c>
      <c r="R431" s="5">
        <f ca="1">IF(Tabla1[[#This Row],[FECHA INCIAL DESDE]]="SIN INICIO",0,IF((((TODAY()-M431)*100%)/(N431-M431))&gt;=100%,"100%",(((TODAY()-M431)*100%)/(N431-M431))))</f>
        <v>0.42290748898678415</v>
      </c>
      <c r="S431" s="2">
        <f t="shared" si="13"/>
        <v>76624000</v>
      </c>
      <c r="T431" t="s">
        <v>1471</v>
      </c>
    </row>
    <row r="432" spans="1:20" x14ac:dyDescent="0.25">
      <c r="A432">
        <v>2025</v>
      </c>
      <c r="B432" t="s">
        <v>1472</v>
      </c>
      <c r="C432" t="s">
        <v>21</v>
      </c>
      <c r="D432" t="s">
        <v>22</v>
      </c>
      <c r="E432" t="s">
        <v>23</v>
      </c>
      <c r="F432" t="s">
        <v>1473</v>
      </c>
      <c r="G432" t="s">
        <v>585</v>
      </c>
      <c r="H432" t="s">
        <v>537</v>
      </c>
      <c r="I432" s="1">
        <v>123000000</v>
      </c>
      <c r="J432" s="2">
        <f t="shared" si="12"/>
        <v>123000000</v>
      </c>
      <c r="K432" s="1">
        <v>15375000</v>
      </c>
      <c r="L432" s="3">
        <v>45673</v>
      </c>
      <c r="M432" s="3">
        <v>45673</v>
      </c>
      <c r="N432" s="3">
        <v>45900</v>
      </c>
      <c r="O432" s="1">
        <v>0</v>
      </c>
      <c r="P432" s="1">
        <v>123000000</v>
      </c>
      <c r="R432" s="5">
        <f ca="1">IF(Tabla1[[#This Row],[FECHA INCIAL DESDE]]="SIN INICIO",0,IF((((TODAY()-M432)*100%)/(N432-M432))&gt;=100%,"100%",(((TODAY()-M432)*100%)/(N432-M432))))</f>
        <v>0.42290748898678415</v>
      </c>
      <c r="S432" s="2">
        <f t="shared" si="13"/>
        <v>123000000</v>
      </c>
      <c r="T432" t="s">
        <v>1474</v>
      </c>
    </row>
    <row r="433" spans="1:20" x14ac:dyDescent="0.25">
      <c r="A433">
        <v>2025</v>
      </c>
      <c r="B433" t="s">
        <v>1475</v>
      </c>
      <c r="C433" t="s">
        <v>21</v>
      </c>
      <c r="D433" t="s">
        <v>22</v>
      </c>
      <c r="E433" t="s">
        <v>120</v>
      </c>
      <c r="F433" t="s">
        <v>1476</v>
      </c>
      <c r="G433" t="s">
        <v>577</v>
      </c>
      <c r="H433" t="s">
        <v>537</v>
      </c>
      <c r="I433" s="1">
        <v>32068440</v>
      </c>
      <c r="J433" s="2">
        <f t="shared" si="12"/>
        <v>32068440</v>
      </c>
      <c r="K433" s="1">
        <v>4008555</v>
      </c>
      <c r="L433" s="3">
        <v>45672</v>
      </c>
      <c r="M433" s="3">
        <v>45674</v>
      </c>
      <c r="N433" s="3">
        <v>45900</v>
      </c>
      <c r="O433" s="1">
        <v>0</v>
      </c>
      <c r="P433" s="1">
        <v>32068440</v>
      </c>
      <c r="R433" s="5">
        <f ca="1">IF(Tabla1[[#This Row],[FECHA INCIAL DESDE]]="SIN INICIO",0,IF((((TODAY()-M433)*100%)/(N433-M433))&gt;=100%,"100%",(((TODAY()-M433)*100%)/(N433-M433))))</f>
        <v>0.42035398230088494</v>
      </c>
      <c r="S433" s="2">
        <f t="shared" si="13"/>
        <v>32068440</v>
      </c>
      <c r="T433" t="s">
        <v>1477</v>
      </c>
    </row>
    <row r="434" spans="1:20" x14ac:dyDescent="0.25">
      <c r="A434">
        <v>2025</v>
      </c>
      <c r="B434" t="s">
        <v>1478</v>
      </c>
      <c r="C434" t="s">
        <v>21</v>
      </c>
      <c r="D434" t="s">
        <v>22</v>
      </c>
      <c r="E434" t="s">
        <v>23</v>
      </c>
      <c r="F434" t="s">
        <v>1479</v>
      </c>
      <c r="G434" t="s">
        <v>955</v>
      </c>
      <c r="H434" t="s">
        <v>886</v>
      </c>
      <c r="I434" s="1">
        <v>120000000</v>
      </c>
      <c r="J434" s="2">
        <f t="shared" si="12"/>
        <v>120000000</v>
      </c>
      <c r="K434" s="1">
        <v>15000000</v>
      </c>
      <c r="L434" s="3">
        <v>45672</v>
      </c>
      <c r="M434" s="3">
        <v>45672</v>
      </c>
      <c r="N434" s="3">
        <v>45900</v>
      </c>
      <c r="O434" s="1">
        <v>0</v>
      </c>
      <c r="P434" s="1">
        <v>120000000</v>
      </c>
      <c r="R434" s="5">
        <f ca="1">IF(Tabla1[[#This Row],[FECHA INCIAL DESDE]]="SIN INICIO",0,IF((((TODAY()-M434)*100%)/(N434-M434))&gt;=100%,"100%",(((TODAY()-M434)*100%)/(N434-M434))))</f>
        <v>0.42543859649122806</v>
      </c>
      <c r="S434" s="2">
        <f t="shared" si="13"/>
        <v>120000000</v>
      </c>
      <c r="T434" t="s">
        <v>1480</v>
      </c>
    </row>
    <row r="435" spans="1:20" x14ac:dyDescent="0.25">
      <c r="A435">
        <v>2025</v>
      </c>
      <c r="B435" t="s">
        <v>1481</v>
      </c>
      <c r="C435" t="s">
        <v>21</v>
      </c>
      <c r="D435" t="s">
        <v>22</v>
      </c>
      <c r="E435" t="s">
        <v>23</v>
      </c>
      <c r="F435" t="s">
        <v>1482</v>
      </c>
      <c r="G435" t="s">
        <v>1483</v>
      </c>
      <c r="H435" t="s">
        <v>336</v>
      </c>
      <c r="I435" s="1">
        <v>50640000</v>
      </c>
      <c r="J435" s="2">
        <f t="shared" si="12"/>
        <v>50640000</v>
      </c>
      <c r="K435" s="1">
        <v>6330000</v>
      </c>
      <c r="L435" s="3">
        <v>45673</v>
      </c>
      <c r="M435" s="3">
        <v>45677</v>
      </c>
      <c r="N435" s="3">
        <v>45919</v>
      </c>
      <c r="O435" s="1">
        <v>0</v>
      </c>
      <c r="P435" s="1">
        <v>50640000</v>
      </c>
      <c r="R435" s="5">
        <f ca="1">IF(Tabla1[[#This Row],[FECHA INCIAL DESDE]]="SIN INICIO",0,IF((((TODAY()-M435)*100%)/(N435-M435))&gt;=100%,"100%",(((TODAY()-M435)*100%)/(N435-M435))))</f>
        <v>0.38016528925619836</v>
      </c>
      <c r="S435" s="2">
        <f t="shared" si="13"/>
        <v>50640000</v>
      </c>
      <c r="T435" t="s">
        <v>1484</v>
      </c>
    </row>
    <row r="436" spans="1:20" x14ac:dyDescent="0.25">
      <c r="A436">
        <v>2025</v>
      </c>
      <c r="B436" t="s">
        <v>1485</v>
      </c>
      <c r="C436" t="s">
        <v>21</v>
      </c>
      <c r="D436" t="s">
        <v>22</v>
      </c>
      <c r="E436" t="s">
        <v>23</v>
      </c>
      <c r="F436" t="s">
        <v>1486</v>
      </c>
      <c r="G436" t="s">
        <v>1238</v>
      </c>
      <c r="H436" t="s">
        <v>886</v>
      </c>
      <c r="I436" s="1">
        <v>88000000</v>
      </c>
      <c r="J436" s="2">
        <f t="shared" si="12"/>
        <v>88000000</v>
      </c>
      <c r="K436" s="1">
        <v>11000000</v>
      </c>
      <c r="L436" s="3">
        <v>45672</v>
      </c>
      <c r="M436" s="3">
        <v>45673</v>
      </c>
      <c r="N436" s="3">
        <v>45900</v>
      </c>
      <c r="O436" s="1">
        <v>0</v>
      </c>
      <c r="P436" s="1">
        <v>88000000</v>
      </c>
      <c r="R436" s="5">
        <f ca="1">IF(Tabla1[[#This Row],[FECHA INCIAL DESDE]]="SIN INICIO",0,IF((((TODAY()-M436)*100%)/(N436-M436))&gt;=100%,"100%",(((TODAY()-M436)*100%)/(N436-M436))))</f>
        <v>0.42290748898678415</v>
      </c>
      <c r="S436" s="2">
        <f t="shared" si="13"/>
        <v>88000000</v>
      </c>
      <c r="T436" t="s">
        <v>1487</v>
      </c>
    </row>
    <row r="437" spans="1:20" x14ac:dyDescent="0.25">
      <c r="A437">
        <v>2025</v>
      </c>
      <c r="B437" t="s">
        <v>1488</v>
      </c>
      <c r="C437" t="s">
        <v>21</v>
      </c>
      <c r="D437" t="s">
        <v>22</v>
      </c>
      <c r="E437" t="s">
        <v>23</v>
      </c>
      <c r="F437" t="s">
        <v>1489</v>
      </c>
      <c r="G437" t="s">
        <v>557</v>
      </c>
      <c r="H437" t="s">
        <v>537</v>
      </c>
      <c r="I437" s="1">
        <v>55558800</v>
      </c>
      <c r="J437" s="2">
        <f t="shared" si="12"/>
        <v>55558800</v>
      </c>
      <c r="K437" s="1">
        <v>6944850</v>
      </c>
      <c r="L437" s="3">
        <v>45674</v>
      </c>
      <c r="M437" s="3">
        <v>45676</v>
      </c>
      <c r="N437" s="3">
        <v>45900</v>
      </c>
      <c r="O437" s="1">
        <v>0</v>
      </c>
      <c r="P437" s="1">
        <v>55558800</v>
      </c>
      <c r="R437" s="5">
        <f ca="1">IF(Tabla1[[#This Row],[FECHA INCIAL DESDE]]="SIN INICIO",0,IF((((TODAY()-M437)*100%)/(N437-M437))&gt;=100%,"100%",(((TODAY()-M437)*100%)/(N437-M437))))</f>
        <v>0.41517857142857145</v>
      </c>
      <c r="S437" s="2">
        <f t="shared" si="13"/>
        <v>55558800</v>
      </c>
      <c r="T437" t="s">
        <v>1490</v>
      </c>
    </row>
    <row r="438" spans="1:20" x14ac:dyDescent="0.25">
      <c r="A438">
        <v>2025</v>
      </c>
      <c r="B438" t="s">
        <v>1491</v>
      </c>
      <c r="C438" t="s">
        <v>21</v>
      </c>
      <c r="D438" t="s">
        <v>22</v>
      </c>
      <c r="E438" t="s">
        <v>23</v>
      </c>
      <c r="F438" t="s">
        <v>1492</v>
      </c>
      <c r="G438" t="s">
        <v>1493</v>
      </c>
      <c r="H438" t="s">
        <v>514</v>
      </c>
      <c r="I438" s="1">
        <v>46304000</v>
      </c>
      <c r="J438" s="2">
        <f t="shared" si="12"/>
        <v>46304000</v>
      </c>
      <c r="K438" s="1">
        <v>5788000</v>
      </c>
      <c r="L438" s="3">
        <v>45673</v>
      </c>
      <c r="M438" s="3">
        <v>45674</v>
      </c>
      <c r="N438" s="3">
        <v>45900</v>
      </c>
      <c r="O438" s="1">
        <v>0</v>
      </c>
      <c r="P438" s="1">
        <v>46304000</v>
      </c>
      <c r="R438" s="5">
        <f ca="1">IF(Tabla1[[#This Row],[FECHA INCIAL DESDE]]="SIN INICIO",0,IF((((TODAY()-M438)*100%)/(N438-M438))&gt;=100%,"100%",(((TODAY()-M438)*100%)/(N438-M438))))</f>
        <v>0.42035398230088494</v>
      </c>
      <c r="S438" s="2">
        <f t="shared" si="13"/>
        <v>46304000</v>
      </c>
      <c r="T438" t="s">
        <v>1494</v>
      </c>
    </row>
    <row r="439" spans="1:20" x14ac:dyDescent="0.25">
      <c r="A439">
        <v>2025</v>
      </c>
      <c r="B439" t="s">
        <v>1495</v>
      </c>
      <c r="C439" t="s">
        <v>21</v>
      </c>
      <c r="D439" t="s">
        <v>22</v>
      </c>
      <c r="E439" t="s">
        <v>23</v>
      </c>
      <c r="F439" t="s">
        <v>1496</v>
      </c>
      <c r="G439" t="s">
        <v>1497</v>
      </c>
      <c r="H439" t="s">
        <v>514</v>
      </c>
      <c r="I439" s="1">
        <v>41128000</v>
      </c>
      <c r="J439" s="2">
        <f t="shared" si="12"/>
        <v>41128000</v>
      </c>
      <c r="K439" s="1">
        <v>5141000</v>
      </c>
      <c r="L439" s="3">
        <v>45673</v>
      </c>
      <c r="M439" s="3">
        <v>45674</v>
      </c>
      <c r="N439" s="3">
        <v>45900</v>
      </c>
      <c r="O439" s="1">
        <v>0</v>
      </c>
      <c r="P439" s="1">
        <v>41128000</v>
      </c>
      <c r="R439" s="5">
        <f ca="1">IF(Tabla1[[#This Row],[FECHA INCIAL DESDE]]="SIN INICIO",0,IF((((TODAY()-M439)*100%)/(N439-M439))&gt;=100%,"100%",(((TODAY()-M439)*100%)/(N439-M439))))</f>
        <v>0.42035398230088494</v>
      </c>
      <c r="S439" s="2">
        <f t="shared" si="13"/>
        <v>41128000</v>
      </c>
      <c r="T439" t="s">
        <v>1498</v>
      </c>
    </row>
    <row r="440" spans="1:20" x14ac:dyDescent="0.25">
      <c r="A440">
        <v>2025</v>
      </c>
      <c r="B440" t="s">
        <v>1499</v>
      </c>
      <c r="C440" t="s">
        <v>21</v>
      </c>
      <c r="D440" t="s">
        <v>22</v>
      </c>
      <c r="E440" t="s">
        <v>23</v>
      </c>
      <c r="F440" t="s">
        <v>1500</v>
      </c>
      <c r="G440" t="s">
        <v>955</v>
      </c>
      <c r="H440" t="s">
        <v>886</v>
      </c>
      <c r="I440" s="1">
        <v>70116824</v>
      </c>
      <c r="J440" s="2">
        <f t="shared" si="12"/>
        <v>70116824</v>
      </c>
      <c r="K440" s="1">
        <v>8764603</v>
      </c>
      <c r="L440" s="3">
        <v>45672</v>
      </c>
      <c r="M440" s="3">
        <v>45672</v>
      </c>
      <c r="N440" s="3">
        <v>45900</v>
      </c>
      <c r="O440" s="1">
        <v>0</v>
      </c>
      <c r="P440" s="1">
        <v>70116824</v>
      </c>
      <c r="R440" s="5">
        <f ca="1">IF(Tabla1[[#This Row],[FECHA INCIAL DESDE]]="SIN INICIO",0,IF((((TODAY()-M440)*100%)/(N440-M440))&gt;=100%,"100%",(((TODAY()-M440)*100%)/(N440-M440))))</f>
        <v>0.42543859649122806</v>
      </c>
      <c r="S440" s="2">
        <f t="shared" si="13"/>
        <v>70116824</v>
      </c>
      <c r="T440" t="s">
        <v>1501</v>
      </c>
    </row>
    <row r="441" spans="1:20" x14ac:dyDescent="0.25">
      <c r="A441">
        <v>2025</v>
      </c>
      <c r="B441" t="s">
        <v>1502</v>
      </c>
      <c r="C441" t="s">
        <v>21</v>
      </c>
      <c r="D441" t="s">
        <v>22</v>
      </c>
      <c r="E441" t="s">
        <v>23</v>
      </c>
      <c r="F441" t="s">
        <v>1503</v>
      </c>
      <c r="G441" t="s">
        <v>1238</v>
      </c>
      <c r="H441" t="s">
        <v>886</v>
      </c>
      <c r="I441" s="1">
        <v>76624000</v>
      </c>
      <c r="J441" s="2">
        <f t="shared" si="12"/>
        <v>76624000</v>
      </c>
      <c r="K441" s="1">
        <v>9578000</v>
      </c>
      <c r="L441" s="3">
        <v>45672</v>
      </c>
      <c r="M441" s="3">
        <v>45672</v>
      </c>
      <c r="N441" s="3">
        <v>45756</v>
      </c>
      <c r="O441" s="1">
        <v>0</v>
      </c>
      <c r="P441" s="1">
        <v>76624000</v>
      </c>
      <c r="R441" s="5" t="str">
        <f ca="1">IF(Tabla1[[#This Row],[FECHA INCIAL DESDE]]="SIN INICIO",0,IF((((TODAY()-M441)*100%)/(N441-M441))&gt;=100%,"100%",(((TODAY()-M441)*100%)/(N441-M441))))</f>
        <v>100%</v>
      </c>
      <c r="S441" s="2">
        <f t="shared" si="13"/>
        <v>76624000</v>
      </c>
      <c r="T441" t="s">
        <v>1504</v>
      </c>
    </row>
    <row r="442" spans="1:20" x14ac:dyDescent="0.25">
      <c r="A442">
        <v>2025</v>
      </c>
      <c r="B442" t="s">
        <v>1505</v>
      </c>
      <c r="C442" t="s">
        <v>21</v>
      </c>
      <c r="D442" t="s">
        <v>22</v>
      </c>
      <c r="E442" t="s">
        <v>23</v>
      </c>
      <c r="F442" t="s">
        <v>1506</v>
      </c>
      <c r="G442" t="s">
        <v>663</v>
      </c>
      <c r="H442" t="s">
        <v>537</v>
      </c>
      <c r="I442" s="1">
        <v>72450000</v>
      </c>
      <c r="J442" s="2">
        <f t="shared" si="12"/>
        <v>72450000</v>
      </c>
      <c r="K442" s="1">
        <v>9056250</v>
      </c>
      <c r="L442" s="3">
        <v>45674</v>
      </c>
      <c r="M442" s="3">
        <v>45674</v>
      </c>
      <c r="N442" s="3">
        <v>45900</v>
      </c>
      <c r="O442" s="1">
        <v>0</v>
      </c>
      <c r="P442" s="1">
        <v>72450000</v>
      </c>
      <c r="R442" s="5">
        <f ca="1">IF(Tabla1[[#This Row],[FECHA INCIAL DESDE]]="SIN INICIO",0,IF((((TODAY()-M442)*100%)/(N442-M442))&gt;=100%,"100%",(((TODAY()-M442)*100%)/(N442-M442))))</f>
        <v>0.42035398230088494</v>
      </c>
      <c r="S442" s="2">
        <f t="shared" si="13"/>
        <v>72450000</v>
      </c>
      <c r="T442" t="s">
        <v>1507</v>
      </c>
    </row>
    <row r="443" spans="1:20" x14ac:dyDescent="0.25">
      <c r="A443">
        <v>2025</v>
      </c>
      <c r="B443" t="s">
        <v>1508</v>
      </c>
      <c r="C443" t="s">
        <v>21</v>
      </c>
      <c r="D443" t="s">
        <v>22</v>
      </c>
      <c r="E443" t="s">
        <v>23</v>
      </c>
      <c r="F443" t="s">
        <v>1509</v>
      </c>
      <c r="G443" t="s">
        <v>1510</v>
      </c>
      <c r="H443" t="s">
        <v>886</v>
      </c>
      <c r="I443" s="1">
        <v>88000000</v>
      </c>
      <c r="J443" s="2">
        <f t="shared" si="12"/>
        <v>88000000</v>
      </c>
      <c r="K443" s="1">
        <v>11000000</v>
      </c>
      <c r="L443" s="3">
        <v>45672</v>
      </c>
      <c r="M443" s="3">
        <v>45672</v>
      </c>
      <c r="N443" s="3">
        <v>45900</v>
      </c>
      <c r="O443" s="1">
        <v>0</v>
      </c>
      <c r="P443" s="1">
        <v>88000000</v>
      </c>
      <c r="R443" s="5">
        <f ca="1">IF(Tabla1[[#This Row],[FECHA INCIAL DESDE]]="SIN INICIO",0,IF((((TODAY()-M443)*100%)/(N443-M443))&gt;=100%,"100%",(((TODAY()-M443)*100%)/(N443-M443))))</f>
        <v>0.42543859649122806</v>
      </c>
      <c r="S443" s="2">
        <f t="shared" si="13"/>
        <v>88000000</v>
      </c>
      <c r="T443" t="s">
        <v>1511</v>
      </c>
    </row>
    <row r="444" spans="1:20" x14ac:dyDescent="0.25">
      <c r="A444">
        <v>2025</v>
      </c>
      <c r="B444" t="s">
        <v>1512</v>
      </c>
      <c r="C444" t="s">
        <v>21</v>
      </c>
      <c r="D444" t="s">
        <v>22</v>
      </c>
      <c r="E444" t="s">
        <v>23</v>
      </c>
      <c r="F444" t="s">
        <v>1513</v>
      </c>
      <c r="G444" t="s">
        <v>1189</v>
      </c>
      <c r="H444" t="s">
        <v>537</v>
      </c>
      <c r="I444" s="1">
        <v>72450000</v>
      </c>
      <c r="J444" s="2">
        <f t="shared" si="12"/>
        <v>72450000</v>
      </c>
      <c r="K444" s="1">
        <v>9056250</v>
      </c>
      <c r="L444" s="3">
        <v>45673</v>
      </c>
      <c r="M444" s="3">
        <v>45674</v>
      </c>
      <c r="N444" s="3">
        <v>45900</v>
      </c>
      <c r="O444" s="1">
        <v>0</v>
      </c>
      <c r="P444" s="1">
        <v>72450000</v>
      </c>
      <c r="R444" s="5">
        <f ca="1">IF(Tabla1[[#This Row],[FECHA INCIAL DESDE]]="SIN INICIO",0,IF((((TODAY()-M444)*100%)/(N444-M444))&gt;=100%,"100%",(((TODAY()-M444)*100%)/(N444-M444))))</f>
        <v>0.42035398230088494</v>
      </c>
      <c r="S444" s="2">
        <f t="shared" si="13"/>
        <v>72450000</v>
      </c>
      <c r="T444" t="s">
        <v>1514</v>
      </c>
    </row>
    <row r="445" spans="1:20" x14ac:dyDescent="0.25">
      <c r="A445">
        <v>2025</v>
      </c>
      <c r="B445" t="s">
        <v>1515</v>
      </c>
      <c r="C445" t="s">
        <v>21</v>
      </c>
      <c r="D445" t="s">
        <v>22</v>
      </c>
      <c r="E445" t="s">
        <v>23</v>
      </c>
      <c r="F445" t="s">
        <v>1516</v>
      </c>
      <c r="G445" t="s">
        <v>663</v>
      </c>
      <c r="H445" t="s">
        <v>537</v>
      </c>
      <c r="I445" s="1">
        <v>55558800</v>
      </c>
      <c r="J445" s="2">
        <f t="shared" si="12"/>
        <v>55558800</v>
      </c>
      <c r="K445" s="1">
        <v>6944850</v>
      </c>
      <c r="L445" s="3">
        <v>45672</v>
      </c>
      <c r="M445" s="3">
        <v>45672</v>
      </c>
      <c r="N445" s="3">
        <v>45900</v>
      </c>
      <c r="O445" s="1">
        <v>0</v>
      </c>
      <c r="P445" s="1">
        <v>55558800</v>
      </c>
      <c r="R445" s="5">
        <f ca="1">IF(Tabla1[[#This Row],[FECHA INCIAL DESDE]]="SIN INICIO",0,IF((((TODAY()-M445)*100%)/(N445-M445))&gt;=100%,"100%",(((TODAY()-M445)*100%)/(N445-M445))))</f>
        <v>0.42543859649122806</v>
      </c>
      <c r="S445" s="2">
        <f t="shared" si="13"/>
        <v>55558800</v>
      </c>
      <c r="T445" t="s">
        <v>1517</v>
      </c>
    </row>
    <row r="446" spans="1:20" x14ac:dyDescent="0.25">
      <c r="A446">
        <v>2025</v>
      </c>
      <c r="B446" t="s">
        <v>1518</v>
      </c>
      <c r="C446" t="s">
        <v>21</v>
      </c>
      <c r="D446" t="s">
        <v>22</v>
      </c>
      <c r="E446" t="s">
        <v>23</v>
      </c>
      <c r="F446" t="s">
        <v>1519</v>
      </c>
      <c r="G446" t="s">
        <v>1520</v>
      </c>
      <c r="H446" t="s">
        <v>590</v>
      </c>
      <c r="I446" s="1">
        <v>69507300</v>
      </c>
      <c r="J446" s="2">
        <f t="shared" si="12"/>
        <v>69507300</v>
      </c>
      <c r="K446" s="1">
        <v>5792275</v>
      </c>
      <c r="L446" s="3">
        <v>45672</v>
      </c>
      <c r="M446" s="3">
        <v>45673</v>
      </c>
      <c r="N446" s="3">
        <v>46022</v>
      </c>
      <c r="O446" s="1">
        <v>0</v>
      </c>
      <c r="P446" s="1">
        <v>69507300</v>
      </c>
      <c r="R446" s="5">
        <f ca="1">IF(Tabla1[[#This Row],[FECHA INCIAL DESDE]]="SIN INICIO",0,IF((((TODAY()-M446)*100%)/(N446-M446))&gt;=100%,"100%",(((TODAY()-M446)*100%)/(N446-M446))))</f>
        <v>0.27507163323782235</v>
      </c>
      <c r="S446" s="2">
        <f t="shared" si="13"/>
        <v>69507300</v>
      </c>
      <c r="T446" t="s">
        <v>1521</v>
      </c>
    </row>
    <row r="447" spans="1:20" x14ac:dyDescent="0.25">
      <c r="A447">
        <v>2025</v>
      </c>
      <c r="B447" t="s">
        <v>1522</v>
      </c>
      <c r="C447" t="s">
        <v>21</v>
      </c>
      <c r="D447" t="s">
        <v>22</v>
      </c>
      <c r="E447" t="s">
        <v>23</v>
      </c>
      <c r="F447" t="s">
        <v>1523</v>
      </c>
      <c r="G447" t="s">
        <v>955</v>
      </c>
      <c r="H447" t="s">
        <v>886</v>
      </c>
      <c r="I447" s="1">
        <v>76000000</v>
      </c>
      <c r="J447" s="2">
        <f t="shared" si="12"/>
        <v>76000000</v>
      </c>
      <c r="K447" s="1">
        <v>9500000</v>
      </c>
      <c r="L447" s="3">
        <v>45673</v>
      </c>
      <c r="M447" s="3">
        <v>45674</v>
      </c>
      <c r="N447" s="3">
        <v>45900</v>
      </c>
      <c r="O447" s="1">
        <v>0</v>
      </c>
      <c r="P447" s="1">
        <v>76000000</v>
      </c>
      <c r="R447" s="5">
        <f ca="1">IF(Tabla1[[#This Row],[FECHA INCIAL DESDE]]="SIN INICIO",0,IF((((TODAY()-M447)*100%)/(N447-M447))&gt;=100%,"100%",(((TODAY()-M447)*100%)/(N447-M447))))</f>
        <v>0.42035398230088494</v>
      </c>
      <c r="S447" s="2">
        <f t="shared" si="13"/>
        <v>76000000</v>
      </c>
      <c r="T447" t="s">
        <v>1524</v>
      </c>
    </row>
    <row r="448" spans="1:20" x14ac:dyDescent="0.25">
      <c r="A448">
        <v>2025</v>
      </c>
      <c r="B448" t="s">
        <v>1525</v>
      </c>
      <c r="C448" t="s">
        <v>21</v>
      </c>
      <c r="D448" t="s">
        <v>22</v>
      </c>
      <c r="E448" t="s">
        <v>23</v>
      </c>
      <c r="F448" t="s">
        <v>1526</v>
      </c>
      <c r="G448" t="s">
        <v>1527</v>
      </c>
      <c r="H448" t="s">
        <v>537</v>
      </c>
      <c r="I448" s="1">
        <v>72450000</v>
      </c>
      <c r="J448" s="2">
        <f t="shared" si="12"/>
        <v>72450000</v>
      </c>
      <c r="K448" s="1">
        <v>9056250</v>
      </c>
      <c r="L448" s="3">
        <v>45674</v>
      </c>
      <c r="M448" s="3">
        <v>45677</v>
      </c>
      <c r="N448" s="3">
        <v>45900</v>
      </c>
      <c r="O448" s="1">
        <v>0</v>
      </c>
      <c r="P448" s="1">
        <v>72450000</v>
      </c>
      <c r="R448" s="5">
        <f ca="1">IF(Tabla1[[#This Row],[FECHA INCIAL DESDE]]="SIN INICIO",0,IF((((TODAY()-M448)*100%)/(N448-M448))&gt;=100%,"100%",(((TODAY()-M448)*100%)/(N448-M448))))</f>
        <v>0.41255605381165922</v>
      </c>
      <c r="S448" s="2">
        <f t="shared" si="13"/>
        <v>72450000</v>
      </c>
      <c r="T448" t="s">
        <v>1528</v>
      </c>
    </row>
    <row r="449" spans="1:20" x14ac:dyDescent="0.25">
      <c r="A449">
        <v>2025</v>
      </c>
      <c r="B449" t="s">
        <v>1529</v>
      </c>
      <c r="C449" t="s">
        <v>21</v>
      </c>
      <c r="D449" t="s">
        <v>22</v>
      </c>
      <c r="E449" t="s">
        <v>23</v>
      </c>
      <c r="F449" t="s">
        <v>1530</v>
      </c>
      <c r="G449" t="s">
        <v>1199</v>
      </c>
      <c r="H449" t="s">
        <v>537</v>
      </c>
      <c r="I449" s="1">
        <v>55558000</v>
      </c>
      <c r="J449" s="2">
        <f t="shared" si="12"/>
        <v>55558000</v>
      </c>
      <c r="K449" s="1">
        <v>6944850</v>
      </c>
      <c r="L449" s="3">
        <v>45674</v>
      </c>
      <c r="M449" s="3">
        <v>45674</v>
      </c>
      <c r="N449" s="3">
        <v>45900</v>
      </c>
      <c r="O449" s="1">
        <v>0</v>
      </c>
      <c r="P449" s="1">
        <v>55558000</v>
      </c>
      <c r="R449" s="5">
        <f ca="1">IF(Tabla1[[#This Row],[FECHA INCIAL DESDE]]="SIN INICIO",0,IF((((TODAY()-M449)*100%)/(N449-M449))&gt;=100%,"100%",(((TODAY()-M449)*100%)/(N449-M449))))</f>
        <v>0.42035398230088494</v>
      </c>
      <c r="S449" s="2">
        <f t="shared" si="13"/>
        <v>55558000</v>
      </c>
      <c r="T449" t="s">
        <v>1531</v>
      </c>
    </row>
    <row r="450" spans="1:20" x14ac:dyDescent="0.25">
      <c r="A450">
        <v>2025</v>
      </c>
      <c r="B450" t="s">
        <v>1532</v>
      </c>
      <c r="C450" t="s">
        <v>21</v>
      </c>
      <c r="D450" t="s">
        <v>22</v>
      </c>
      <c r="E450" t="s">
        <v>23</v>
      </c>
      <c r="F450" t="s">
        <v>1533</v>
      </c>
      <c r="G450" t="s">
        <v>280</v>
      </c>
      <c r="H450" t="s">
        <v>270</v>
      </c>
      <c r="I450" s="1">
        <v>80000000</v>
      </c>
      <c r="J450" s="2">
        <f t="shared" si="12"/>
        <v>80000000</v>
      </c>
      <c r="K450" s="1">
        <v>10000000</v>
      </c>
      <c r="L450" s="3">
        <v>45674</v>
      </c>
      <c r="M450" s="3">
        <v>45677</v>
      </c>
      <c r="N450" s="3">
        <v>45900</v>
      </c>
      <c r="O450" s="1">
        <v>0</v>
      </c>
      <c r="P450" s="1">
        <v>80000000</v>
      </c>
      <c r="R450" s="5">
        <f ca="1">IF(Tabla1[[#This Row],[FECHA INCIAL DESDE]]="SIN INICIO",0,IF((((TODAY()-M450)*100%)/(N450-M450))&gt;=100%,"100%",(((TODAY()-M450)*100%)/(N450-M450))))</f>
        <v>0.41255605381165922</v>
      </c>
      <c r="S450" s="2">
        <f t="shared" si="13"/>
        <v>80000000</v>
      </c>
      <c r="T450" t="s">
        <v>1534</v>
      </c>
    </row>
    <row r="451" spans="1:20" x14ac:dyDescent="0.25">
      <c r="A451">
        <v>2025</v>
      </c>
      <c r="B451" t="s">
        <v>1535</v>
      </c>
      <c r="C451" t="s">
        <v>21</v>
      </c>
      <c r="D451" t="s">
        <v>22</v>
      </c>
      <c r="E451" t="s">
        <v>120</v>
      </c>
      <c r="F451" t="s">
        <v>1536</v>
      </c>
      <c r="G451" t="s">
        <v>1537</v>
      </c>
      <c r="H451" t="s">
        <v>154</v>
      </c>
      <c r="I451" s="1">
        <v>28720188</v>
      </c>
      <c r="J451" s="2">
        <f t="shared" ref="J451:J514" si="14">I451</f>
        <v>28720188</v>
      </c>
      <c r="K451" s="1">
        <v>4786698</v>
      </c>
      <c r="L451" s="3">
        <v>45672</v>
      </c>
      <c r="M451" s="3">
        <v>45672</v>
      </c>
      <c r="N451" s="3">
        <v>45838</v>
      </c>
      <c r="O451" s="1">
        <v>0</v>
      </c>
      <c r="P451" s="1">
        <v>28720188</v>
      </c>
      <c r="R451" s="5">
        <f ca="1">IF(Tabla1[[#This Row],[FECHA INCIAL DESDE]]="SIN INICIO",0,IF((((TODAY()-M451)*100%)/(N451-M451))&gt;=100%,"100%",(((TODAY()-M451)*100%)/(N451-M451))))</f>
        <v>0.58433734939759041</v>
      </c>
      <c r="S451" s="2">
        <f t="shared" ref="S451:S514" si="15">P451-Q451</f>
        <v>28720188</v>
      </c>
      <c r="T451" t="s">
        <v>1538</v>
      </c>
    </row>
    <row r="452" spans="1:20" x14ac:dyDescent="0.25">
      <c r="A452">
        <v>2025</v>
      </c>
      <c r="B452" t="s">
        <v>1539</v>
      </c>
      <c r="C452" t="s">
        <v>21</v>
      </c>
      <c r="D452" t="s">
        <v>22</v>
      </c>
      <c r="E452" t="s">
        <v>23</v>
      </c>
      <c r="F452" t="s">
        <v>1540</v>
      </c>
      <c r="G452" t="s">
        <v>1541</v>
      </c>
      <c r="H452" t="s">
        <v>261</v>
      </c>
      <c r="I452" s="1">
        <v>44292000</v>
      </c>
      <c r="J452" s="2">
        <f t="shared" si="14"/>
        <v>44292000</v>
      </c>
      <c r="K452" s="1">
        <v>7382000</v>
      </c>
      <c r="L452" s="3">
        <v>45672</v>
      </c>
      <c r="M452" s="3">
        <v>45673</v>
      </c>
      <c r="N452" s="3">
        <v>45838</v>
      </c>
      <c r="O452" s="1">
        <v>0</v>
      </c>
      <c r="P452" s="1">
        <v>44292000</v>
      </c>
      <c r="R452" s="5">
        <f ca="1">IF(Tabla1[[#This Row],[FECHA INCIAL DESDE]]="SIN INICIO",0,IF((((TODAY()-M452)*100%)/(N452-M452))&gt;=100%,"100%",(((TODAY()-M452)*100%)/(N452-M452))))</f>
        <v>0.58181818181818179</v>
      </c>
      <c r="S452" s="2">
        <f t="shared" si="15"/>
        <v>44292000</v>
      </c>
      <c r="T452" t="s">
        <v>1542</v>
      </c>
    </row>
    <row r="453" spans="1:20" x14ac:dyDescent="0.25">
      <c r="A453">
        <v>2025</v>
      </c>
      <c r="B453" t="s">
        <v>1543</v>
      </c>
      <c r="C453" t="s">
        <v>21</v>
      </c>
      <c r="D453" t="s">
        <v>22</v>
      </c>
      <c r="E453" t="s">
        <v>23</v>
      </c>
      <c r="F453" t="s">
        <v>1544</v>
      </c>
      <c r="G453" t="s">
        <v>1497</v>
      </c>
      <c r="H453" t="s">
        <v>514</v>
      </c>
      <c r="I453" s="1">
        <v>72000000</v>
      </c>
      <c r="J453" s="2">
        <f t="shared" si="14"/>
        <v>72000000</v>
      </c>
      <c r="K453" s="1">
        <v>9000000</v>
      </c>
      <c r="L453" s="3">
        <v>45674</v>
      </c>
      <c r="M453" s="3">
        <v>45677</v>
      </c>
      <c r="N453" s="3">
        <v>45900</v>
      </c>
      <c r="O453" s="1">
        <v>0</v>
      </c>
      <c r="P453" s="1">
        <v>72000000</v>
      </c>
      <c r="R453" s="5">
        <f ca="1">IF(Tabla1[[#This Row],[FECHA INCIAL DESDE]]="SIN INICIO",0,IF((((TODAY()-M453)*100%)/(N453-M453))&gt;=100%,"100%",(((TODAY()-M453)*100%)/(N453-M453))))</f>
        <v>0.41255605381165922</v>
      </c>
      <c r="S453" s="2">
        <f t="shared" si="15"/>
        <v>72000000</v>
      </c>
      <c r="T453" t="s">
        <v>1545</v>
      </c>
    </row>
    <row r="454" spans="1:20" x14ac:dyDescent="0.25">
      <c r="A454">
        <v>2025</v>
      </c>
      <c r="B454" t="s">
        <v>1546</v>
      </c>
      <c r="C454" t="s">
        <v>21</v>
      </c>
      <c r="D454" t="s">
        <v>22</v>
      </c>
      <c r="E454" t="s">
        <v>23</v>
      </c>
      <c r="F454" t="s">
        <v>1547</v>
      </c>
      <c r="G454" t="s">
        <v>399</v>
      </c>
      <c r="H454" t="s">
        <v>270</v>
      </c>
      <c r="I454" s="1">
        <v>44018136</v>
      </c>
      <c r="J454" s="2">
        <f t="shared" si="14"/>
        <v>44018136</v>
      </c>
      <c r="K454" s="1">
        <v>5502267</v>
      </c>
      <c r="L454" s="3">
        <v>45673</v>
      </c>
      <c r="M454" s="3">
        <v>45674</v>
      </c>
      <c r="N454" s="3">
        <v>45900</v>
      </c>
      <c r="O454" s="1">
        <v>0</v>
      </c>
      <c r="P454" s="1">
        <v>44018136</v>
      </c>
      <c r="R454" s="5">
        <f ca="1">IF(Tabla1[[#This Row],[FECHA INCIAL DESDE]]="SIN INICIO",0,IF((((TODAY()-M454)*100%)/(N454-M454))&gt;=100%,"100%",(((TODAY()-M454)*100%)/(N454-M454))))</f>
        <v>0.42035398230088494</v>
      </c>
      <c r="S454" s="2">
        <f t="shared" si="15"/>
        <v>44018136</v>
      </c>
      <c r="T454" t="s">
        <v>1548</v>
      </c>
    </row>
    <row r="455" spans="1:20" x14ac:dyDescent="0.25">
      <c r="A455">
        <v>2025</v>
      </c>
      <c r="B455" t="s">
        <v>1549</v>
      </c>
      <c r="C455" t="s">
        <v>21</v>
      </c>
      <c r="D455" t="s">
        <v>22</v>
      </c>
      <c r="E455" t="s">
        <v>23</v>
      </c>
      <c r="F455" t="s">
        <v>1550</v>
      </c>
      <c r="G455" t="s">
        <v>786</v>
      </c>
      <c r="H455" t="s">
        <v>787</v>
      </c>
      <c r="I455" s="1">
        <v>125200000</v>
      </c>
      <c r="J455" s="2">
        <f t="shared" si="14"/>
        <v>125200000</v>
      </c>
      <c r="K455" s="1">
        <v>15650000</v>
      </c>
      <c r="L455" s="3">
        <v>45673</v>
      </c>
      <c r="M455" s="3">
        <v>45677</v>
      </c>
      <c r="N455" s="3">
        <v>45900</v>
      </c>
      <c r="O455" s="1">
        <v>0</v>
      </c>
      <c r="P455" s="1">
        <v>125200000</v>
      </c>
      <c r="R455" s="5">
        <f ca="1">IF(Tabla1[[#This Row],[FECHA INCIAL DESDE]]="SIN INICIO",0,IF((((TODAY()-M455)*100%)/(N455-M455))&gt;=100%,"100%",(((TODAY()-M455)*100%)/(N455-M455))))</f>
        <v>0.41255605381165922</v>
      </c>
      <c r="S455" s="2">
        <f t="shared" si="15"/>
        <v>125200000</v>
      </c>
      <c r="T455" t="s">
        <v>1551</v>
      </c>
    </row>
    <row r="456" spans="1:20" x14ac:dyDescent="0.25">
      <c r="A456">
        <v>2025</v>
      </c>
      <c r="B456" t="s">
        <v>1552</v>
      </c>
      <c r="C456" t="s">
        <v>21</v>
      </c>
      <c r="D456" t="s">
        <v>22</v>
      </c>
      <c r="E456" t="s">
        <v>23</v>
      </c>
      <c r="F456" t="s">
        <v>1553</v>
      </c>
      <c r="G456" t="s">
        <v>663</v>
      </c>
      <c r="H456" t="s">
        <v>537</v>
      </c>
      <c r="I456" s="1">
        <v>55558800</v>
      </c>
      <c r="J456" s="2">
        <f t="shared" si="14"/>
        <v>55558800</v>
      </c>
      <c r="K456" s="1">
        <v>6944850</v>
      </c>
      <c r="L456" s="3">
        <v>45674</v>
      </c>
      <c r="M456" s="3">
        <v>45677</v>
      </c>
      <c r="N456" s="3">
        <v>45900</v>
      </c>
      <c r="O456" s="1">
        <v>0</v>
      </c>
      <c r="P456" s="1">
        <v>55558800</v>
      </c>
      <c r="R456" s="5">
        <f ca="1">IF(Tabla1[[#This Row],[FECHA INCIAL DESDE]]="SIN INICIO",0,IF((((TODAY()-M456)*100%)/(N456-M456))&gt;=100%,"100%",(((TODAY()-M456)*100%)/(N456-M456))))</f>
        <v>0.41255605381165922</v>
      </c>
      <c r="S456" s="2">
        <f t="shared" si="15"/>
        <v>55558800</v>
      </c>
      <c r="T456" t="s">
        <v>1554</v>
      </c>
    </row>
    <row r="457" spans="1:20" x14ac:dyDescent="0.25">
      <c r="A457">
        <v>2025</v>
      </c>
      <c r="B457" t="s">
        <v>1555</v>
      </c>
      <c r="C457" t="s">
        <v>21</v>
      </c>
      <c r="D457" t="s">
        <v>22</v>
      </c>
      <c r="E457" t="s">
        <v>120</v>
      </c>
      <c r="F457" t="s">
        <v>1556</v>
      </c>
      <c r="G457" t="s">
        <v>1557</v>
      </c>
      <c r="H457" t="s">
        <v>154</v>
      </c>
      <c r="I457" s="1">
        <v>18679792</v>
      </c>
      <c r="J457" s="2">
        <f t="shared" si="14"/>
        <v>18679792</v>
      </c>
      <c r="K457" s="1">
        <v>4669948</v>
      </c>
      <c r="L457" s="3">
        <v>45672</v>
      </c>
      <c r="M457" s="3">
        <v>45673</v>
      </c>
      <c r="N457" s="3">
        <v>45777</v>
      </c>
      <c r="O457" s="1">
        <v>0</v>
      </c>
      <c r="P457" s="1">
        <v>18679792</v>
      </c>
      <c r="R457" s="5">
        <f ca="1">IF(Tabla1[[#This Row],[FECHA INCIAL DESDE]]="SIN INICIO",0,IF((((TODAY()-M457)*100%)/(N457-M457))&gt;=100%,"100%",(((TODAY()-M457)*100%)/(N457-M457))))</f>
        <v>0.92307692307692313</v>
      </c>
      <c r="S457" s="2">
        <f t="shared" si="15"/>
        <v>18679792</v>
      </c>
      <c r="T457" t="s">
        <v>1558</v>
      </c>
    </row>
    <row r="458" spans="1:20" x14ac:dyDescent="0.25">
      <c r="A458">
        <v>2025</v>
      </c>
      <c r="B458" t="s">
        <v>1559</v>
      </c>
      <c r="C458" t="s">
        <v>21</v>
      </c>
      <c r="D458" t="s">
        <v>22</v>
      </c>
      <c r="E458" t="s">
        <v>23</v>
      </c>
      <c r="F458" t="s">
        <v>1560</v>
      </c>
      <c r="G458" t="s">
        <v>1561</v>
      </c>
      <c r="H458" t="s">
        <v>166</v>
      </c>
      <c r="I458" s="1">
        <v>147892040</v>
      </c>
      <c r="J458" s="2">
        <f t="shared" si="14"/>
        <v>147892040</v>
      </c>
      <c r="K458" s="1">
        <v>18486505</v>
      </c>
      <c r="L458" s="3">
        <v>45672</v>
      </c>
      <c r="M458" s="3">
        <v>45672</v>
      </c>
      <c r="N458" s="3">
        <v>45900</v>
      </c>
      <c r="O458" s="1">
        <v>0</v>
      </c>
      <c r="P458" s="1">
        <v>147892040</v>
      </c>
      <c r="R458" s="5">
        <f ca="1">IF(Tabla1[[#This Row],[FECHA INCIAL DESDE]]="SIN INICIO",0,IF((((TODAY()-M458)*100%)/(N458-M458))&gt;=100%,"100%",(((TODAY()-M458)*100%)/(N458-M458))))</f>
        <v>0.42543859649122806</v>
      </c>
      <c r="S458" s="2">
        <f t="shared" si="15"/>
        <v>147892040</v>
      </c>
      <c r="T458" t="s">
        <v>1562</v>
      </c>
    </row>
    <row r="459" spans="1:20" x14ac:dyDescent="0.25">
      <c r="A459">
        <v>2025</v>
      </c>
      <c r="B459" t="s">
        <v>1563</v>
      </c>
      <c r="C459" t="s">
        <v>21</v>
      </c>
      <c r="D459" t="s">
        <v>22</v>
      </c>
      <c r="E459" t="s">
        <v>23</v>
      </c>
      <c r="F459" t="s">
        <v>1564</v>
      </c>
      <c r="G459" t="s">
        <v>959</v>
      </c>
      <c r="H459" t="s">
        <v>852</v>
      </c>
      <c r="I459" s="1">
        <v>60000000</v>
      </c>
      <c r="J459" s="2">
        <f t="shared" si="14"/>
        <v>60000000</v>
      </c>
      <c r="K459" s="1">
        <v>7500000</v>
      </c>
      <c r="L459" s="3">
        <v>45672</v>
      </c>
      <c r="M459" s="3">
        <v>45673</v>
      </c>
      <c r="N459" s="3">
        <v>45900</v>
      </c>
      <c r="O459" s="1">
        <v>0</v>
      </c>
      <c r="P459" s="1">
        <v>60000000</v>
      </c>
      <c r="R459" s="5">
        <f ca="1">IF(Tabla1[[#This Row],[FECHA INCIAL DESDE]]="SIN INICIO",0,IF((((TODAY()-M459)*100%)/(N459-M459))&gt;=100%,"100%",(((TODAY()-M459)*100%)/(N459-M459))))</f>
        <v>0.42290748898678415</v>
      </c>
      <c r="S459" s="2">
        <f t="shared" si="15"/>
        <v>60000000</v>
      </c>
      <c r="T459" t="s">
        <v>1565</v>
      </c>
    </row>
    <row r="460" spans="1:20" x14ac:dyDescent="0.25">
      <c r="A460">
        <v>2025</v>
      </c>
      <c r="B460" t="s">
        <v>1566</v>
      </c>
      <c r="C460" t="s">
        <v>21</v>
      </c>
      <c r="D460" t="s">
        <v>22</v>
      </c>
      <c r="E460" t="s">
        <v>23</v>
      </c>
      <c r="F460" t="s">
        <v>1567</v>
      </c>
      <c r="G460" t="s">
        <v>959</v>
      </c>
      <c r="H460" t="s">
        <v>852</v>
      </c>
      <c r="I460" s="1">
        <v>120000000</v>
      </c>
      <c r="J460" s="2">
        <f t="shared" si="14"/>
        <v>120000000</v>
      </c>
      <c r="K460" s="1">
        <v>15000000</v>
      </c>
      <c r="L460" s="3">
        <v>45672</v>
      </c>
      <c r="M460" s="3">
        <v>45673</v>
      </c>
      <c r="N460" s="3">
        <v>45900</v>
      </c>
      <c r="O460" s="1">
        <v>0</v>
      </c>
      <c r="P460" s="1">
        <v>120000000</v>
      </c>
      <c r="R460" s="5">
        <f ca="1">IF(Tabla1[[#This Row],[FECHA INCIAL DESDE]]="SIN INICIO",0,IF((((TODAY()-M460)*100%)/(N460-M460))&gt;=100%,"100%",(((TODAY()-M460)*100%)/(N460-M460))))</f>
        <v>0.42290748898678415</v>
      </c>
      <c r="S460" s="2">
        <f t="shared" si="15"/>
        <v>120000000</v>
      </c>
      <c r="T460" t="s">
        <v>1568</v>
      </c>
    </row>
    <row r="461" spans="1:20" x14ac:dyDescent="0.25">
      <c r="A461">
        <v>2025</v>
      </c>
      <c r="B461" t="s">
        <v>1569</v>
      </c>
      <c r="C461" t="s">
        <v>21</v>
      </c>
      <c r="D461" t="s">
        <v>22</v>
      </c>
      <c r="E461" t="s">
        <v>23</v>
      </c>
      <c r="F461" t="s">
        <v>1570</v>
      </c>
      <c r="G461" t="s">
        <v>624</v>
      </c>
      <c r="H461" t="s">
        <v>537</v>
      </c>
      <c r="I461" s="1">
        <v>41669100</v>
      </c>
      <c r="J461" s="2">
        <f t="shared" si="14"/>
        <v>41669100</v>
      </c>
      <c r="K461" s="1">
        <v>6944850</v>
      </c>
      <c r="L461" s="3">
        <v>45673</v>
      </c>
      <c r="M461" s="3">
        <v>45674</v>
      </c>
      <c r="N461" s="3">
        <v>45838</v>
      </c>
      <c r="O461" s="1">
        <v>0</v>
      </c>
      <c r="P461" s="1">
        <v>41669100</v>
      </c>
      <c r="R461" s="5">
        <f ca="1">IF(Tabla1[[#This Row],[FECHA INCIAL DESDE]]="SIN INICIO",0,IF((((TODAY()-M461)*100%)/(N461-M461))&gt;=100%,"100%",(((TODAY()-M461)*100%)/(N461-M461))))</f>
        <v>0.57926829268292679</v>
      </c>
      <c r="S461" s="2">
        <f t="shared" si="15"/>
        <v>41669100</v>
      </c>
      <c r="T461" t="s">
        <v>1571</v>
      </c>
    </row>
    <row r="462" spans="1:20" x14ac:dyDescent="0.25">
      <c r="A462">
        <v>2025</v>
      </c>
      <c r="B462" t="s">
        <v>1572</v>
      </c>
      <c r="C462" t="s">
        <v>21</v>
      </c>
      <c r="D462" t="s">
        <v>22</v>
      </c>
      <c r="E462" t="s">
        <v>23</v>
      </c>
      <c r="F462" t="s">
        <v>1573</v>
      </c>
      <c r="G462" t="s">
        <v>1574</v>
      </c>
      <c r="H462" t="s">
        <v>514</v>
      </c>
      <c r="I462" s="1">
        <v>66040000</v>
      </c>
      <c r="J462" s="2">
        <f t="shared" si="14"/>
        <v>66040000</v>
      </c>
      <c r="K462" s="1">
        <v>8255000</v>
      </c>
      <c r="L462" s="3">
        <v>45673</v>
      </c>
      <c r="M462" s="3">
        <v>45674</v>
      </c>
      <c r="N462" s="3">
        <v>45900</v>
      </c>
      <c r="O462" s="1">
        <v>0</v>
      </c>
      <c r="P462" s="1">
        <v>66040000</v>
      </c>
      <c r="R462" s="5">
        <f ca="1">IF(Tabla1[[#This Row],[FECHA INCIAL DESDE]]="SIN INICIO",0,IF((((TODAY()-M462)*100%)/(N462-M462))&gt;=100%,"100%",(((TODAY()-M462)*100%)/(N462-M462))))</f>
        <v>0.42035398230088494</v>
      </c>
      <c r="S462" s="2">
        <f t="shared" si="15"/>
        <v>66040000</v>
      </c>
      <c r="T462" t="s">
        <v>1575</v>
      </c>
    </row>
    <row r="463" spans="1:20" x14ac:dyDescent="0.25">
      <c r="A463">
        <v>2025</v>
      </c>
      <c r="B463" t="s">
        <v>1572</v>
      </c>
      <c r="C463" t="s">
        <v>21</v>
      </c>
      <c r="D463" t="s">
        <v>22</v>
      </c>
      <c r="E463" t="s">
        <v>23</v>
      </c>
      <c r="F463" t="s">
        <v>1576</v>
      </c>
      <c r="G463" t="s">
        <v>1574</v>
      </c>
      <c r="H463" t="s">
        <v>514</v>
      </c>
      <c r="I463" s="1">
        <v>66040000</v>
      </c>
      <c r="J463" s="2">
        <f t="shared" si="14"/>
        <v>66040000</v>
      </c>
      <c r="K463" s="1">
        <v>8255000</v>
      </c>
      <c r="L463" s="3">
        <v>45691</v>
      </c>
      <c r="M463" s="3">
        <v>45674</v>
      </c>
      <c r="N463" s="3">
        <v>45900</v>
      </c>
      <c r="O463" s="1">
        <v>0</v>
      </c>
      <c r="P463" s="1">
        <v>66040000</v>
      </c>
      <c r="R463" s="5">
        <f ca="1">IF(Tabla1[[#This Row],[FECHA INCIAL DESDE]]="SIN INICIO",0,IF((((TODAY()-M463)*100%)/(N463-M463))&gt;=100%,"100%",(((TODAY()-M463)*100%)/(N463-M463))))</f>
        <v>0.42035398230088494</v>
      </c>
      <c r="S463" s="2">
        <f t="shared" si="15"/>
        <v>66040000</v>
      </c>
      <c r="T463" t="s">
        <v>1575</v>
      </c>
    </row>
    <row r="464" spans="1:20" x14ac:dyDescent="0.25">
      <c r="A464">
        <v>2025</v>
      </c>
      <c r="B464" t="s">
        <v>1577</v>
      </c>
      <c r="C464" t="s">
        <v>21</v>
      </c>
      <c r="D464" t="s">
        <v>22</v>
      </c>
      <c r="E464" t="s">
        <v>23</v>
      </c>
      <c r="F464" t="s">
        <v>1578</v>
      </c>
      <c r="G464" t="s">
        <v>663</v>
      </c>
      <c r="H464" t="s">
        <v>537</v>
      </c>
      <c r="I464" s="1">
        <v>72450000</v>
      </c>
      <c r="J464" s="2">
        <f t="shared" si="14"/>
        <v>72450000</v>
      </c>
      <c r="K464" s="1">
        <v>9056250</v>
      </c>
      <c r="L464" s="3">
        <v>45674</v>
      </c>
      <c r="M464" s="3">
        <v>45674</v>
      </c>
      <c r="N464" s="3">
        <v>45900</v>
      </c>
      <c r="O464" s="1">
        <v>0</v>
      </c>
      <c r="P464" s="1">
        <v>72450000</v>
      </c>
      <c r="R464" s="5">
        <f ca="1">IF(Tabla1[[#This Row],[FECHA INCIAL DESDE]]="SIN INICIO",0,IF((((TODAY()-M464)*100%)/(N464-M464))&gt;=100%,"100%",(((TODAY()-M464)*100%)/(N464-M464))))</f>
        <v>0.42035398230088494</v>
      </c>
      <c r="S464" s="2">
        <f t="shared" si="15"/>
        <v>72450000</v>
      </c>
      <c r="T464" t="s">
        <v>1579</v>
      </c>
    </row>
    <row r="465" spans="1:20" x14ac:dyDescent="0.25">
      <c r="A465">
        <v>2025</v>
      </c>
      <c r="B465" t="s">
        <v>1580</v>
      </c>
      <c r="C465" t="s">
        <v>21</v>
      </c>
      <c r="D465" t="s">
        <v>22</v>
      </c>
      <c r="E465" t="s">
        <v>23</v>
      </c>
      <c r="F465" t="s">
        <v>1581</v>
      </c>
      <c r="G465" t="s">
        <v>1582</v>
      </c>
      <c r="H465" t="s">
        <v>154</v>
      </c>
      <c r="I465" s="1">
        <v>24024000</v>
      </c>
      <c r="J465" s="2">
        <f t="shared" si="14"/>
        <v>24024000</v>
      </c>
      <c r="K465" s="1">
        <v>6006000</v>
      </c>
      <c r="L465" s="3">
        <v>45672</v>
      </c>
      <c r="M465" s="3">
        <v>45673</v>
      </c>
      <c r="N465" s="3">
        <v>45777</v>
      </c>
      <c r="O465" s="1">
        <v>0</v>
      </c>
      <c r="P465" s="1">
        <v>24024000</v>
      </c>
      <c r="R465" s="5">
        <f ca="1">IF(Tabla1[[#This Row],[FECHA INCIAL DESDE]]="SIN INICIO",0,IF((((TODAY()-M465)*100%)/(N465-M465))&gt;=100%,"100%",(((TODAY()-M465)*100%)/(N465-M465))))</f>
        <v>0.92307692307692313</v>
      </c>
      <c r="S465" s="2">
        <f t="shared" si="15"/>
        <v>24024000</v>
      </c>
      <c r="T465" t="s">
        <v>1583</v>
      </c>
    </row>
    <row r="466" spans="1:20" x14ac:dyDescent="0.25">
      <c r="A466">
        <v>2025</v>
      </c>
      <c r="B466" t="s">
        <v>1584</v>
      </c>
      <c r="C466" t="s">
        <v>21</v>
      </c>
      <c r="D466" t="s">
        <v>22</v>
      </c>
      <c r="E466" t="s">
        <v>120</v>
      </c>
      <c r="F466" t="s">
        <v>1585</v>
      </c>
      <c r="G466" t="s">
        <v>1586</v>
      </c>
      <c r="H466" t="s">
        <v>154</v>
      </c>
      <c r="I466" s="1">
        <v>28720188</v>
      </c>
      <c r="J466" s="2">
        <f t="shared" si="14"/>
        <v>28720188</v>
      </c>
      <c r="K466" s="1">
        <v>4786698</v>
      </c>
      <c r="L466" s="3">
        <v>45672</v>
      </c>
      <c r="M466" s="3">
        <v>45672</v>
      </c>
      <c r="N466" s="3">
        <v>45838</v>
      </c>
      <c r="O466" s="1">
        <v>0</v>
      </c>
      <c r="P466" s="1">
        <v>28720188</v>
      </c>
      <c r="R466" s="5">
        <f ca="1">IF(Tabla1[[#This Row],[FECHA INCIAL DESDE]]="SIN INICIO",0,IF((((TODAY()-M466)*100%)/(N466-M466))&gt;=100%,"100%",(((TODAY()-M466)*100%)/(N466-M466))))</f>
        <v>0.58433734939759041</v>
      </c>
      <c r="S466" s="2">
        <f t="shared" si="15"/>
        <v>28720188</v>
      </c>
      <c r="T466" t="s">
        <v>1587</v>
      </c>
    </row>
    <row r="467" spans="1:20" x14ac:dyDescent="0.25">
      <c r="A467">
        <v>2025</v>
      </c>
      <c r="B467" t="s">
        <v>1588</v>
      </c>
      <c r="C467" t="s">
        <v>21</v>
      </c>
      <c r="D467" t="s">
        <v>22</v>
      </c>
      <c r="E467" t="s">
        <v>23</v>
      </c>
      <c r="F467" t="s">
        <v>1589</v>
      </c>
      <c r="G467" t="s">
        <v>1590</v>
      </c>
      <c r="H467" t="s">
        <v>86</v>
      </c>
      <c r="I467" s="1">
        <v>54000000</v>
      </c>
      <c r="J467" s="2">
        <f t="shared" si="14"/>
        <v>54000000</v>
      </c>
      <c r="K467" s="1">
        <v>13500000</v>
      </c>
      <c r="L467" s="3">
        <v>45672</v>
      </c>
      <c r="M467" s="3">
        <v>45672</v>
      </c>
      <c r="N467" s="3">
        <v>45777</v>
      </c>
      <c r="O467" s="1">
        <v>0</v>
      </c>
      <c r="P467" s="1">
        <v>54000000</v>
      </c>
      <c r="R467" s="6">
        <f ca="1">IF(Tabla1[[#This Row],[FECHA INCIAL DESDE]]="SIN INICIO",0,IF((((TODAY()-M467)*100%)/(N467-M467))&gt;=100%,"100%",(((TODAY()-M467)*100%)/(N467-M467))))</f>
        <v>0.92380952380952386</v>
      </c>
      <c r="S467" s="2">
        <f t="shared" si="15"/>
        <v>54000000</v>
      </c>
      <c r="T467" t="s">
        <v>1591</v>
      </c>
    </row>
    <row r="468" spans="1:20" x14ac:dyDescent="0.25">
      <c r="A468">
        <v>2025</v>
      </c>
      <c r="B468" t="s">
        <v>1592</v>
      </c>
      <c r="C468" t="s">
        <v>21</v>
      </c>
      <c r="D468" t="s">
        <v>22</v>
      </c>
      <c r="E468" t="s">
        <v>23</v>
      </c>
      <c r="F468" t="s">
        <v>1593</v>
      </c>
      <c r="G468" t="s">
        <v>1252</v>
      </c>
      <c r="H468" t="s">
        <v>648</v>
      </c>
      <c r="I468" s="1">
        <v>104960000</v>
      </c>
      <c r="J468" s="2">
        <f t="shared" si="14"/>
        <v>104960000</v>
      </c>
      <c r="K468" s="1">
        <v>13120000</v>
      </c>
      <c r="L468" s="3">
        <v>45672</v>
      </c>
      <c r="M468" s="3">
        <v>45673</v>
      </c>
      <c r="N468" s="3">
        <v>45900</v>
      </c>
      <c r="O468" s="1">
        <v>0</v>
      </c>
      <c r="P468" s="1">
        <v>104960000</v>
      </c>
      <c r="R468" s="5">
        <f ca="1">IF(Tabla1[[#This Row],[FECHA INCIAL DESDE]]="SIN INICIO",0,IF((((TODAY()-M468)*100%)/(N468-M468))&gt;=100%,"100%",(((TODAY()-M468)*100%)/(N468-M468))))</f>
        <v>0.42290748898678415</v>
      </c>
      <c r="S468" s="2">
        <f t="shared" si="15"/>
        <v>104960000</v>
      </c>
      <c r="T468" t="s">
        <v>1594</v>
      </c>
    </row>
    <row r="469" spans="1:20" x14ac:dyDescent="0.25">
      <c r="A469">
        <v>2025</v>
      </c>
      <c r="B469" t="s">
        <v>1595</v>
      </c>
      <c r="C469" t="s">
        <v>21</v>
      </c>
      <c r="D469" t="s">
        <v>22</v>
      </c>
      <c r="E469" t="s">
        <v>23</v>
      </c>
      <c r="F469" t="s">
        <v>1596</v>
      </c>
      <c r="G469" t="s">
        <v>663</v>
      </c>
      <c r="H469" t="s">
        <v>537</v>
      </c>
      <c r="I469" s="1">
        <v>96876000</v>
      </c>
      <c r="J469" s="2">
        <f t="shared" si="14"/>
        <v>96876000</v>
      </c>
      <c r="K469" s="1">
        <v>12109500</v>
      </c>
      <c r="L469" s="3">
        <v>45674</v>
      </c>
      <c r="M469" s="3">
        <v>45678</v>
      </c>
      <c r="N469" s="3">
        <v>45900</v>
      </c>
      <c r="O469" s="1">
        <v>0</v>
      </c>
      <c r="P469" s="1">
        <v>96876000</v>
      </c>
      <c r="R469" s="5">
        <f ca="1">IF(Tabla1[[#This Row],[FECHA INCIAL DESDE]]="SIN INICIO",0,IF((((TODAY()-M469)*100%)/(N469-M469))&gt;=100%,"100%",(((TODAY()-M469)*100%)/(N469-M469))))</f>
        <v>0.40990990990990989</v>
      </c>
      <c r="S469" s="2">
        <f t="shared" si="15"/>
        <v>96876000</v>
      </c>
      <c r="T469" t="s">
        <v>1597</v>
      </c>
    </row>
    <row r="470" spans="1:20" x14ac:dyDescent="0.25">
      <c r="A470">
        <v>2025</v>
      </c>
      <c r="B470" t="s">
        <v>1598</v>
      </c>
      <c r="C470" t="s">
        <v>21</v>
      </c>
      <c r="D470" t="s">
        <v>22</v>
      </c>
      <c r="E470" t="s">
        <v>23</v>
      </c>
      <c r="F470" t="s">
        <v>1599</v>
      </c>
      <c r="G470" t="s">
        <v>663</v>
      </c>
      <c r="H470" t="s">
        <v>537</v>
      </c>
      <c r="I470" s="1">
        <v>55558800</v>
      </c>
      <c r="J470" s="2">
        <f t="shared" si="14"/>
        <v>55558800</v>
      </c>
      <c r="K470" s="1">
        <v>6944850</v>
      </c>
      <c r="L470" s="3">
        <v>45678</v>
      </c>
      <c r="M470" s="3">
        <v>45679</v>
      </c>
      <c r="N470" s="3">
        <v>45900</v>
      </c>
      <c r="O470" s="1">
        <v>0</v>
      </c>
      <c r="P470" s="1">
        <v>55558800</v>
      </c>
      <c r="R470" s="5">
        <f ca="1">IF(Tabla1[[#This Row],[FECHA INCIAL DESDE]]="SIN INICIO",0,IF((((TODAY()-M470)*100%)/(N470-M470))&gt;=100%,"100%",(((TODAY()-M470)*100%)/(N470-M470))))</f>
        <v>0.40723981900452488</v>
      </c>
      <c r="S470" s="2">
        <f t="shared" si="15"/>
        <v>55558800</v>
      </c>
      <c r="T470" t="s">
        <v>1600</v>
      </c>
    </row>
    <row r="471" spans="1:20" x14ac:dyDescent="0.25">
      <c r="A471">
        <v>2025</v>
      </c>
      <c r="B471" t="s">
        <v>1601</v>
      </c>
      <c r="C471" t="s">
        <v>21</v>
      </c>
      <c r="D471" t="s">
        <v>22</v>
      </c>
      <c r="E471" t="s">
        <v>23</v>
      </c>
      <c r="F471" t="s">
        <v>1602</v>
      </c>
      <c r="G471" t="s">
        <v>585</v>
      </c>
      <c r="H471" t="s">
        <v>537</v>
      </c>
      <c r="I471" s="1">
        <v>38750400</v>
      </c>
      <c r="J471" s="2">
        <f t="shared" si="14"/>
        <v>38750400</v>
      </c>
      <c r="K471" s="1">
        <v>4843800</v>
      </c>
      <c r="L471" s="3">
        <v>45674</v>
      </c>
      <c r="M471" s="3">
        <v>45677</v>
      </c>
      <c r="N471" s="3">
        <v>45900</v>
      </c>
      <c r="O471" s="1">
        <v>0</v>
      </c>
      <c r="P471" s="1">
        <v>38750400</v>
      </c>
      <c r="R471" s="5">
        <f ca="1">IF(Tabla1[[#This Row],[FECHA INCIAL DESDE]]="SIN INICIO",0,IF((((TODAY()-M471)*100%)/(N471-M471))&gt;=100%,"100%",(((TODAY()-M471)*100%)/(N471-M471))))</f>
        <v>0.41255605381165922</v>
      </c>
      <c r="S471" s="2">
        <f t="shared" si="15"/>
        <v>38750400</v>
      </c>
      <c r="T471" t="s">
        <v>1603</v>
      </c>
    </row>
    <row r="472" spans="1:20" x14ac:dyDescent="0.25">
      <c r="A472">
        <v>2025</v>
      </c>
      <c r="B472" t="s">
        <v>1604</v>
      </c>
      <c r="C472" t="s">
        <v>21</v>
      </c>
      <c r="D472" t="s">
        <v>22</v>
      </c>
      <c r="E472" t="s">
        <v>23</v>
      </c>
      <c r="F472" t="s">
        <v>1605</v>
      </c>
      <c r="G472" t="s">
        <v>829</v>
      </c>
      <c r="H472" t="s">
        <v>154</v>
      </c>
      <c r="I472" s="1">
        <v>24024000</v>
      </c>
      <c r="J472" s="2">
        <f t="shared" si="14"/>
        <v>24024000</v>
      </c>
      <c r="K472" s="1">
        <v>6006000</v>
      </c>
      <c r="L472" s="3">
        <v>45672</v>
      </c>
      <c r="M472" s="3">
        <v>45672</v>
      </c>
      <c r="N472" s="3">
        <v>45777</v>
      </c>
      <c r="O472" s="1">
        <v>0</v>
      </c>
      <c r="P472" s="1">
        <v>24024000</v>
      </c>
      <c r="R472" s="5">
        <f ca="1">IF(Tabla1[[#This Row],[FECHA INCIAL DESDE]]="SIN INICIO",0,IF((((TODAY()-M472)*100%)/(N472-M472))&gt;=100%,"100%",(((TODAY()-M472)*100%)/(N472-M472))))</f>
        <v>0.92380952380952386</v>
      </c>
      <c r="S472" s="2">
        <f t="shared" si="15"/>
        <v>24024000</v>
      </c>
      <c r="T472" t="s">
        <v>1606</v>
      </c>
    </row>
    <row r="473" spans="1:20" x14ac:dyDescent="0.25">
      <c r="A473">
        <v>2025</v>
      </c>
      <c r="B473" t="s">
        <v>1607</v>
      </c>
      <c r="C473" t="s">
        <v>21</v>
      </c>
      <c r="D473" t="s">
        <v>22</v>
      </c>
      <c r="E473" t="s">
        <v>23</v>
      </c>
      <c r="F473" t="s">
        <v>1608</v>
      </c>
      <c r="G473" t="s">
        <v>347</v>
      </c>
      <c r="H473" t="s">
        <v>336</v>
      </c>
      <c r="I473" s="1">
        <v>76000000</v>
      </c>
      <c r="J473" s="2">
        <f t="shared" si="14"/>
        <v>76000000</v>
      </c>
      <c r="K473" s="1">
        <v>9500000</v>
      </c>
      <c r="L473" s="3">
        <v>45674</v>
      </c>
      <c r="M473" s="3">
        <v>45677</v>
      </c>
      <c r="N473" s="3">
        <v>45900</v>
      </c>
      <c r="O473" s="1">
        <v>0</v>
      </c>
      <c r="P473" s="1">
        <v>76000000</v>
      </c>
      <c r="R473" s="5">
        <f ca="1">IF(Tabla1[[#This Row],[FECHA INCIAL DESDE]]="SIN INICIO",0,IF((((TODAY()-M473)*100%)/(N473-M473))&gt;=100%,"100%",(((TODAY()-M473)*100%)/(N473-M473))))</f>
        <v>0.41255605381165922</v>
      </c>
      <c r="S473" s="2">
        <f t="shared" si="15"/>
        <v>76000000</v>
      </c>
      <c r="T473" t="s">
        <v>1609</v>
      </c>
    </row>
    <row r="474" spans="1:20" x14ac:dyDescent="0.25">
      <c r="A474">
        <v>2025</v>
      </c>
      <c r="B474" t="s">
        <v>1610</v>
      </c>
      <c r="C474" t="s">
        <v>21</v>
      </c>
      <c r="D474" t="s">
        <v>22</v>
      </c>
      <c r="E474" t="s">
        <v>23</v>
      </c>
      <c r="F474" t="s">
        <v>1611</v>
      </c>
      <c r="G474" t="s">
        <v>1612</v>
      </c>
      <c r="H474" t="s">
        <v>787</v>
      </c>
      <c r="I474" s="1">
        <v>41400000</v>
      </c>
      <c r="J474" s="2">
        <f t="shared" si="14"/>
        <v>41400000</v>
      </c>
      <c r="K474" s="1">
        <v>4600000</v>
      </c>
      <c r="L474" s="3">
        <v>45673</v>
      </c>
      <c r="M474" s="3">
        <v>45677</v>
      </c>
      <c r="N474" s="3">
        <v>45930</v>
      </c>
      <c r="O474" s="1">
        <v>0</v>
      </c>
      <c r="P474" s="1">
        <v>41400000</v>
      </c>
      <c r="R474" s="5">
        <f ca="1">IF(Tabla1[[#This Row],[FECHA INCIAL DESDE]]="SIN INICIO",0,IF((((TODAY()-M474)*100%)/(N474-M474))&gt;=100%,"100%",(((TODAY()-M474)*100%)/(N474-M474))))</f>
        <v>0.36363636363636365</v>
      </c>
      <c r="S474" s="2">
        <f t="shared" si="15"/>
        <v>41400000</v>
      </c>
      <c r="T474" t="s">
        <v>1613</v>
      </c>
    </row>
    <row r="475" spans="1:20" x14ac:dyDescent="0.25">
      <c r="A475">
        <v>2025</v>
      </c>
      <c r="B475" t="s">
        <v>1614</v>
      </c>
      <c r="C475" t="s">
        <v>21</v>
      </c>
      <c r="D475" t="s">
        <v>22</v>
      </c>
      <c r="E475" t="s">
        <v>23</v>
      </c>
      <c r="F475" t="s">
        <v>1615</v>
      </c>
      <c r="G475" t="s">
        <v>955</v>
      </c>
      <c r="H475" t="s">
        <v>886</v>
      </c>
      <c r="I475" s="1">
        <v>50809904</v>
      </c>
      <c r="J475" s="2">
        <f t="shared" si="14"/>
        <v>50809904</v>
      </c>
      <c r="K475" s="1">
        <v>6351238</v>
      </c>
      <c r="L475" s="3">
        <v>45673</v>
      </c>
      <c r="M475" s="3">
        <v>45673</v>
      </c>
      <c r="N475" s="3">
        <v>45900</v>
      </c>
      <c r="O475" s="1">
        <v>0</v>
      </c>
      <c r="P475" s="1">
        <v>50809904</v>
      </c>
      <c r="R475" s="5">
        <f ca="1">IF(Tabla1[[#This Row],[FECHA INCIAL DESDE]]="SIN INICIO",0,IF((((TODAY()-M475)*100%)/(N475-M475))&gt;=100%,"100%",(((TODAY()-M475)*100%)/(N475-M475))))</f>
        <v>0.42290748898678415</v>
      </c>
      <c r="S475" s="2">
        <f t="shared" si="15"/>
        <v>50809904</v>
      </c>
      <c r="T475" t="s">
        <v>1616</v>
      </c>
    </row>
    <row r="476" spans="1:20" x14ac:dyDescent="0.25">
      <c r="A476">
        <v>2025</v>
      </c>
      <c r="B476" t="s">
        <v>1617</v>
      </c>
      <c r="C476" t="s">
        <v>21</v>
      </c>
      <c r="D476" t="s">
        <v>22</v>
      </c>
      <c r="E476" t="s">
        <v>23</v>
      </c>
      <c r="F476" t="s">
        <v>1618</v>
      </c>
      <c r="G476" t="s">
        <v>1619</v>
      </c>
      <c r="H476" t="s">
        <v>537</v>
      </c>
      <c r="I476" s="1">
        <v>55558800</v>
      </c>
      <c r="J476" s="2">
        <f t="shared" si="14"/>
        <v>55558800</v>
      </c>
      <c r="K476" s="1">
        <v>6944850</v>
      </c>
      <c r="L476" s="3">
        <v>45672</v>
      </c>
      <c r="M476" s="3">
        <v>45674</v>
      </c>
      <c r="N476" s="3">
        <v>45900</v>
      </c>
      <c r="O476" s="1">
        <v>0</v>
      </c>
      <c r="P476" s="1">
        <v>55558800</v>
      </c>
      <c r="R476" s="5">
        <f ca="1">IF(Tabla1[[#This Row],[FECHA INCIAL DESDE]]="SIN INICIO",0,IF((((TODAY()-M476)*100%)/(N476-M476))&gt;=100%,"100%",(((TODAY()-M476)*100%)/(N476-M476))))</f>
        <v>0.42035398230088494</v>
      </c>
      <c r="S476" s="2">
        <f t="shared" si="15"/>
        <v>55558800</v>
      </c>
      <c r="T476" t="s">
        <v>1620</v>
      </c>
    </row>
    <row r="477" spans="1:20" x14ac:dyDescent="0.25">
      <c r="A477">
        <v>2025</v>
      </c>
      <c r="B477" t="s">
        <v>1621</v>
      </c>
      <c r="C477" t="s">
        <v>21</v>
      </c>
      <c r="D477" t="s">
        <v>22</v>
      </c>
      <c r="E477" t="s">
        <v>23</v>
      </c>
      <c r="F477" t="s">
        <v>1622</v>
      </c>
      <c r="G477" t="s">
        <v>290</v>
      </c>
      <c r="H477" t="s">
        <v>261</v>
      </c>
      <c r="I477" s="1">
        <v>44292000</v>
      </c>
      <c r="J477" s="2">
        <f t="shared" si="14"/>
        <v>44292000</v>
      </c>
      <c r="K477" s="1">
        <v>7382000</v>
      </c>
      <c r="L477" s="3">
        <v>45672</v>
      </c>
      <c r="M477" s="3">
        <v>45673</v>
      </c>
      <c r="N477" s="3">
        <v>45838</v>
      </c>
      <c r="O477" s="1">
        <v>0</v>
      </c>
      <c r="P477" s="1">
        <v>44292000</v>
      </c>
      <c r="R477" s="5">
        <f ca="1">IF(Tabla1[[#This Row],[FECHA INCIAL DESDE]]="SIN INICIO",0,IF((((TODAY()-M477)*100%)/(N477-M477))&gt;=100%,"100%",(((TODAY()-M477)*100%)/(N477-M477))))</f>
        <v>0.58181818181818179</v>
      </c>
      <c r="S477" s="2">
        <f t="shared" si="15"/>
        <v>44292000</v>
      </c>
      <c r="T477" t="s">
        <v>1623</v>
      </c>
    </row>
    <row r="478" spans="1:20" x14ac:dyDescent="0.25">
      <c r="A478">
        <v>2025</v>
      </c>
      <c r="B478" t="s">
        <v>1624</v>
      </c>
      <c r="C478" t="s">
        <v>21</v>
      </c>
      <c r="D478" t="s">
        <v>22</v>
      </c>
      <c r="E478" t="s">
        <v>23</v>
      </c>
      <c r="F478" t="s">
        <v>1625</v>
      </c>
      <c r="G478" t="s">
        <v>663</v>
      </c>
      <c r="H478" t="s">
        <v>537</v>
      </c>
      <c r="I478" s="1">
        <v>55558800</v>
      </c>
      <c r="J478" s="2">
        <f t="shared" si="14"/>
        <v>55558800</v>
      </c>
      <c r="K478" s="1">
        <v>6944850</v>
      </c>
      <c r="L478" s="3">
        <v>45672</v>
      </c>
      <c r="M478" s="3">
        <v>45673</v>
      </c>
      <c r="N478" s="3">
        <v>45900</v>
      </c>
      <c r="O478" s="1">
        <v>0</v>
      </c>
      <c r="P478" s="1">
        <v>55558800</v>
      </c>
      <c r="R478" s="5">
        <f ca="1">IF(Tabla1[[#This Row],[FECHA INCIAL DESDE]]="SIN INICIO",0,IF((((TODAY()-M478)*100%)/(N478-M478))&gt;=100%,"100%",(((TODAY()-M478)*100%)/(N478-M478))))</f>
        <v>0.42290748898678415</v>
      </c>
      <c r="S478" s="2">
        <f t="shared" si="15"/>
        <v>55558800</v>
      </c>
      <c r="T478" t="s">
        <v>1626</v>
      </c>
    </row>
    <row r="479" spans="1:20" x14ac:dyDescent="0.25">
      <c r="A479">
        <v>2025</v>
      </c>
      <c r="B479" t="s">
        <v>1624</v>
      </c>
      <c r="C479" t="s">
        <v>21</v>
      </c>
      <c r="D479" t="s">
        <v>22</v>
      </c>
      <c r="E479" t="s">
        <v>23</v>
      </c>
      <c r="F479" t="s">
        <v>1627</v>
      </c>
      <c r="G479" t="s">
        <v>663</v>
      </c>
      <c r="H479" t="s">
        <v>537</v>
      </c>
      <c r="I479" s="1">
        <v>55558800</v>
      </c>
      <c r="J479" s="2">
        <f t="shared" si="14"/>
        <v>55558800</v>
      </c>
      <c r="K479" s="1">
        <v>6944850</v>
      </c>
      <c r="L479" s="3">
        <v>45715</v>
      </c>
      <c r="M479" s="3">
        <v>45673</v>
      </c>
      <c r="N479" s="3">
        <v>45900</v>
      </c>
      <c r="O479" s="1">
        <v>0</v>
      </c>
      <c r="P479" s="1">
        <v>55558800</v>
      </c>
      <c r="R479" s="5">
        <f ca="1">IF(Tabla1[[#This Row],[FECHA INCIAL DESDE]]="SIN INICIO",0,IF((((TODAY()-M479)*100%)/(N479-M479))&gt;=100%,"100%",(((TODAY()-M479)*100%)/(N479-M479))))</f>
        <v>0.42290748898678415</v>
      </c>
      <c r="S479" s="2">
        <f t="shared" si="15"/>
        <v>55558800</v>
      </c>
      <c r="T479" t="s">
        <v>1626</v>
      </c>
    </row>
    <row r="480" spans="1:20" x14ac:dyDescent="0.25">
      <c r="A480">
        <v>2025</v>
      </c>
      <c r="B480" t="s">
        <v>1628</v>
      </c>
      <c r="C480" t="s">
        <v>21</v>
      </c>
      <c r="D480" t="s">
        <v>22</v>
      </c>
      <c r="E480" t="s">
        <v>23</v>
      </c>
      <c r="F480" t="s">
        <v>1629</v>
      </c>
      <c r="G480" t="s">
        <v>663</v>
      </c>
      <c r="H480" t="s">
        <v>537</v>
      </c>
      <c r="I480" s="1">
        <v>41669100</v>
      </c>
      <c r="J480" s="2">
        <f t="shared" si="14"/>
        <v>41669100</v>
      </c>
      <c r="K480" s="1">
        <v>6944850</v>
      </c>
      <c r="L480" s="3">
        <v>45672</v>
      </c>
      <c r="M480" s="3">
        <v>45673</v>
      </c>
      <c r="N480" s="3">
        <v>45838</v>
      </c>
      <c r="O480" s="1">
        <v>0</v>
      </c>
      <c r="P480" s="1">
        <v>41669100</v>
      </c>
      <c r="R480" s="5">
        <f ca="1">IF(Tabla1[[#This Row],[FECHA INCIAL DESDE]]="SIN INICIO",0,IF((((TODAY()-M480)*100%)/(N480-M480))&gt;=100%,"100%",(((TODAY()-M480)*100%)/(N480-M480))))</f>
        <v>0.58181818181818179</v>
      </c>
      <c r="S480" s="2">
        <f t="shared" si="15"/>
        <v>41669100</v>
      </c>
      <c r="T480" t="s">
        <v>1630</v>
      </c>
    </row>
    <row r="481" spans="1:20" x14ac:dyDescent="0.25">
      <c r="A481">
        <v>2025</v>
      </c>
      <c r="B481" t="s">
        <v>1631</v>
      </c>
      <c r="C481" t="s">
        <v>21</v>
      </c>
      <c r="D481" t="s">
        <v>22</v>
      </c>
      <c r="E481" t="s">
        <v>23</v>
      </c>
      <c r="F481" t="s">
        <v>1632</v>
      </c>
      <c r="G481" t="s">
        <v>1537</v>
      </c>
      <c r="H481" t="s">
        <v>154</v>
      </c>
      <c r="I481" s="1">
        <v>36036000</v>
      </c>
      <c r="J481" s="2">
        <f t="shared" si="14"/>
        <v>36036000</v>
      </c>
      <c r="K481" s="1">
        <v>6006000</v>
      </c>
      <c r="L481" s="3">
        <v>45672</v>
      </c>
      <c r="M481" s="3">
        <v>45673</v>
      </c>
      <c r="N481" s="3">
        <v>45838</v>
      </c>
      <c r="O481" s="1">
        <v>0</v>
      </c>
      <c r="P481" s="1">
        <v>36036000</v>
      </c>
      <c r="R481" s="5">
        <f ca="1">IF(Tabla1[[#This Row],[FECHA INCIAL DESDE]]="SIN INICIO",0,IF((((TODAY()-M481)*100%)/(N481-M481))&gt;=100%,"100%",(((TODAY()-M481)*100%)/(N481-M481))))</f>
        <v>0.58181818181818179</v>
      </c>
      <c r="S481" s="2">
        <f t="shared" si="15"/>
        <v>36036000</v>
      </c>
      <c r="T481" t="s">
        <v>1633</v>
      </c>
    </row>
    <row r="482" spans="1:20" x14ac:dyDescent="0.25">
      <c r="A482">
        <v>2025</v>
      </c>
      <c r="B482" t="s">
        <v>1634</v>
      </c>
      <c r="C482" t="s">
        <v>21</v>
      </c>
      <c r="D482" t="s">
        <v>22</v>
      </c>
      <c r="E482" t="s">
        <v>23</v>
      </c>
      <c r="F482" t="s">
        <v>1635</v>
      </c>
      <c r="G482" t="s">
        <v>1636</v>
      </c>
      <c r="H482" t="s">
        <v>86</v>
      </c>
      <c r="I482" s="1">
        <v>82584088</v>
      </c>
      <c r="J482" s="2">
        <f t="shared" si="14"/>
        <v>82584088</v>
      </c>
      <c r="K482" s="1">
        <v>9000000</v>
      </c>
      <c r="L482" s="3">
        <v>45673</v>
      </c>
      <c r="M482" s="3">
        <v>45674</v>
      </c>
      <c r="N482" s="3">
        <v>45900</v>
      </c>
      <c r="O482" s="1">
        <v>0</v>
      </c>
      <c r="P482" s="1">
        <v>82584088</v>
      </c>
      <c r="R482" s="5">
        <f ca="1">IF(Tabla1[[#This Row],[FECHA INCIAL DESDE]]="SIN INICIO",0,IF((((TODAY()-M482)*100%)/(N482-M482))&gt;=100%,"100%",(((TODAY()-M482)*100%)/(N482-M482))))</f>
        <v>0.42035398230088494</v>
      </c>
      <c r="S482" s="2">
        <f t="shared" si="15"/>
        <v>82584088</v>
      </c>
      <c r="T482" t="s">
        <v>1637</v>
      </c>
    </row>
    <row r="483" spans="1:20" x14ac:dyDescent="0.25">
      <c r="A483">
        <v>2025</v>
      </c>
      <c r="B483" t="s">
        <v>1638</v>
      </c>
      <c r="C483" t="s">
        <v>21</v>
      </c>
      <c r="D483" t="s">
        <v>22</v>
      </c>
      <c r="E483" t="s">
        <v>23</v>
      </c>
      <c r="F483" t="s">
        <v>1639</v>
      </c>
      <c r="G483" t="s">
        <v>1640</v>
      </c>
      <c r="H483" t="s">
        <v>86</v>
      </c>
      <c r="I483" s="1">
        <v>26000000</v>
      </c>
      <c r="J483" s="2">
        <f t="shared" si="14"/>
        <v>26000000</v>
      </c>
      <c r="K483" s="1">
        <v>6500000</v>
      </c>
      <c r="L483" s="3">
        <v>45672</v>
      </c>
      <c r="M483" s="3">
        <v>45673</v>
      </c>
      <c r="N483" s="3">
        <v>45777</v>
      </c>
      <c r="O483" s="1">
        <v>0</v>
      </c>
      <c r="P483" s="1">
        <v>26000000</v>
      </c>
      <c r="R483" s="5">
        <f ca="1">IF(Tabla1[[#This Row],[FECHA INCIAL DESDE]]="SIN INICIO",0,IF((((TODAY()-M483)*100%)/(N483-M483))&gt;=100%,"100%",(((TODAY()-M483)*100%)/(N483-M483))))</f>
        <v>0.92307692307692313</v>
      </c>
      <c r="S483" s="2">
        <f t="shared" si="15"/>
        <v>26000000</v>
      </c>
      <c r="T483" t="s">
        <v>1641</v>
      </c>
    </row>
    <row r="484" spans="1:20" x14ac:dyDescent="0.25">
      <c r="A484">
        <v>2025</v>
      </c>
      <c r="B484" t="s">
        <v>1642</v>
      </c>
      <c r="C484" t="s">
        <v>21</v>
      </c>
      <c r="D484" t="s">
        <v>22</v>
      </c>
      <c r="E484" t="s">
        <v>120</v>
      </c>
      <c r="F484" t="s">
        <v>1643</v>
      </c>
      <c r="G484" t="s">
        <v>1644</v>
      </c>
      <c r="H484" t="s">
        <v>154</v>
      </c>
      <c r="I484" s="1">
        <v>28019688</v>
      </c>
      <c r="J484" s="2">
        <f t="shared" si="14"/>
        <v>28019688</v>
      </c>
      <c r="K484" s="1">
        <v>4669948</v>
      </c>
      <c r="L484" s="3">
        <v>45672</v>
      </c>
      <c r="M484" s="3">
        <v>45673</v>
      </c>
      <c r="N484" s="3">
        <v>45838</v>
      </c>
      <c r="O484" s="1">
        <v>0</v>
      </c>
      <c r="P484" s="1">
        <v>28019688</v>
      </c>
      <c r="R484" s="5">
        <f ca="1">IF(Tabla1[[#This Row],[FECHA INCIAL DESDE]]="SIN INICIO",0,IF((((TODAY()-M484)*100%)/(N484-M484))&gt;=100%,"100%",(((TODAY()-M484)*100%)/(N484-M484))))</f>
        <v>0.58181818181818179</v>
      </c>
      <c r="S484" s="2">
        <f t="shared" si="15"/>
        <v>28019688</v>
      </c>
      <c r="T484" t="s">
        <v>1645</v>
      </c>
    </row>
    <row r="485" spans="1:20" x14ac:dyDescent="0.25">
      <c r="A485">
        <v>2025</v>
      </c>
      <c r="B485" t="s">
        <v>1646</v>
      </c>
      <c r="C485" t="s">
        <v>21</v>
      </c>
      <c r="D485" t="s">
        <v>22</v>
      </c>
      <c r="E485" t="s">
        <v>23</v>
      </c>
      <c r="F485" t="s">
        <v>1647</v>
      </c>
      <c r="G485" t="s">
        <v>1252</v>
      </c>
      <c r="H485" t="s">
        <v>648</v>
      </c>
      <c r="I485" s="1">
        <v>54780224</v>
      </c>
      <c r="J485" s="2">
        <f t="shared" si="14"/>
        <v>54780224</v>
      </c>
      <c r="K485" s="1">
        <v>6847528</v>
      </c>
      <c r="L485" s="3">
        <v>45672</v>
      </c>
      <c r="M485" s="3">
        <v>45673</v>
      </c>
      <c r="N485" s="3">
        <v>45900</v>
      </c>
      <c r="O485" s="1">
        <v>0</v>
      </c>
      <c r="P485" s="1">
        <v>54780224</v>
      </c>
      <c r="R485" s="5">
        <f ca="1">IF(Tabla1[[#This Row],[FECHA INCIAL DESDE]]="SIN INICIO",0,IF((((TODAY()-M485)*100%)/(N485-M485))&gt;=100%,"100%",(((TODAY()-M485)*100%)/(N485-M485))))</f>
        <v>0.42290748898678415</v>
      </c>
      <c r="S485" s="2">
        <f t="shared" si="15"/>
        <v>54780224</v>
      </c>
      <c r="T485" t="s">
        <v>1648</v>
      </c>
    </row>
    <row r="486" spans="1:20" x14ac:dyDescent="0.25">
      <c r="A486">
        <v>2025</v>
      </c>
      <c r="B486" t="s">
        <v>1649</v>
      </c>
      <c r="C486" t="s">
        <v>21</v>
      </c>
      <c r="D486" t="s">
        <v>22</v>
      </c>
      <c r="E486" t="s">
        <v>23</v>
      </c>
      <c r="F486" t="s">
        <v>1650</v>
      </c>
      <c r="G486" t="s">
        <v>1651</v>
      </c>
      <c r="H486" t="s">
        <v>537</v>
      </c>
      <c r="I486" s="1">
        <v>96876000</v>
      </c>
      <c r="J486" s="2">
        <f t="shared" si="14"/>
        <v>96876000</v>
      </c>
      <c r="K486" s="1">
        <v>12109500</v>
      </c>
      <c r="L486" s="3">
        <v>45672</v>
      </c>
      <c r="M486" s="3">
        <v>45674</v>
      </c>
      <c r="N486" s="3">
        <v>45900</v>
      </c>
      <c r="O486" s="1">
        <v>0</v>
      </c>
      <c r="P486" s="1">
        <v>96876000</v>
      </c>
      <c r="R486" s="5">
        <f ca="1">IF(Tabla1[[#This Row],[FECHA INCIAL DESDE]]="SIN INICIO",0,IF((((TODAY()-M486)*100%)/(N486-M486))&gt;=100%,"100%",(((TODAY()-M486)*100%)/(N486-M486))))</f>
        <v>0.42035398230088494</v>
      </c>
      <c r="S486" s="2">
        <f t="shared" si="15"/>
        <v>96876000</v>
      </c>
      <c r="T486" t="s">
        <v>1652</v>
      </c>
    </row>
    <row r="487" spans="1:20" x14ac:dyDescent="0.25">
      <c r="A487">
        <v>2025</v>
      </c>
      <c r="B487" t="s">
        <v>1653</v>
      </c>
      <c r="C487" t="s">
        <v>21</v>
      </c>
      <c r="D487" t="s">
        <v>22</v>
      </c>
      <c r="E487" t="s">
        <v>23</v>
      </c>
      <c r="F487" t="s">
        <v>1654</v>
      </c>
      <c r="G487" t="s">
        <v>1252</v>
      </c>
      <c r="H487" t="s">
        <v>648</v>
      </c>
      <c r="I487" s="1">
        <v>72800000</v>
      </c>
      <c r="J487" s="2">
        <f t="shared" si="14"/>
        <v>72800000</v>
      </c>
      <c r="K487" s="1">
        <v>9100000</v>
      </c>
      <c r="L487" s="3">
        <v>45672</v>
      </c>
      <c r="M487" s="3">
        <v>45673</v>
      </c>
      <c r="N487" s="3">
        <v>45900</v>
      </c>
      <c r="O487" s="1">
        <v>0</v>
      </c>
      <c r="P487" s="1">
        <v>72800000</v>
      </c>
      <c r="R487" s="5">
        <f ca="1">IF(Tabla1[[#This Row],[FECHA INCIAL DESDE]]="SIN INICIO",0,IF((((TODAY()-M487)*100%)/(N487-M487))&gt;=100%,"100%",(((TODAY()-M487)*100%)/(N487-M487))))</f>
        <v>0.42290748898678415</v>
      </c>
      <c r="S487" s="2">
        <f t="shared" si="15"/>
        <v>72800000</v>
      </c>
      <c r="T487" t="s">
        <v>1655</v>
      </c>
    </row>
    <row r="488" spans="1:20" x14ac:dyDescent="0.25">
      <c r="A488">
        <v>2025</v>
      </c>
      <c r="B488" t="s">
        <v>1656</v>
      </c>
      <c r="C488" t="s">
        <v>21</v>
      </c>
      <c r="D488" t="s">
        <v>22</v>
      </c>
      <c r="E488" t="s">
        <v>120</v>
      </c>
      <c r="F488" t="s">
        <v>1657</v>
      </c>
      <c r="G488" t="s">
        <v>1644</v>
      </c>
      <c r="H488" t="s">
        <v>154</v>
      </c>
      <c r="I488" s="1">
        <v>18679792</v>
      </c>
      <c r="J488" s="2">
        <f t="shared" si="14"/>
        <v>18679792</v>
      </c>
      <c r="K488" s="1">
        <v>4669948</v>
      </c>
      <c r="L488" s="3">
        <v>45672</v>
      </c>
      <c r="M488" s="3">
        <v>45673</v>
      </c>
      <c r="N488" s="3">
        <v>45777</v>
      </c>
      <c r="O488" s="1">
        <v>0</v>
      </c>
      <c r="P488" s="1">
        <v>18679792</v>
      </c>
      <c r="R488" s="5">
        <f ca="1">IF(Tabla1[[#This Row],[FECHA INCIAL DESDE]]="SIN INICIO",0,IF((((TODAY()-M488)*100%)/(N488-M488))&gt;=100%,"100%",(((TODAY()-M488)*100%)/(N488-M488))))</f>
        <v>0.92307692307692313</v>
      </c>
      <c r="S488" s="2">
        <f t="shared" si="15"/>
        <v>18679792</v>
      </c>
      <c r="T488" t="s">
        <v>1658</v>
      </c>
    </row>
    <row r="489" spans="1:20" x14ac:dyDescent="0.25">
      <c r="A489">
        <v>2025</v>
      </c>
      <c r="B489" t="s">
        <v>1659</v>
      </c>
      <c r="C489" t="s">
        <v>21</v>
      </c>
      <c r="D489" t="s">
        <v>22</v>
      </c>
      <c r="E489" t="s">
        <v>120</v>
      </c>
      <c r="F489" t="s">
        <v>1660</v>
      </c>
      <c r="G489" t="s">
        <v>1644</v>
      </c>
      <c r="H489" t="s">
        <v>154</v>
      </c>
      <c r="I489" s="1">
        <v>18679792</v>
      </c>
      <c r="J489" s="2">
        <f t="shared" si="14"/>
        <v>18679792</v>
      </c>
      <c r="K489" s="1">
        <v>4669948</v>
      </c>
      <c r="L489" s="3">
        <v>45672</v>
      </c>
      <c r="M489" s="3">
        <v>45673</v>
      </c>
      <c r="N489" s="3">
        <v>45777</v>
      </c>
      <c r="O489" s="1">
        <v>0</v>
      </c>
      <c r="P489" s="1">
        <v>18679792</v>
      </c>
      <c r="R489" s="5">
        <f ca="1">IF(Tabla1[[#This Row],[FECHA INCIAL DESDE]]="SIN INICIO",0,IF((((TODAY()-M489)*100%)/(N489-M489))&gt;=100%,"100%",(((TODAY()-M489)*100%)/(N489-M489))))</f>
        <v>0.92307692307692313</v>
      </c>
      <c r="S489" s="2">
        <f t="shared" si="15"/>
        <v>18679792</v>
      </c>
      <c r="T489" t="s">
        <v>1661</v>
      </c>
    </row>
    <row r="490" spans="1:20" x14ac:dyDescent="0.25">
      <c r="A490">
        <v>2025</v>
      </c>
      <c r="B490" t="s">
        <v>1662</v>
      </c>
      <c r="C490" t="s">
        <v>21</v>
      </c>
      <c r="D490" t="s">
        <v>22</v>
      </c>
      <c r="E490" t="s">
        <v>23</v>
      </c>
      <c r="F490" t="s">
        <v>1663</v>
      </c>
      <c r="G490" t="s">
        <v>557</v>
      </c>
      <c r="H490" t="s">
        <v>537</v>
      </c>
      <c r="I490" s="1">
        <v>55558800</v>
      </c>
      <c r="J490" s="2">
        <f t="shared" si="14"/>
        <v>55558800</v>
      </c>
      <c r="K490" s="1">
        <v>6944850</v>
      </c>
      <c r="L490" s="3">
        <v>45672</v>
      </c>
      <c r="M490" s="3">
        <v>45673</v>
      </c>
      <c r="N490" s="3">
        <v>45900</v>
      </c>
      <c r="O490" s="1">
        <v>0</v>
      </c>
      <c r="P490" s="1">
        <v>55558800</v>
      </c>
      <c r="R490" s="5">
        <f ca="1">IF(Tabla1[[#This Row],[FECHA INCIAL DESDE]]="SIN INICIO",0,IF((((TODAY()-M490)*100%)/(N490-M490))&gt;=100%,"100%",(((TODAY()-M490)*100%)/(N490-M490))))</f>
        <v>0.42290748898678415</v>
      </c>
      <c r="S490" s="2">
        <f t="shared" si="15"/>
        <v>55558800</v>
      </c>
      <c r="T490" t="s">
        <v>1664</v>
      </c>
    </row>
    <row r="491" spans="1:20" x14ac:dyDescent="0.25">
      <c r="A491">
        <v>2025</v>
      </c>
      <c r="B491" t="s">
        <v>1665</v>
      </c>
      <c r="C491" t="s">
        <v>21</v>
      </c>
      <c r="D491" t="s">
        <v>22</v>
      </c>
      <c r="E491" t="s">
        <v>23</v>
      </c>
      <c r="F491" t="s">
        <v>1666</v>
      </c>
      <c r="G491" t="s">
        <v>1667</v>
      </c>
      <c r="H491" t="s">
        <v>86</v>
      </c>
      <c r="I491" s="1">
        <v>147892040</v>
      </c>
      <c r="J491" s="2">
        <f t="shared" si="14"/>
        <v>147892040</v>
      </c>
      <c r="K491" s="1">
        <v>18486505</v>
      </c>
      <c r="L491" s="3">
        <v>45672</v>
      </c>
      <c r="M491" s="3">
        <v>45673</v>
      </c>
      <c r="N491" s="3">
        <v>45900</v>
      </c>
      <c r="O491" s="1">
        <v>0</v>
      </c>
      <c r="P491" s="1">
        <v>147892040</v>
      </c>
      <c r="R491" s="5">
        <f ca="1">IF(Tabla1[[#This Row],[FECHA INCIAL DESDE]]="SIN INICIO",0,IF((((TODAY()-M491)*100%)/(N491-M491))&gt;=100%,"100%",(((TODAY()-M491)*100%)/(N491-M491))))</f>
        <v>0.42290748898678415</v>
      </c>
      <c r="S491" s="2">
        <f t="shared" si="15"/>
        <v>147892040</v>
      </c>
      <c r="T491" t="s">
        <v>1668</v>
      </c>
    </row>
    <row r="492" spans="1:20" x14ac:dyDescent="0.25">
      <c r="A492">
        <v>2025</v>
      </c>
      <c r="B492" t="s">
        <v>1669</v>
      </c>
      <c r="C492" t="s">
        <v>21</v>
      </c>
      <c r="D492" t="s">
        <v>22</v>
      </c>
      <c r="E492" t="s">
        <v>23</v>
      </c>
      <c r="F492" t="s">
        <v>1670</v>
      </c>
      <c r="G492" t="s">
        <v>280</v>
      </c>
      <c r="H492" t="s">
        <v>270</v>
      </c>
      <c r="I492" s="1">
        <v>80000000</v>
      </c>
      <c r="J492" s="2">
        <f t="shared" si="14"/>
        <v>80000000</v>
      </c>
      <c r="K492" s="1">
        <v>10000000</v>
      </c>
      <c r="L492" s="3">
        <v>45673</v>
      </c>
      <c r="M492" s="3">
        <v>45674</v>
      </c>
      <c r="N492" s="3">
        <v>45900</v>
      </c>
      <c r="O492" s="1">
        <v>0</v>
      </c>
      <c r="P492" s="1">
        <v>80000000</v>
      </c>
      <c r="R492" s="5">
        <f ca="1">IF(Tabla1[[#This Row],[FECHA INCIAL DESDE]]="SIN INICIO",0,IF((((TODAY()-M492)*100%)/(N492-M492))&gt;=100%,"100%",(((TODAY()-M492)*100%)/(N492-M492))))</f>
        <v>0.42035398230088494</v>
      </c>
      <c r="S492" s="2">
        <f t="shared" si="15"/>
        <v>80000000</v>
      </c>
      <c r="T492" t="s">
        <v>1671</v>
      </c>
    </row>
    <row r="493" spans="1:20" x14ac:dyDescent="0.25">
      <c r="A493">
        <v>2025</v>
      </c>
      <c r="B493" t="s">
        <v>1672</v>
      </c>
      <c r="C493" t="s">
        <v>21</v>
      </c>
      <c r="D493" t="s">
        <v>22</v>
      </c>
      <c r="E493" t="s">
        <v>23</v>
      </c>
      <c r="F493" t="s">
        <v>1673</v>
      </c>
      <c r="G493" t="s">
        <v>1674</v>
      </c>
      <c r="H493" t="s">
        <v>261</v>
      </c>
      <c r="I493" s="1">
        <v>35304000</v>
      </c>
      <c r="J493" s="2">
        <f t="shared" si="14"/>
        <v>35304000</v>
      </c>
      <c r="K493" s="1">
        <v>5884000</v>
      </c>
      <c r="L493" s="3">
        <v>45673</v>
      </c>
      <c r="M493" s="3">
        <v>45673</v>
      </c>
      <c r="N493" s="3">
        <v>45838</v>
      </c>
      <c r="O493" s="1">
        <v>0</v>
      </c>
      <c r="P493" s="1">
        <v>35304000</v>
      </c>
      <c r="R493" s="5">
        <f ca="1">IF(Tabla1[[#This Row],[FECHA INCIAL DESDE]]="SIN INICIO",0,IF((((TODAY()-M493)*100%)/(N493-M493))&gt;=100%,"100%",(((TODAY()-M493)*100%)/(N493-M493))))</f>
        <v>0.58181818181818179</v>
      </c>
      <c r="S493" s="2">
        <f t="shared" si="15"/>
        <v>35304000</v>
      </c>
      <c r="T493" t="s">
        <v>1675</v>
      </c>
    </row>
    <row r="494" spans="1:20" x14ac:dyDescent="0.25">
      <c r="A494">
        <v>2025</v>
      </c>
      <c r="B494" t="s">
        <v>1676</v>
      </c>
      <c r="C494" t="s">
        <v>21</v>
      </c>
      <c r="D494" t="s">
        <v>22</v>
      </c>
      <c r="E494" t="s">
        <v>23</v>
      </c>
      <c r="F494" t="s">
        <v>1677</v>
      </c>
      <c r="G494" t="s">
        <v>1252</v>
      </c>
      <c r="H494" t="s">
        <v>648</v>
      </c>
      <c r="I494" s="1">
        <v>72800000</v>
      </c>
      <c r="J494" s="2">
        <f t="shared" si="14"/>
        <v>72800000</v>
      </c>
      <c r="K494" s="1">
        <v>9100000</v>
      </c>
      <c r="L494" s="3">
        <v>45673</v>
      </c>
      <c r="M494" s="3">
        <v>45673</v>
      </c>
      <c r="N494" s="3">
        <v>45900</v>
      </c>
      <c r="O494" s="1">
        <v>0</v>
      </c>
      <c r="P494" s="1">
        <v>72800000</v>
      </c>
      <c r="R494" s="5">
        <f ca="1">IF(Tabla1[[#This Row],[FECHA INCIAL DESDE]]="SIN INICIO",0,IF((((TODAY()-M494)*100%)/(N494-M494))&gt;=100%,"100%",(((TODAY()-M494)*100%)/(N494-M494))))</f>
        <v>0.42290748898678415</v>
      </c>
      <c r="S494" s="2">
        <f t="shared" si="15"/>
        <v>72800000</v>
      </c>
      <c r="T494" t="s">
        <v>1678</v>
      </c>
    </row>
    <row r="495" spans="1:20" x14ac:dyDescent="0.25">
      <c r="A495">
        <v>2025</v>
      </c>
      <c r="B495" t="s">
        <v>1679</v>
      </c>
      <c r="C495" t="s">
        <v>21</v>
      </c>
      <c r="D495" t="s">
        <v>22</v>
      </c>
      <c r="E495" t="s">
        <v>23</v>
      </c>
      <c r="F495" t="s">
        <v>1680</v>
      </c>
      <c r="G495" t="s">
        <v>1252</v>
      </c>
      <c r="H495" t="s">
        <v>648</v>
      </c>
      <c r="I495" s="1">
        <v>120000000</v>
      </c>
      <c r="J495" s="2">
        <f t="shared" si="14"/>
        <v>120000000</v>
      </c>
      <c r="K495" s="1">
        <v>15000000</v>
      </c>
      <c r="L495" s="3">
        <v>45672</v>
      </c>
      <c r="M495" s="3">
        <v>45673</v>
      </c>
      <c r="N495" s="3">
        <v>45900</v>
      </c>
      <c r="O495" s="1">
        <v>0</v>
      </c>
      <c r="P495" s="1">
        <v>120000000</v>
      </c>
      <c r="R495" s="5">
        <f ca="1">IF(Tabla1[[#This Row],[FECHA INCIAL DESDE]]="SIN INICIO",0,IF((((TODAY()-M495)*100%)/(N495-M495))&gt;=100%,"100%",(((TODAY()-M495)*100%)/(N495-M495))))</f>
        <v>0.42290748898678415</v>
      </c>
      <c r="S495" s="2">
        <f t="shared" si="15"/>
        <v>120000000</v>
      </c>
      <c r="T495" t="s">
        <v>1681</v>
      </c>
    </row>
    <row r="496" spans="1:20" x14ac:dyDescent="0.25">
      <c r="A496">
        <v>2025</v>
      </c>
      <c r="B496" t="s">
        <v>1682</v>
      </c>
      <c r="C496" t="s">
        <v>21</v>
      </c>
      <c r="D496" t="s">
        <v>22</v>
      </c>
      <c r="E496" t="s">
        <v>23</v>
      </c>
      <c r="F496" t="s">
        <v>1683</v>
      </c>
      <c r="G496" t="s">
        <v>1252</v>
      </c>
      <c r="H496" t="s">
        <v>648</v>
      </c>
      <c r="I496" s="1">
        <v>72800000</v>
      </c>
      <c r="J496" s="2">
        <f t="shared" si="14"/>
        <v>72800000</v>
      </c>
      <c r="K496" s="1">
        <v>9100000</v>
      </c>
      <c r="L496" s="3">
        <v>45672</v>
      </c>
      <c r="M496" s="3">
        <v>45673</v>
      </c>
      <c r="N496" s="3">
        <v>45900</v>
      </c>
      <c r="O496" s="1">
        <v>0</v>
      </c>
      <c r="P496" s="1">
        <v>72800000</v>
      </c>
      <c r="R496" s="5">
        <f ca="1">IF(Tabla1[[#This Row],[FECHA INCIAL DESDE]]="SIN INICIO",0,IF((((TODAY()-M496)*100%)/(N496-M496))&gt;=100%,"100%",(((TODAY()-M496)*100%)/(N496-M496))))</f>
        <v>0.42290748898678415</v>
      </c>
      <c r="S496" s="2">
        <f t="shared" si="15"/>
        <v>72800000</v>
      </c>
      <c r="T496" t="s">
        <v>1684</v>
      </c>
    </row>
    <row r="497" spans="1:20" x14ac:dyDescent="0.25">
      <c r="A497">
        <v>2025</v>
      </c>
      <c r="B497" t="s">
        <v>1685</v>
      </c>
      <c r="C497" t="s">
        <v>21</v>
      </c>
      <c r="D497" t="s">
        <v>22</v>
      </c>
      <c r="E497" t="s">
        <v>23</v>
      </c>
      <c r="F497" t="s">
        <v>1686</v>
      </c>
      <c r="G497" t="s">
        <v>1015</v>
      </c>
      <c r="H497" t="s">
        <v>648</v>
      </c>
      <c r="I497" s="1">
        <v>44018136</v>
      </c>
      <c r="J497" s="2">
        <f t="shared" si="14"/>
        <v>44018136</v>
      </c>
      <c r="K497" s="1">
        <v>5502267</v>
      </c>
      <c r="L497" s="3">
        <v>45672</v>
      </c>
      <c r="M497" s="3">
        <v>45673</v>
      </c>
      <c r="N497" s="3">
        <v>45900</v>
      </c>
      <c r="O497" s="1">
        <v>0</v>
      </c>
      <c r="P497" s="1">
        <v>44018136</v>
      </c>
      <c r="R497" s="5">
        <f ca="1">IF(Tabla1[[#This Row],[FECHA INCIAL DESDE]]="SIN INICIO",0,IF((((TODAY()-M497)*100%)/(N497-M497))&gt;=100%,"100%",(((TODAY()-M497)*100%)/(N497-M497))))</f>
        <v>0.42290748898678415</v>
      </c>
      <c r="S497" s="2">
        <f t="shared" si="15"/>
        <v>44018136</v>
      </c>
      <c r="T497" t="s">
        <v>1687</v>
      </c>
    </row>
    <row r="498" spans="1:20" x14ac:dyDescent="0.25">
      <c r="A498">
        <v>2025</v>
      </c>
      <c r="B498" t="s">
        <v>1688</v>
      </c>
      <c r="C498" t="s">
        <v>21</v>
      </c>
      <c r="D498" t="s">
        <v>22</v>
      </c>
      <c r="E498" t="s">
        <v>23</v>
      </c>
      <c r="F498" t="s">
        <v>1689</v>
      </c>
      <c r="G498" t="s">
        <v>1527</v>
      </c>
      <c r="H498" t="s">
        <v>537</v>
      </c>
      <c r="I498" s="1">
        <v>72450000</v>
      </c>
      <c r="J498" s="2">
        <f t="shared" si="14"/>
        <v>72450000</v>
      </c>
      <c r="K498" s="1">
        <v>9056250</v>
      </c>
      <c r="L498" s="3">
        <v>45674</v>
      </c>
      <c r="M498" s="3">
        <v>45678</v>
      </c>
      <c r="N498" s="3">
        <v>45900</v>
      </c>
      <c r="O498" s="1">
        <v>0</v>
      </c>
      <c r="P498" s="1">
        <v>72450000</v>
      </c>
      <c r="R498" s="5">
        <f ca="1">IF(Tabla1[[#This Row],[FECHA INCIAL DESDE]]="SIN INICIO",0,IF((((TODAY()-M498)*100%)/(N498-M498))&gt;=100%,"100%",(((TODAY()-M498)*100%)/(N498-M498))))</f>
        <v>0.40990990990990989</v>
      </c>
      <c r="S498" s="2">
        <f t="shared" si="15"/>
        <v>72450000</v>
      </c>
      <c r="T498" t="s">
        <v>1690</v>
      </c>
    </row>
    <row r="499" spans="1:20" x14ac:dyDescent="0.25">
      <c r="A499">
        <v>2025</v>
      </c>
      <c r="B499" t="s">
        <v>1691</v>
      </c>
      <c r="C499" t="s">
        <v>21</v>
      </c>
      <c r="D499" t="s">
        <v>22</v>
      </c>
      <c r="E499" t="s">
        <v>120</v>
      </c>
      <c r="F499" t="s">
        <v>1692</v>
      </c>
      <c r="G499" t="s">
        <v>1693</v>
      </c>
      <c r="H499" t="s">
        <v>537</v>
      </c>
      <c r="I499" s="1">
        <v>32068440</v>
      </c>
      <c r="J499" s="2">
        <f t="shared" si="14"/>
        <v>32068440</v>
      </c>
      <c r="K499" s="1">
        <v>4008555</v>
      </c>
      <c r="L499" s="3">
        <v>45672</v>
      </c>
      <c r="M499" s="3">
        <v>45673</v>
      </c>
      <c r="N499" s="3">
        <v>45869</v>
      </c>
      <c r="O499" s="1">
        <v>0</v>
      </c>
      <c r="P499" s="1">
        <v>32068440</v>
      </c>
      <c r="R499" s="5">
        <f ca="1">IF(Tabla1[[#This Row],[FECHA INCIAL DESDE]]="SIN INICIO",0,IF((((TODAY()-M499)*100%)/(N499-M499))&gt;=100%,"100%",(((TODAY()-M499)*100%)/(N499-M499))))</f>
        <v>0.48979591836734693</v>
      </c>
      <c r="S499" s="2">
        <f t="shared" si="15"/>
        <v>32068440</v>
      </c>
      <c r="T499" t="s">
        <v>1694</v>
      </c>
    </row>
    <row r="500" spans="1:20" x14ac:dyDescent="0.25">
      <c r="A500">
        <v>2025</v>
      </c>
      <c r="B500" t="s">
        <v>1695</v>
      </c>
      <c r="C500" t="s">
        <v>21</v>
      </c>
      <c r="D500" t="s">
        <v>22</v>
      </c>
      <c r="E500" t="s">
        <v>23</v>
      </c>
      <c r="F500" t="s">
        <v>1696</v>
      </c>
      <c r="G500" t="s">
        <v>589</v>
      </c>
      <c r="H500" t="s">
        <v>590</v>
      </c>
      <c r="I500" s="1">
        <v>58688000</v>
      </c>
      <c r="J500" s="2">
        <f t="shared" si="14"/>
        <v>58688000</v>
      </c>
      <c r="K500" s="1">
        <v>8384000</v>
      </c>
      <c r="L500" s="3">
        <v>45674</v>
      </c>
      <c r="M500" s="3">
        <v>45674</v>
      </c>
      <c r="N500" s="3">
        <v>45838</v>
      </c>
      <c r="O500" s="1">
        <v>0</v>
      </c>
      <c r="P500" s="1">
        <v>58688000</v>
      </c>
      <c r="R500" s="5">
        <f ca="1">IF(Tabla1[[#This Row],[FECHA INCIAL DESDE]]="SIN INICIO",0,IF((((TODAY()-M500)*100%)/(N500-M500))&gt;=100%,"100%",(((TODAY()-M500)*100%)/(N500-M500))))</f>
        <v>0.57926829268292679</v>
      </c>
      <c r="S500" s="2">
        <f t="shared" si="15"/>
        <v>58688000</v>
      </c>
      <c r="T500" t="s">
        <v>1697</v>
      </c>
    </row>
    <row r="501" spans="1:20" x14ac:dyDescent="0.25">
      <c r="A501">
        <v>2025</v>
      </c>
      <c r="B501" t="s">
        <v>1698</v>
      </c>
      <c r="C501" t="s">
        <v>21</v>
      </c>
      <c r="D501" t="s">
        <v>22</v>
      </c>
      <c r="E501" t="s">
        <v>23</v>
      </c>
      <c r="F501" t="s">
        <v>1699</v>
      </c>
      <c r="G501" t="s">
        <v>959</v>
      </c>
      <c r="H501" t="s">
        <v>852</v>
      </c>
      <c r="I501" s="1">
        <v>66000000</v>
      </c>
      <c r="J501" s="2">
        <f t="shared" si="14"/>
        <v>66000000</v>
      </c>
      <c r="K501" s="1">
        <v>11000000</v>
      </c>
      <c r="L501" s="3">
        <v>45672</v>
      </c>
      <c r="M501" s="3">
        <v>45673</v>
      </c>
      <c r="N501" s="3">
        <v>45838</v>
      </c>
      <c r="O501" s="1">
        <v>0</v>
      </c>
      <c r="P501" s="1">
        <v>66000000</v>
      </c>
      <c r="R501" s="5">
        <f ca="1">IF(Tabla1[[#This Row],[FECHA INCIAL DESDE]]="SIN INICIO",0,IF((((TODAY()-M501)*100%)/(N501-M501))&gt;=100%,"100%",(((TODAY()-M501)*100%)/(N501-M501))))</f>
        <v>0.58181818181818179</v>
      </c>
      <c r="S501" s="2">
        <f t="shared" si="15"/>
        <v>66000000</v>
      </c>
      <c r="T501" t="s">
        <v>1700</v>
      </c>
    </row>
    <row r="502" spans="1:20" x14ac:dyDescent="0.25">
      <c r="A502">
        <v>2025</v>
      </c>
      <c r="B502" t="s">
        <v>1701</v>
      </c>
      <c r="C502" t="s">
        <v>21</v>
      </c>
      <c r="D502" t="s">
        <v>22</v>
      </c>
      <c r="E502" t="s">
        <v>23</v>
      </c>
      <c r="F502" t="s">
        <v>1702</v>
      </c>
      <c r="G502" t="s">
        <v>153</v>
      </c>
      <c r="H502" t="s">
        <v>154</v>
      </c>
      <c r="I502" s="1">
        <v>72000000</v>
      </c>
      <c r="J502" s="2">
        <f t="shared" si="14"/>
        <v>72000000</v>
      </c>
      <c r="K502" s="1">
        <v>9000000</v>
      </c>
      <c r="L502" s="3">
        <v>45673</v>
      </c>
      <c r="M502" s="3">
        <v>45673</v>
      </c>
      <c r="N502" s="3">
        <v>45900</v>
      </c>
      <c r="O502" s="1">
        <v>0</v>
      </c>
      <c r="P502" s="1">
        <v>72000000</v>
      </c>
      <c r="R502" s="5">
        <f ca="1">IF(Tabla1[[#This Row],[FECHA INCIAL DESDE]]="SIN INICIO",0,IF((((TODAY()-M502)*100%)/(N502-M502))&gt;=100%,"100%",(((TODAY()-M502)*100%)/(N502-M502))))</f>
        <v>0.42290748898678415</v>
      </c>
      <c r="S502" s="2">
        <f t="shared" si="15"/>
        <v>72000000</v>
      </c>
      <c r="T502" t="s">
        <v>1703</v>
      </c>
    </row>
    <row r="503" spans="1:20" x14ac:dyDescent="0.25">
      <c r="A503">
        <v>2025</v>
      </c>
      <c r="B503" t="s">
        <v>1704</v>
      </c>
      <c r="C503" t="s">
        <v>21</v>
      </c>
      <c r="D503" t="s">
        <v>22</v>
      </c>
      <c r="E503" t="s">
        <v>23</v>
      </c>
      <c r="F503" t="s">
        <v>1705</v>
      </c>
      <c r="G503" t="s">
        <v>771</v>
      </c>
      <c r="H503" t="s">
        <v>648</v>
      </c>
      <c r="I503" s="1">
        <v>72800000</v>
      </c>
      <c r="J503" s="2">
        <f t="shared" si="14"/>
        <v>72800000</v>
      </c>
      <c r="K503" s="1">
        <v>9100000</v>
      </c>
      <c r="L503" s="3">
        <v>45673</v>
      </c>
      <c r="M503" s="3">
        <v>45673</v>
      </c>
      <c r="N503" s="3">
        <v>45900</v>
      </c>
      <c r="O503" s="1">
        <v>0</v>
      </c>
      <c r="P503" s="1">
        <v>72800000</v>
      </c>
      <c r="R503" s="5">
        <f ca="1">IF(Tabla1[[#This Row],[FECHA INCIAL DESDE]]="SIN INICIO",0,IF((((TODAY()-M503)*100%)/(N503-M503))&gt;=100%,"100%",(((TODAY()-M503)*100%)/(N503-M503))))</f>
        <v>0.42290748898678415</v>
      </c>
      <c r="S503" s="2">
        <f t="shared" si="15"/>
        <v>72800000</v>
      </c>
      <c r="T503" t="s">
        <v>1706</v>
      </c>
    </row>
    <row r="504" spans="1:20" x14ac:dyDescent="0.25">
      <c r="A504">
        <v>2025</v>
      </c>
      <c r="B504" t="s">
        <v>1707</v>
      </c>
      <c r="C504" t="s">
        <v>21</v>
      </c>
      <c r="D504" t="s">
        <v>22</v>
      </c>
      <c r="E504" t="s">
        <v>23</v>
      </c>
      <c r="F504" t="s">
        <v>1708</v>
      </c>
      <c r="G504" t="s">
        <v>647</v>
      </c>
      <c r="H504" t="s">
        <v>648</v>
      </c>
      <c r="I504" s="1">
        <v>96000000</v>
      </c>
      <c r="J504" s="2">
        <f t="shared" si="14"/>
        <v>96000000</v>
      </c>
      <c r="K504" s="1">
        <v>12000000</v>
      </c>
      <c r="L504" s="3">
        <v>45673</v>
      </c>
      <c r="M504" s="3">
        <v>45673</v>
      </c>
      <c r="N504" s="3">
        <v>45900</v>
      </c>
      <c r="O504" s="1">
        <v>0</v>
      </c>
      <c r="P504" s="1">
        <v>96000000</v>
      </c>
      <c r="R504" s="5">
        <f ca="1">IF(Tabla1[[#This Row],[FECHA INCIAL DESDE]]="SIN INICIO",0,IF((((TODAY()-M504)*100%)/(N504-M504))&gt;=100%,"100%",(((TODAY()-M504)*100%)/(N504-M504))))</f>
        <v>0.42290748898678415</v>
      </c>
      <c r="S504" s="2">
        <f t="shared" si="15"/>
        <v>96000000</v>
      </c>
      <c r="T504" t="s">
        <v>1709</v>
      </c>
    </row>
    <row r="505" spans="1:20" x14ac:dyDescent="0.25">
      <c r="A505">
        <v>2025</v>
      </c>
      <c r="B505" t="s">
        <v>1710</v>
      </c>
      <c r="C505" t="s">
        <v>21</v>
      </c>
      <c r="D505" t="s">
        <v>22</v>
      </c>
      <c r="E505" t="s">
        <v>23</v>
      </c>
      <c r="F505" t="s">
        <v>1711</v>
      </c>
      <c r="G505" t="s">
        <v>647</v>
      </c>
      <c r="H505" t="s">
        <v>648</v>
      </c>
      <c r="I505" s="1">
        <v>80000000</v>
      </c>
      <c r="J505" s="2">
        <f t="shared" si="14"/>
        <v>80000000</v>
      </c>
      <c r="K505" s="1">
        <v>10000000</v>
      </c>
      <c r="L505" s="3">
        <v>45673</v>
      </c>
      <c r="M505" s="3">
        <v>45673</v>
      </c>
      <c r="N505" s="3">
        <v>45900</v>
      </c>
      <c r="O505" s="1">
        <v>0</v>
      </c>
      <c r="P505" s="1">
        <v>80000000</v>
      </c>
      <c r="R505" s="5">
        <f ca="1">IF(Tabla1[[#This Row],[FECHA INCIAL DESDE]]="SIN INICIO",0,IF((((TODAY()-M505)*100%)/(N505-M505))&gt;=100%,"100%",(((TODAY()-M505)*100%)/(N505-M505))))</f>
        <v>0.42290748898678415</v>
      </c>
      <c r="S505" s="2">
        <f t="shared" si="15"/>
        <v>80000000</v>
      </c>
      <c r="T505" t="s">
        <v>1712</v>
      </c>
    </row>
    <row r="506" spans="1:20" x14ac:dyDescent="0.25">
      <c r="A506">
        <v>2025</v>
      </c>
      <c r="B506" t="s">
        <v>1713</v>
      </c>
      <c r="C506" t="s">
        <v>21</v>
      </c>
      <c r="D506" t="s">
        <v>22</v>
      </c>
      <c r="E506" t="s">
        <v>23</v>
      </c>
      <c r="F506" t="s">
        <v>1714</v>
      </c>
      <c r="G506" t="s">
        <v>1015</v>
      </c>
      <c r="H506" t="s">
        <v>648</v>
      </c>
      <c r="I506" s="1">
        <v>42000000</v>
      </c>
      <c r="J506" s="2">
        <f t="shared" si="14"/>
        <v>42000000</v>
      </c>
      <c r="K506" s="1">
        <v>10500000</v>
      </c>
      <c r="L506" s="3">
        <v>45672</v>
      </c>
      <c r="M506" s="3">
        <v>45673</v>
      </c>
      <c r="N506" s="3">
        <v>45777</v>
      </c>
      <c r="O506" s="1">
        <v>0</v>
      </c>
      <c r="P506" s="1">
        <v>42000000</v>
      </c>
      <c r="R506" s="5">
        <f ca="1">IF(Tabla1[[#This Row],[FECHA INCIAL DESDE]]="SIN INICIO",0,IF((((TODAY()-M506)*100%)/(N506-M506))&gt;=100%,"100%",(((TODAY()-M506)*100%)/(N506-M506))))</f>
        <v>0.92307692307692313</v>
      </c>
      <c r="S506" s="2">
        <f t="shared" si="15"/>
        <v>42000000</v>
      </c>
      <c r="T506" t="s">
        <v>1715</v>
      </c>
    </row>
    <row r="507" spans="1:20" x14ac:dyDescent="0.25">
      <c r="A507">
        <v>2025</v>
      </c>
      <c r="B507" t="s">
        <v>1716</v>
      </c>
      <c r="C507" t="s">
        <v>21</v>
      </c>
      <c r="D507" t="s">
        <v>22</v>
      </c>
      <c r="E507" t="s">
        <v>23</v>
      </c>
      <c r="F507" t="s">
        <v>1717</v>
      </c>
      <c r="G507" t="s">
        <v>1015</v>
      </c>
      <c r="H507" t="s">
        <v>648</v>
      </c>
      <c r="I507" s="1">
        <v>112000000</v>
      </c>
      <c r="J507" s="2">
        <f t="shared" si="14"/>
        <v>112000000</v>
      </c>
      <c r="K507" s="1">
        <v>14000000</v>
      </c>
      <c r="L507" s="3">
        <v>45672</v>
      </c>
      <c r="M507" s="3">
        <v>45673</v>
      </c>
      <c r="N507" s="3">
        <v>45900</v>
      </c>
      <c r="O507" s="1">
        <v>0</v>
      </c>
      <c r="P507" s="1">
        <v>112000000</v>
      </c>
      <c r="R507" s="5">
        <f ca="1">IF(Tabla1[[#This Row],[FECHA INCIAL DESDE]]="SIN INICIO",0,IF((((TODAY()-M507)*100%)/(N507-M507))&gt;=100%,"100%",(((TODAY()-M507)*100%)/(N507-M507))))</f>
        <v>0.42290748898678415</v>
      </c>
      <c r="S507" s="2">
        <f t="shared" si="15"/>
        <v>112000000</v>
      </c>
      <c r="T507" t="s">
        <v>1718</v>
      </c>
    </row>
    <row r="508" spans="1:20" x14ac:dyDescent="0.25">
      <c r="A508">
        <v>2025</v>
      </c>
      <c r="B508" t="s">
        <v>1719</v>
      </c>
      <c r="C508" t="s">
        <v>21</v>
      </c>
      <c r="D508" t="s">
        <v>22</v>
      </c>
      <c r="E508" t="s">
        <v>23</v>
      </c>
      <c r="F508" t="s">
        <v>1720</v>
      </c>
      <c r="G508" t="s">
        <v>1252</v>
      </c>
      <c r="H508" t="s">
        <v>648</v>
      </c>
      <c r="I508" s="1">
        <v>72800000</v>
      </c>
      <c r="J508" s="2">
        <f t="shared" si="14"/>
        <v>72800000</v>
      </c>
      <c r="K508" s="1">
        <v>9100000</v>
      </c>
      <c r="L508" s="3">
        <v>45672</v>
      </c>
      <c r="M508" s="3">
        <v>45673</v>
      </c>
      <c r="N508" s="3">
        <v>45900</v>
      </c>
      <c r="O508" s="1">
        <v>0</v>
      </c>
      <c r="P508" s="1">
        <v>72800000</v>
      </c>
      <c r="R508" s="5">
        <f ca="1">IF(Tabla1[[#This Row],[FECHA INCIAL DESDE]]="SIN INICIO",0,IF((((TODAY()-M508)*100%)/(N508-M508))&gt;=100%,"100%",(((TODAY()-M508)*100%)/(N508-M508))))</f>
        <v>0.42290748898678415</v>
      </c>
      <c r="S508" s="2">
        <f t="shared" si="15"/>
        <v>72800000</v>
      </c>
      <c r="T508" t="s">
        <v>1721</v>
      </c>
    </row>
    <row r="509" spans="1:20" x14ac:dyDescent="0.25">
      <c r="A509">
        <v>2025</v>
      </c>
      <c r="B509" t="s">
        <v>1722</v>
      </c>
      <c r="C509" t="s">
        <v>21</v>
      </c>
      <c r="D509" t="s">
        <v>22</v>
      </c>
      <c r="E509" t="s">
        <v>23</v>
      </c>
      <c r="F509" t="s">
        <v>1723</v>
      </c>
      <c r="G509" t="s">
        <v>1724</v>
      </c>
      <c r="H509" t="s">
        <v>86</v>
      </c>
      <c r="I509" s="1">
        <v>108000000</v>
      </c>
      <c r="J509" s="2">
        <f t="shared" si="14"/>
        <v>108000000</v>
      </c>
      <c r="K509" s="1">
        <v>13500000</v>
      </c>
      <c r="L509" s="3">
        <v>45672</v>
      </c>
      <c r="M509" s="3">
        <v>45673</v>
      </c>
      <c r="N509" s="3">
        <v>45900</v>
      </c>
      <c r="O509" s="1">
        <v>0</v>
      </c>
      <c r="P509" s="1">
        <v>108000000</v>
      </c>
      <c r="R509" s="5">
        <f ca="1">IF(Tabla1[[#This Row],[FECHA INCIAL DESDE]]="SIN INICIO",0,IF((((TODAY()-M509)*100%)/(N509-M509))&gt;=100%,"100%",(((TODAY()-M509)*100%)/(N509-M509))))</f>
        <v>0.42290748898678415</v>
      </c>
      <c r="S509" s="2">
        <f t="shared" si="15"/>
        <v>108000000</v>
      </c>
      <c r="T509" t="s">
        <v>1725</v>
      </c>
    </row>
    <row r="510" spans="1:20" x14ac:dyDescent="0.25">
      <c r="A510">
        <v>2025</v>
      </c>
      <c r="B510" t="s">
        <v>1726</v>
      </c>
      <c r="C510" t="s">
        <v>21</v>
      </c>
      <c r="D510" t="s">
        <v>22</v>
      </c>
      <c r="E510" t="s">
        <v>23</v>
      </c>
      <c r="F510" t="s">
        <v>1727</v>
      </c>
      <c r="G510" t="s">
        <v>1728</v>
      </c>
      <c r="H510" t="s">
        <v>154</v>
      </c>
      <c r="I510" s="1">
        <v>26666640</v>
      </c>
      <c r="J510" s="2">
        <f t="shared" si="14"/>
        <v>26666640</v>
      </c>
      <c r="K510" s="1">
        <v>4444440</v>
      </c>
      <c r="L510" s="3">
        <v>45673</v>
      </c>
      <c r="M510" s="3">
        <v>45673</v>
      </c>
      <c r="N510" s="3">
        <v>45838</v>
      </c>
      <c r="O510" s="1">
        <v>0</v>
      </c>
      <c r="P510" s="1">
        <v>26666640</v>
      </c>
      <c r="R510" s="5">
        <f ca="1">IF(Tabla1[[#This Row],[FECHA INCIAL DESDE]]="SIN INICIO",0,IF((((TODAY()-M510)*100%)/(N510-M510))&gt;=100%,"100%",(((TODAY()-M510)*100%)/(N510-M510))))</f>
        <v>0.58181818181818179</v>
      </c>
      <c r="S510" s="2">
        <f t="shared" si="15"/>
        <v>26666640</v>
      </c>
      <c r="T510" t="s">
        <v>1729</v>
      </c>
    </row>
    <row r="511" spans="1:20" x14ac:dyDescent="0.25">
      <c r="A511">
        <v>2025</v>
      </c>
      <c r="B511" t="s">
        <v>1730</v>
      </c>
      <c r="C511" t="s">
        <v>21</v>
      </c>
      <c r="D511" t="s">
        <v>22</v>
      </c>
      <c r="E511" t="s">
        <v>23</v>
      </c>
      <c r="F511" t="s">
        <v>1731</v>
      </c>
      <c r="G511" t="s">
        <v>829</v>
      </c>
      <c r="H511" t="s">
        <v>154</v>
      </c>
      <c r="I511" s="1">
        <v>44000000</v>
      </c>
      <c r="J511" s="2">
        <f t="shared" si="14"/>
        <v>44000000</v>
      </c>
      <c r="K511" s="1">
        <v>4761100</v>
      </c>
      <c r="L511" s="3">
        <v>45673</v>
      </c>
      <c r="M511" s="3">
        <v>45673</v>
      </c>
      <c r="N511" s="3">
        <v>45900</v>
      </c>
      <c r="O511" s="1">
        <v>0</v>
      </c>
      <c r="P511" s="1">
        <v>44000000</v>
      </c>
      <c r="R511" s="5">
        <f ca="1">IF(Tabla1[[#This Row],[FECHA INCIAL DESDE]]="SIN INICIO",0,IF((((TODAY()-M511)*100%)/(N511-M511))&gt;=100%,"100%",(((TODAY()-M511)*100%)/(N511-M511))))</f>
        <v>0.42290748898678415</v>
      </c>
      <c r="S511" s="2">
        <f t="shared" si="15"/>
        <v>44000000</v>
      </c>
      <c r="T511" t="s">
        <v>1732</v>
      </c>
    </row>
    <row r="512" spans="1:20" x14ac:dyDescent="0.25">
      <c r="A512">
        <v>2025</v>
      </c>
      <c r="B512" t="s">
        <v>1733</v>
      </c>
      <c r="C512" t="s">
        <v>21</v>
      </c>
      <c r="D512" t="s">
        <v>22</v>
      </c>
      <c r="E512" t="s">
        <v>120</v>
      </c>
      <c r="F512" t="s">
        <v>1734</v>
      </c>
      <c r="G512" t="s">
        <v>1728</v>
      </c>
      <c r="H512" t="s">
        <v>154</v>
      </c>
      <c r="I512" s="1">
        <v>18679792</v>
      </c>
      <c r="J512" s="2">
        <f t="shared" si="14"/>
        <v>18679792</v>
      </c>
      <c r="K512" s="1">
        <v>4669948</v>
      </c>
      <c r="L512" s="3">
        <v>45673</v>
      </c>
      <c r="M512" s="3">
        <v>45674</v>
      </c>
      <c r="N512" s="3">
        <v>45777</v>
      </c>
      <c r="O512" s="1">
        <v>0</v>
      </c>
      <c r="P512" s="1">
        <v>18679792</v>
      </c>
      <c r="R512" s="5">
        <f ca="1">IF(Tabla1[[#This Row],[FECHA INCIAL DESDE]]="SIN INICIO",0,IF((((TODAY()-M512)*100%)/(N512-M512))&gt;=100%,"100%",(((TODAY()-M512)*100%)/(N512-M512))))</f>
        <v>0.92233009708737868</v>
      </c>
      <c r="S512" s="2">
        <f t="shared" si="15"/>
        <v>18679792</v>
      </c>
      <c r="T512" t="s">
        <v>1735</v>
      </c>
    </row>
    <row r="513" spans="1:20" x14ac:dyDescent="0.25">
      <c r="A513">
        <v>2025</v>
      </c>
      <c r="B513" t="s">
        <v>1736</v>
      </c>
      <c r="C513" t="s">
        <v>21</v>
      </c>
      <c r="D513" t="s">
        <v>22</v>
      </c>
      <c r="E513" t="s">
        <v>23</v>
      </c>
      <c r="F513" t="s">
        <v>1737</v>
      </c>
      <c r="G513" t="s">
        <v>1582</v>
      </c>
      <c r="H513" t="s">
        <v>154</v>
      </c>
      <c r="I513" s="1">
        <v>34463520</v>
      </c>
      <c r="J513" s="2">
        <f t="shared" si="14"/>
        <v>34463520</v>
      </c>
      <c r="K513" s="1">
        <v>5743920</v>
      </c>
      <c r="L513" s="3">
        <v>45673</v>
      </c>
      <c r="M513" s="3">
        <v>45674</v>
      </c>
      <c r="N513" s="3">
        <v>45838</v>
      </c>
      <c r="O513" s="1">
        <v>0</v>
      </c>
      <c r="P513" s="1">
        <v>34463520</v>
      </c>
      <c r="R513" s="5">
        <f ca="1">IF(Tabla1[[#This Row],[FECHA INCIAL DESDE]]="SIN INICIO",0,IF((((TODAY()-M513)*100%)/(N513-M513))&gt;=100%,"100%",(((TODAY()-M513)*100%)/(N513-M513))))</f>
        <v>0.57926829268292679</v>
      </c>
      <c r="S513" s="2">
        <f t="shared" si="15"/>
        <v>34463520</v>
      </c>
      <c r="T513" t="s">
        <v>1738</v>
      </c>
    </row>
    <row r="514" spans="1:20" x14ac:dyDescent="0.25">
      <c r="A514">
        <v>2025</v>
      </c>
      <c r="B514" t="s">
        <v>1739</v>
      </c>
      <c r="C514" t="s">
        <v>21</v>
      </c>
      <c r="D514" t="s">
        <v>22</v>
      </c>
      <c r="E514" t="s">
        <v>23</v>
      </c>
      <c r="F514" t="s">
        <v>1740</v>
      </c>
      <c r="G514" t="s">
        <v>771</v>
      </c>
      <c r="H514" t="s">
        <v>648</v>
      </c>
      <c r="I514" s="1">
        <v>36400000</v>
      </c>
      <c r="J514" s="2">
        <f t="shared" si="14"/>
        <v>36400000</v>
      </c>
      <c r="K514" s="1">
        <v>9100000</v>
      </c>
      <c r="L514" s="3">
        <v>45672</v>
      </c>
      <c r="M514" s="3">
        <v>45673</v>
      </c>
      <c r="N514" s="3">
        <v>45777</v>
      </c>
      <c r="O514" s="1">
        <v>0</v>
      </c>
      <c r="P514" s="1">
        <v>36400000</v>
      </c>
      <c r="R514" s="5">
        <f ca="1">IF(Tabla1[[#This Row],[FECHA INCIAL DESDE]]="SIN INICIO",0,IF((((TODAY()-M514)*100%)/(N514-M514))&gt;=100%,"100%",(((TODAY()-M514)*100%)/(N514-M514))))</f>
        <v>0.92307692307692313</v>
      </c>
      <c r="S514" s="2">
        <f t="shared" si="15"/>
        <v>36400000</v>
      </c>
      <c r="T514" t="s">
        <v>1741</v>
      </c>
    </row>
    <row r="515" spans="1:20" x14ac:dyDescent="0.25">
      <c r="A515">
        <v>2025</v>
      </c>
      <c r="B515" t="s">
        <v>1742</v>
      </c>
      <c r="C515" t="s">
        <v>21</v>
      </c>
      <c r="D515" t="s">
        <v>22</v>
      </c>
      <c r="E515" t="s">
        <v>23</v>
      </c>
      <c r="F515" t="s">
        <v>1743</v>
      </c>
      <c r="G515" t="s">
        <v>153</v>
      </c>
      <c r="H515" t="s">
        <v>154</v>
      </c>
      <c r="I515" s="1">
        <v>24024000</v>
      </c>
      <c r="J515" s="2">
        <f t="shared" ref="J515:J578" si="16">I515</f>
        <v>24024000</v>
      </c>
      <c r="K515" s="1">
        <v>6006000</v>
      </c>
      <c r="L515" s="3">
        <v>45672</v>
      </c>
      <c r="M515" s="3">
        <v>45673</v>
      </c>
      <c r="N515" s="3">
        <v>45838</v>
      </c>
      <c r="O515" s="1">
        <v>0</v>
      </c>
      <c r="P515" s="1">
        <v>24024000</v>
      </c>
      <c r="R515" s="5">
        <f ca="1">IF(Tabla1[[#This Row],[FECHA INCIAL DESDE]]="SIN INICIO",0,IF((((TODAY()-M515)*100%)/(N515-M515))&gt;=100%,"100%",(((TODAY()-M515)*100%)/(N515-M515))))</f>
        <v>0.58181818181818179</v>
      </c>
      <c r="S515" s="2">
        <f t="shared" ref="S515:S578" si="17">P515-Q515</f>
        <v>24024000</v>
      </c>
      <c r="T515" t="s">
        <v>1744</v>
      </c>
    </row>
    <row r="516" spans="1:20" x14ac:dyDescent="0.25">
      <c r="A516">
        <v>2025</v>
      </c>
      <c r="B516" t="s">
        <v>1745</v>
      </c>
      <c r="C516" t="s">
        <v>21</v>
      </c>
      <c r="D516" t="s">
        <v>22</v>
      </c>
      <c r="E516" t="s">
        <v>120</v>
      </c>
      <c r="F516" t="s">
        <v>1746</v>
      </c>
      <c r="G516" t="s">
        <v>1418</v>
      </c>
      <c r="H516" t="s">
        <v>154</v>
      </c>
      <c r="I516" s="1">
        <v>28019688</v>
      </c>
      <c r="J516" s="2">
        <f t="shared" si="16"/>
        <v>28019688</v>
      </c>
      <c r="K516" s="1">
        <v>4669948</v>
      </c>
      <c r="L516" s="3">
        <v>45672</v>
      </c>
      <c r="M516" s="3">
        <v>45673</v>
      </c>
      <c r="N516" s="3">
        <v>45838</v>
      </c>
      <c r="O516" s="1">
        <v>0</v>
      </c>
      <c r="P516" s="1">
        <v>28019688</v>
      </c>
      <c r="R516" s="5">
        <f ca="1">IF(Tabla1[[#This Row],[FECHA INCIAL DESDE]]="SIN INICIO",0,IF((((TODAY()-M516)*100%)/(N516-M516))&gt;=100%,"100%",(((TODAY()-M516)*100%)/(N516-M516))))</f>
        <v>0.58181818181818179</v>
      </c>
      <c r="S516" s="2">
        <f t="shared" si="17"/>
        <v>28019688</v>
      </c>
      <c r="T516" t="s">
        <v>1747</v>
      </c>
    </row>
    <row r="517" spans="1:20" x14ac:dyDescent="0.25">
      <c r="A517">
        <v>2025</v>
      </c>
      <c r="B517" t="s">
        <v>1748</v>
      </c>
      <c r="C517" t="s">
        <v>21</v>
      </c>
      <c r="D517" t="s">
        <v>22</v>
      </c>
      <c r="E517" t="s">
        <v>23</v>
      </c>
      <c r="F517" t="s">
        <v>1749</v>
      </c>
      <c r="G517" t="s">
        <v>1750</v>
      </c>
      <c r="H517" t="s">
        <v>648</v>
      </c>
      <c r="I517" s="1">
        <v>80000000</v>
      </c>
      <c r="J517" s="2">
        <f t="shared" si="16"/>
        <v>80000000</v>
      </c>
      <c r="K517" s="1">
        <v>10000000</v>
      </c>
      <c r="L517" s="3">
        <v>45673</v>
      </c>
      <c r="M517" s="3">
        <v>45673</v>
      </c>
      <c r="N517" s="3">
        <v>45900</v>
      </c>
      <c r="O517" s="1">
        <v>0</v>
      </c>
      <c r="P517" s="1">
        <v>80000000</v>
      </c>
      <c r="R517" s="5">
        <f ca="1">IF(Tabla1[[#This Row],[FECHA INCIAL DESDE]]="SIN INICIO",0,IF((((TODAY()-M517)*100%)/(N517-M517))&gt;=100%,"100%",(((TODAY()-M517)*100%)/(N517-M517))))</f>
        <v>0.42290748898678415</v>
      </c>
      <c r="S517" s="2">
        <f t="shared" si="17"/>
        <v>80000000</v>
      </c>
      <c r="T517" t="s">
        <v>1751</v>
      </c>
    </row>
    <row r="518" spans="1:20" x14ac:dyDescent="0.25">
      <c r="A518">
        <v>2025</v>
      </c>
      <c r="B518" t="s">
        <v>1752</v>
      </c>
      <c r="C518" t="s">
        <v>21</v>
      </c>
      <c r="D518" t="s">
        <v>22</v>
      </c>
      <c r="E518" t="s">
        <v>23</v>
      </c>
      <c r="F518" t="s">
        <v>1753</v>
      </c>
      <c r="G518" t="s">
        <v>1015</v>
      </c>
      <c r="H518" t="s">
        <v>648</v>
      </c>
      <c r="I518" s="1">
        <v>92000000</v>
      </c>
      <c r="J518" s="2">
        <f t="shared" si="16"/>
        <v>92000000</v>
      </c>
      <c r="K518" s="1">
        <v>11500000</v>
      </c>
      <c r="L518" s="3">
        <v>45672</v>
      </c>
      <c r="M518" s="3">
        <v>45673</v>
      </c>
      <c r="N518" s="3">
        <v>45900</v>
      </c>
      <c r="O518" s="1">
        <v>0</v>
      </c>
      <c r="P518" s="1">
        <v>92000000</v>
      </c>
      <c r="R518" s="5">
        <f ca="1">IF(Tabla1[[#This Row],[FECHA INCIAL DESDE]]="SIN INICIO",0,IF((((TODAY()-M518)*100%)/(N518-M518))&gt;=100%,"100%",(((TODAY()-M518)*100%)/(N518-M518))))</f>
        <v>0.42290748898678415</v>
      </c>
      <c r="S518" s="2">
        <f t="shared" si="17"/>
        <v>92000000</v>
      </c>
      <c r="T518" t="s">
        <v>1754</v>
      </c>
    </row>
    <row r="519" spans="1:20" x14ac:dyDescent="0.25">
      <c r="A519">
        <v>2025</v>
      </c>
      <c r="B519" t="s">
        <v>1755</v>
      </c>
      <c r="C519" t="s">
        <v>21</v>
      </c>
      <c r="D519" t="s">
        <v>22</v>
      </c>
      <c r="E519" t="s">
        <v>23</v>
      </c>
      <c r="F519" t="s">
        <v>1756</v>
      </c>
      <c r="G519" t="s">
        <v>1757</v>
      </c>
      <c r="H519" t="s">
        <v>537</v>
      </c>
      <c r="I519" s="1">
        <v>72450000</v>
      </c>
      <c r="J519" s="2">
        <f t="shared" si="16"/>
        <v>72450000</v>
      </c>
      <c r="K519" s="1">
        <v>9056250</v>
      </c>
      <c r="L519" s="3">
        <v>45674</v>
      </c>
      <c r="M519" s="3">
        <v>45674</v>
      </c>
      <c r="N519" s="3">
        <v>45900</v>
      </c>
      <c r="O519" s="1">
        <v>0</v>
      </c>
      <c r="P519" s="1">
        <v>72450000</v>
      </c>
      <c r="R519" s="5">
        <f ca="1">IF(Tabla1[[#This Row],[FECHA INCIAL DESDE]]="SIN INICIO",0,IF((((TODAY()-M519)*100%)/(N519-M519))&gt;=100%,"100%",(((TODAY()-M519)*100%)/(N519-M519))))</f>
        <v>0.42035398230088494</v>
      </c>
      <c r="S519" s="2">
        <f t="shared" si="17"/>
        <v>72450000</v>
      </c>
      <c r="T519" t="s">
        <v>1758</v>
      </c>
    </row>
    <row r="520" spans="1:20" x14ac:dyDescent="0.25">
      <c r="A520">
        <v>2025</v>
      </c>
      <c r="B520" t="s">
        <v>1759</v>
      </c>
      <c r="C520" t="s">
        <v>21</v>
      </c>
      <c r="D520" t="s">
        <v>22</v>
      </c>
      <c r="E520" t="s">
        <v>23</v>
      </c>
      <c r="F520" t="s">
        <v>1760</v>
      </c>
      <c r="G520" t="s">
        <v>614</v>
      </c>
      <c r="H520" t="s">
        <v>537</v>
      </c>
      <c r="I520" s="1">
        <v>55558800</v>
      </c>
      <c r="J520" s="2">
        <f t="shared" si="16"/>
        <v>55558800</v>
      </c>
      <c r="K520" s="1">
        <v>6944850</v>
      </c>
      <c r="L520" s="3">
        <v>45674</v>
      </c>
      <c r="M520" s="3">
        <v>45674</v>
      </c>
      <c r="N520" s="3">
        <v>45900</v>
      </c>
      <c r="O520" s="1">
        <v>0</v>
      </c>
      <c r="P520" s="1">
        <v>55558800</v>
      </c>
      <c r="R520" s="5">
        <f ca="1">IF(Tabla1[[#This Row],[FECHA INCIAL DESDE]]="SIN INICIO",0,IF((((TODAY()-M520)*100%)/(N520-M520))&gt;=100%,"100%",(((TODAY()-M520)*100%)/(N520-M520))))</f>
        <v>0.42035398230088494</v>
      </c>
      <c r="S520" s="2">
        <f t="shared" si="17"/>
        <v>55558800</v>
      </c>
      <c r="T520" t="s">
        <v>1761</v>
      </c>
    </row>
    <row r="521" spans="1:20" x14ac:dyDescent="0.25">
      <c r="A521">
        <v>2025</v>
      </c>
      <c r="B521" t="s">
        <v>1762</v>
      </c>
      <c r="C521" t="s">
        <v>21</v>
      </c>
      <c r="D521" t="s">
        <v>22</v>
      </c>
      <c r="E521" t="s">
        <v>23</v>
      </c>
      <c r="F521" t="s">
        <v>1763</v>
      </c>
      <c r="G521" t="s">
        <v>585</v>
      </c>
      <c r="H521" t="s">
        <v>537</v>
      </c>
      <c r="I521" s="1">
        <v>72450000</v>
      </c>
      <c r="J521" s="2">
        <f t="shared" si="16"/>
        <v>72450000</v>
      </c>
      <c r="K521" s="1">
        <v>9056250</v>
      </c>
      <c r="L521" s="3">
        <v>45674</v>
      </c>
      <c r="M521" s="3">
        <v>45674</v>
      </c>
      <c r="N521" s="3">
        <v>45900</v>
      </c>
      <c r="O521" s="1">
        <v>0</v>
      </c>
      <c r="P521" s="1">
        <v>72450000</v>
      </c>
      <c r="R521" s="5">
        <f ca="1">IF(Tabla1[[#This Row],[FECHA INCIAL DESDE]]="SIN INICIO",0,IF((((TODAY()-M521)*100%)/(N521-M521))&gt;=100%,"100%",(((TODAY()-M521)*100%)/(N521-M521))))</f>
        <v>0.42035398230088494</v>
      </c>
      <c r="S521" s="2">
        <f t="shared" si="17"/>
        <v>72450000</v>
      </c>
      <c r="T521" t="s">
        <v>1764</v>
      </c>
    </row>
    <row r="522" spans="1:20" x14ac:dyDescent="0.25">
      <c r="A522">
        <v>2025</v>
      </c>
      <c r="B522" t="s">
        <v>1765</v>
      </c>
      <c r="C522" t="s">
        <v>21</v>
      </c>
      <c r="D522" t="s">
        <v>22</v>
      </c>
      <c r="E522" t="s">
        <v>23</v>
      </c>
      <c r="F522" t="s">
        <v>1766</v>
      </c>
      <c r="G522" t="s">
        <v>614</v>
      </c>
      <c r="H522" t="s">
        <v>537</v>
      </c>
      <c r="I522" s="1">
        <v>96876000</v>
      </c>
      <c r="J522" s="2">
        <f t="shared" si="16"/>
        <v>96876000</v>
      </c>
      <c r="K522" s="1">
        <v>12109500</v>
      </c>
      <c r="L522" s="3">
        <v>45674</v>
      </c>
      <c r="M522" s="3">
        <v>45677</v>
      </c>
      <c r="N522" s="3">
        <v>45900</v>
      </c>
      <c r="O522" s="1">
        <v>0</v>
      </c>
      <c r="P522" s="1">
        <v>96876000</v>
      </c>
      <c r="R522" s="5">
        <f ca="1">IF(Tabla1[[#This Row],[FECHA INCIAL DESDE]]="SIN INICIO",0,IF((((TODAY()-M522)*100%)/(N522-M522))&gt;=100%,"100%",(((TODAY()-M522)*100%)/(N522-M522))))</f>
        <v>0.41255605381165922</v>
      </c>
      <c r="S522" s="2">
        <f t="shared" si="17"/>
        <v>96876000</v>
      </c>
      <c r="T522" t="s">
        <v>1767</v>
      </c>
    </row>
    <row r="523" spans="1:20" x14ac:dyDescent="0.25">
      <c r="A523">
        <v>2025</v>
      </c>
      <c r="B523" t="s">
        <v>1768</v>
      </c>
      <c r="C523" t="s">
        <v>21</v>
      </c>
      <c r="D523" t="s">
        <v>22</v>
      </c>
      <c r="E523" t="s">
        <v>23</v>
      </c>
      <c r="F523" t="s">
        <v>1769</v>
      </c>
      <c r="G523" t="s">
        <v>614</v>
      </c>
      <c r="H523" t="s">
        <v>537</v>
      </c>
      <c r="I523" s="1">
        <v>96876000</v>
      </c>
      <c r="J523" s="2">
        <f t="shared" si="16"/>
        <v>96876000</v>
      </c>
      <c r="K523" s="1">
        <v>12109500</v>
      </c>
      <c r="L523" s="3">
        <v>45674</v>
      </c>
      <c r="M523" s="3">
        <v>45674</v>
      </c>
      <c r="N523" s="3">
        <v>45900</v>
      </c>
      <c r="O523" s="1">
        <v>0</v>
      </c>
      <c r="P523" s="1">
        <v>96876000</v>
      </c>
      <c r="R523" s="5">
        <f ca="1">IF(Tabla1[[#This Row],[FECHA INCIAL DESDE]]="SIN INICIO",0,IF((((TODAY()-M523)*100%)/(N523-M523))&gt;=100%,"100%",(((TODAY()-M523)*100%)/(N523-M523))))</f>
        <v>0.42035398230088494</v>
      </c>
      <c r="S523" s="2">
        <f t="shared" si="17"/>
        <v>96876000</v>
      </c>
      <c r="T523" t="s">
        <v>1770</v>
      </c>
    </row>
    <row r="524" spans="1:20" x14ac:dyDescent="0.25">
      <c r="A524">
        <v>2025</v>
      </c>
      <c r="B524" t="s">
        <v>1771</v>
      </c>
      <c r="C524" t="s">
        <v>21</v>
      </c>
      <c r="D524" t="s">
        <v>22</v>
      </c>
      <c r="E524" t="s">
        <v>23</v>
      </c>
      <c r="F524" t="s">
        <v>1772</v>
      </c>
      <c r="G524" t="s">
        <v>1773</v>
      </c>
      <c r="H524" t="s">
        <v>886</v>
      </c>
      <c r="I524" s="1">
        <v>76624000</v>
      </c>
      <c r="J524" s="2">
        <f t="shared" si="16"/>
        <v>76624000</v>
      </c>
      <c r="K524" s="1">
        <v>9578000</v>
      </c>
      <c r="L524" s="3">
        <v>45673</v>
      </c>
      <c r="M524" s="3">
        <v>45677</v>
      </c>
      <c r="N524" s="3">
        <v>45900</v>
      </c>
      <c r="O524" s="1">
        <v>0</v>
      </c>
      <c r="P524" s="1">
        <v>76624000</v>
      </c>
      <c r="R524" s="5">
        <f ca="1">IF(Tabla1[[#This Row],[FECHA INCIAL DESDE]]="SIN INICIO",0,IF((((TODAY()-M524)*100%)/(N524-M524))&gt;=100%,"100%",(((TODAY()-M524)*100%)/(N524-M524))))</f>
        <v>0.41255605381165922</v>
      </c>
      <c r="S524" s="2">
        <f t="shared" si="17"/>
        <v>76624000</v>
      </c>
      <c r="T524" t="s">
        <v>1774</v>
      </c>
    </row>
    <row r="525" spans="1:20" x14ac:dyDescent="0.25">
      <c r="A525">
        <v>2025</v>
      </c>
      <c r="B525" t="s">
        <v>1775</v>
      </c>
      <c r="C525" t="s">
        <v>21</v>
      </c>
      <c r="D525" t="s">
        <v>22</v>
      </c>
      <c r="E525" t="s">
        <v>23</v>
      </c>
      <c r="F525" t="s">
        <v>1776</v>
      </c>
      <c r="G525" t="s">
        <v>829</v>
      </c>
      <c r="H525" t="s">
        <v>154</v>
      </c>
      <c r="I525" s="1">
        <v>45864000</v>
      </c>
      <c r="J525" s="2">
        <f t="shared" si="16"/>
        <v>45864000</v>
      </c>
      <c r="K525" s="1">
        <v>7644000</v>
      </c>
      <c r="L525" s="3">
        <v>45672</v>
      </c>
      <c r="M525" s="3">
        <v>45673</v>
      </c>
      <c r="N525" s="3">
        <v>45838</v>
      </c>
      <c r="O525" s="1">
        <v>0</v>
      </c>
      <c r="P525" s="1">
        <v>45864000</v>
      </c>
      <c r="R525" s="5">
        <f ca="1">IF(Tabla1[[#This Row],[FECHA INCIAL DESDE]]="SIN INICIO",0,IF((((TODAY()-M525)*100%)/(N525-M525))&gt;=100%,"100%",(((TODAY()-M525)*100%)/(N525-M525))))</f>
        <v>0.58181818181818179</v>
      </c>
      <c r="S525" s="2">
        <f t="shared" si="17"/>
        <v>45864000</v>
      </c>
      <c r="T525" t="s">
        <v>1777</v>
      </c>
    </row>
    <row r="526" spans="1:20" x14ac:dyDescent="0.25">
      <c r="A526">
        <v>2025</v>
      </c>
      <c r="B526" t="s">
        <v>1778</v>
      </c>
      <c r="C526" t="s">
        <v>21</v>
      </c>
      <c r="D526" t="s">
        <v>22</v>
      </c>
      <c r="E526" t="s">
        <v>23</v>
      </c>
      <c r="F526" t="s">
        <v>1779</v>
      </c>
      <c r="G526" t="s">
        <v>959</v>
      </c>
      <c r="H526" t="s">
        <v>852</v>
      </c>
      <c r="I526" s="1">
        <v>31800000</v>
      </c>
      <c r="J526" s="2">
        <f t="shared" si="16"/>
        <v>31800000</v>
      </c>
      <c r="K526" s="1">
        <v>5300000</v>
      </c>
      <c r="L526" s="3">
        <v>45674</v>
      </c>
      <c r="M526" s="3">
        <v>45677</v>
      </c>
      <c r="N526" s="3">
        <v>45838</v>
      </c>
      <c r="O526" s="1">
        <v>0</v>
      </c>
      <c r="P526" s="1">
        <v>31800000</v>
      </c>
      <c r="R526" s="5">
        <f ca="1">IF(Tabla1[[#This Row],[FECHA INCIAL DESDE]]="SIN INICIO",0,IF((((TODAY()-M526)*100%)/(N526-M526))&gt;=100%,"100%",(((TODAY()-M526)*100%)/(N526-M526))))</f>
        <v>0.5714285714285714</v>
      </c>
      <c r="S526" s="2">
        <f t="shared" si="17"/>
        <v>31800000</v>
      </c>
      <c r="T526" t="s">
        <v>1780</v>
      </c>
    </row>
    <row r="527" spans="1:20" x14ac:dyDescent="0.25">
      <c r="A527">
        <v>2025</v>
      </c>
      <c r="B527" t="s">
        <v>1781</v>
      </c>
      <c r="C527" t="s">
        <v>21</v>
      </c>
      <c r="D527" t="s">
        <v>22</v>
      </c>
      <c r="E527" t="s">
        <v>23</v>
      </c>
      <c r="F527" t="s">
        <v>1782</v>
      </c>
      <c r="G527" t="s">
        <v>959</v>
      </c>
      <c r="H527" t="s">
        <v>852</v>
      </c>
      <c r="I527" s="1">
        <v>60000000</v>
      </c>
      <c r="J527" s="2">
        <f t="shared" si="16"/>
        <v>60000000</v>
      </c>
      <c r="K527" s="1">
        <v>10000000</v>
      </c>
      <c r="L527" s="3">
        <v>45673</v>
      </c>
      <c r="M527" s="3">
        <v>45674</v>
      </c>
      <c r="N527" s="3">
        <v>45838</v>
      </c>
      <c r="O527" s="1">
        <v>0</v>
      </c>
      <c r="P527" s="1">
        <v>60000000</v>
      </c>
      <c r="R527" s="5">
        <f ca="1">IF(Tabla1[[#This Row],[FECHA INCIAL DESDE]]="SIN INICIO",0,IF((((TODAY()-M527)*100%)/(N527-M527))&gt;=100%,"100%",(((TODAY()-M527)*100%)/(N527-M527))))</f>
        <v>0.57926829268292679</v>
      </c>
      <c r="S527" s="2">
        <f t="shared" si="17"/>
        <v>60000000</v>
      </c>
      <c r="T527" t="s">
        <v>1783</v>
      </c>
    </row>
    <row r="528" spans="1:20" x14ac:dyDescent="0.25">
      <c r="A528">
        <v>2025</v>
      </c>
      <c r="B528" t="s">
        <v>1784</v>
      </c>
      <c r="C528" t="s">
        <v>21</v>
      </c>
      <c r="D528" t="s">
        <v>22</v>
      </c>
      <c r="E528" t="s">
        <v>23</v>
      </c>
      <c r="F528" t="s">
        <v>1785</v>
      </c>
      <c r="G528" t="s">
        <v>959</v>
      </c>
      <c r="H528" t="s">
        <v>852</v>
      </c>
      <c r="I528" s="1">
        <v>58968000</v>
      </c>
      <c r="J528" s="2">
        <f t="shared" si="16"/>
        <v>58968000</v>
      </c>
      <c r="K528" s="1">
        <v>9828000</v>
      </c>
      <c r="L528" s="3">
        <v>45673</v>
      </c>
      <c r="M528" s="3">
        <v>45678</v>
      </c>
      <c r="N528" s="3">
        <v>45838</v>
      </c>
      <c r="O528" s="1">
        <v>0</v>
      </c>
      <c r="P528" s="1">
        <v>58968000</v>
      </c>
      <c r="R528" s="5">
        <f ca="1">IF(Tabla1[[#This Row],[FECHA INCIAL DESDE]]="SIN INICIO",0,IF((((TODAY()-M528)*100%)/(N528-M528))&gt;=100%,"100%",(((TODAY()-M528)*100%)/(N528-M528))))</f>
        <v>0.56874999999999998</v>
      </c>
      <c r="S528" s="2">
        <f t="shared" si="17"/>
        <v>58968000</v>
      </c>
      <c r="T528" t="s">
        <v>1786</v>
      </c>
    </row>
    <row r="529" spans="1:20" x14ac:dyDescent="0.25">
      <c r="A529">
        <v>2025</v>
      </c>
      <c r="B529" t="s">
        <v>1787</v>
      </c>
      <c r="C529" t="s">
        <v>21</v>
      </c>
      <c r="D529" t="s">
        <v>22</v>
      </c>
      <c r="E529" t="s">
        <v>23</v>
      </c>
      <c r="F529" t="s">
        <v>1788</v>
      </c>
      <c r="G529" t="s">
        <v>959</v>
      </c>
      <c r="H529" t="s">
        <v>852</v>
      </c>
      <c r="I529" s="1">
        <v>76000000</v>
      </c>
      <c r="J529" s="2">
        <f t="shared" si="16"/>
        <v>76000000</v>
      </c>
      <c r="K529" s="1">
        <v>9500000</v>
      </c>
      <c r="L529" s="3">
        <v>45673</v>
      </c>
      <c r="M529" s="3">
        <v>45677</v>
      </c>
      <c r="N529" s="3">
        <v>45900</v>
      </c>
      <c r="O529" s="1">
        <v>0</v>
      </c>
      <c r="P529" s="1">
        <v>76000000</v>
      </c>
      <c r="R529" s="5">
        <f ca="1">IF(Tabla1[[#This Row],[FECHA INCIAL DESDE]]="SIN INICIO",0,IF((((TODAY()-M529)*100%)/(N529-M529))&gt;=100%,"100%",(((TODAY()-M529)*100%)/(N529-M529))))</f>
        <v>0.41255605381165922</v>
      </c>
      <c r="S529" s="2">
        <f t="shared" si="17"/>
        <v>76000000</v>
      </c>
      <c r="T529" t="s">
        <v>1789</v>
      </c>
    </row>
    <row r="530" spans="1:20" x14ac:dyDescent="0.25">
      <c r="A530">
        <v>2025</v>
      </c>
      <c r="B530" t="s">
        <v>1790</v>
      </c>
      <c r="C530" t="s">
        <v>21</v>
      </c>
      <c r="D530" t="s">
        <v>22</v>
      </c>
      <c r="E530" t="s">
        <v>23</v>
      </c>
      <c r="F530" t="s">
        <v>1791</v>
      </c>
      <c r="G530" t="s">
        <v>959</v>
      </c>
      <c r="H530" t="s">
        <v>852</v>
      </c>
      <c r="I530" s="1">
        <v>120000000</v>
      </c>
      <c r="J530" s="2">
        <f t="shared" si="16"/>
        <v>120000000</v>
      </c>
      <c r="K530" s="1">
        <v>15000000</v>
      </c>
      <c r="L530" s="3">
        <v>45674</v>
      </c>
      <c r="M530" s="3">
        <v>45678</v>
      </c>
      <c r="N530" s="3">
        <v>45900</v>
      </c>
      <c r="O530" s="1">
        <v>0</v>
      </c>
      <c r="P530" s="1">
        <v>120000000</v>
      </c>
      <c r="R530" s="5">
        <f ca="1">IF(Tabla1[[#This Row],[FECHA INCIAL DESDE]]="SIN INICIO",0,IF((((TODAY()-M530)*100%)/(N530-M530))&gt;=100%,"100%",(((TODAY()-M530)*100%)/(N530-M530))))</f>
        <v>0.40990990990990989</v>
      </c>
      <c r="S530" s="2">
        <f t="shared" si="17"/>
        <v>120000000</v>
      </c>
      <c r="T530" t="s">
        <v>1792</v>
      </c>
    </row>
    <row r="531" spans="1:20" x14ac:dyDescent="0.25">
      <c r="A531">
        <v>2025</v>
      </c>
      <c r="B531" t="s">
        <v>1793</v>
      </c>
      <c r="C531" t="s">
        <v>21</v>
      </c>
      <c r="D531" t="s">
        <v>22</v>
      </c>
      <c r="E531" t="s">
        <v>23</v>
      </c>
      <c r="F531" t="s">
        <v>1794</v>
      </c>
      <c r="G531" t="s">
        <v>614</v>
      </c>
      <c r="H531" t="s">
        <v>537</v>
      </c>
      <c r="I531" s="1">
        <v>72657000</v>
      </c>
      <c r="J531" s="2">
        <f t="shared" si="16"/>
        <v>72657000</v>
      </c>
      <c r="K531" s="1">
        <v>12109500</v>
      </c>
      <c r="L531" s="3">
        <v>45674</v>
      </c>
      <c r="M531" s="3">
        <v>45677</v>
      </c>
      <c r="N531" s="3">
        <v>45838</v>
      </c>
      <c r="O531" s="1">
        <v>0</v>
      </c>
      <c r="P531" s="1">
        <v>72657000</v>
      </c>
      <c r="R531" s="5">
        <f ca="1">IF(Tabla1[[#This Row],[FECHA INCIAL DESDE]]="SIN INICIO",0,IF((((TODAY()-M531)*100%)/(N531-M531))&gt;=100%,"100%",(((TODAY()-M531)*100%)/(N531-M531))))</f>
        <v>0.5714285714285714</v>
      </c>
      <c r="S531" s="2">
        <f t="shared" si="17"/>
        <v>72657000</v>
      </c>
      <c r="T531" t="s">
        <v>1795</v>
      </c>
    </row>
    <row r="532" spans="1:20" x14ac:dyDescent="0.25">
      <c r="A532">
        <v>2025</v>
      </c>
      <c r="B532" t="s">
        <v>1796</v>
      </c>
      <c r="C532" t="s">
        <v>21</v>
      </c>
      <c r="D532" t="s">
        <v>22</v>
      </c>
      <c r="E532" t="s">
        <v>23</v>
      </c>
      <c r="F532" t="s">
        <v>1797</v>
      </c>
      <c r="G532" t="s">
        <v>610</v>
      </c>
      <c r="H532" t="s">
        <v>514</v>
      </c>
      <c r="I532" s="1">
        <v>52080000</v>
      </c>
      <c r="J532" s="2">
        <f t="shared" si="16"/>
        <v>52080000</v>
      </c>
      <c r="K532" s="1">
        <v>6510000</v>
      </c>
      <c r="L532" s="3">
        <v>45674</v>
      </c>
      <c r="M532" s="3">
        <v>45674</v>
      </c>
      <c r="N532" s="3">
        <v>45900</v>
      </c>
      <c r="O532" s="1">
        <v>0</v>
      </c>
      <c r="P532" s="1">
        <v>52080000</v>
      </c>
      <c r="R532" s="5">
        <f ca="1">IF(Tabla1[[#This Row],[FECHA INCIAL DESDE]]="SIN INICIO",0,IF((((TODAY()-M532)*100%)/(N532-M532))&gt;=100%,"100%",(((TODAY()-M532)*100%)/(N532-M532))))</f>
        <v>0.42035398230088494</v>
      </c>
      <c r="S532" s="2">
        <f t="shared" si="17"/>
        <v>52080000</v>
      </c>
      <c r="T532" t="s">
        <v>1798</v>
      </c>
    </row>
    <row r="533" spans="1:20" x14ac:dyDescent="0.25">
      <c r="A533">
        <v>2025</v>
      </c>
      <c r="B533" t="s">
        <v>1799</v>
      </c>
      <c r="C533" t="s">
        <v>21</v>
      </c>
      <c r="D533" t="s">
        <v>22</v>
      </c>
      <c r="E533" t="s">
        <v>23</v>
      </c>
      <c r="F533" t="s">
        <v>1800</v>
      </c>
      <c r="G533" t="s">
        <v>1801</v>
      </c>
      <c r="H533" t="s">
        <v>1802</v>
      </c>
      <c r="I533" s="1">
        <v>96000000</v>
      </c>
      <c r="J533" s="2">
        <f t="shared" si="16"/>
        <v>96000000</v>
      </c>
      <c r="K533" s="1">
        <v>12000000</v>
      </c>
      <c r="L533" s="3">
        <v>45673</v>
      </c>
      <c r="M533" s="3">
        <v>45673</v>
      </c>
      <c r="N533" s="3">
        <v>45900</v>
      </c>
      <c r="O533" s="1">
        <v>0</v>
      </c>
      <c r="P533" s="1">
        <v>96000000</v>
      </c>
      <c r="R533" s="5">
        <f ca="1">IF(Tabla1[[#This Row],[FECHA INCIAL DESDE]]="SIN INICIO",0,IF((((TODAY()-M533)*100%)/(N533-M533))&gt;=100%,"100%",(((TODAY()-M533)*100%)/(N533-M533))))</f>
        <v>0.42290748898678415</v>
      </c>
      <c r="S533" s="2">
        <f t="shared" si="17"/>
        <v>96000000</v>
      </c>
      <c r="T533" t="s">
        <v>1803</v>
      </c>
    </row>
    <row r="534" spans="1:20" x14ac:dyDescent="0.25">
      <c r="A534">
        <v>2025</v>
      </c>
      <c r="B534" t="s">
        <v>1804</v>
      </c>
      <c r="C534" t="s">
        <v>21</v>
      </c>
      <c r="D534" t="s">
        <v>22</v>
      </c>
      <c r="E534" t="s">
        <v>23</v>
      </c>
      <c r="F534" t="s">
        <v>1805</v>
      </c>
      <c r="G534" t="s">
        <v>392</v>
      </c>
      <c r="H534" t="s">
        <v>154</v>
      </c>
      <c r="I534" s="1">
        <v>45864000</v>
      </c>
      <c r="J534" s="2">
        <f t="shared" si="16"/>
        <v>45864000</v>
      </c>
      <c r="K534" s="1">
        <v>7644000</v>
      </c>
      <c r="L534" s="3">
        <v>45673</v>
      </c>
      <c r="M534" s="3">
        <v>45673</v>
      </c>
      <c r="N534" s="3">
        <v>45838</v>
      </c>
      <c r="O534" s="1">
        <v>0</v>
      </c>
      <c r="P534" s="1">
        <v>45864000</v>
      </c>
      <c r="R534" s="5">
        <f ca="1">IF(Tabla1[[#This Row],[FECHA INCIAL DESDE]]="SIN INICIO",0,IF((((TODAY()-M534)*100%)/(N534-M534))&gt;=100%,"100%",(((TODAY()-M534)*100%)/(N534-M534))))</f>
        <v>0.58181818181818179</v>
      </c>
      <c r="S534" s="2">
        <f t="shared" si="17"/>
        <v>45864000</v>
      </c>
      <c r="T534" t="s">
        <v>1806</v>
      </c>
    </row>
    <row r="535" spans="1:20" x14ac:dyDescent="0.25">
      <c r="A535">
        <v>2025</v>
      </c>
      <c r="B535" t="s">
        <v>1807</v>
      </c>
      <c r="C535" t="s">
        <v>21</v>
      </c>
      <c r="D535" t="s">
        <v>22</v>
      </c>
      <c r="E535" t="s">
        <v>23</v>
      </c>
      <c r="F535" t="s">
        <v>1808</v>
      </c>
      <c r="G535" t="s">
        <v>1809</v>
      </c>
      <c r="H535" t="s">
        <v>648</v>
      </c>
      <c r="I535" s="1">
        <v>72800000</v>
      </c>
      <c r="J535" s="2">
        <f t="shared" si="16"/>
        <v>72800000</v>
      </c>
      <c r="K535" s="1">
        <v>9100000</v>
      </c>
      <c r="L535" s="3">
        <v>45673</v>
      </c>
      <c r="M535" s="3">
        <v>45677</v>
      </c>
      <c r="N535" s="3">
        <v>45900</v>
      </c>
      <c r="O535" s="1">
        <v>0</v>
      </c>
      <c r="P535" s="1">
        <v>72800000</v>
      </c>
      <c r="R535" s="5">
        <f ca="1">IF(Tabla1[[#This Row],[FECHA INCIAL DESDE]]="SIN INICIO",0,IF((((TODAY()-M535)*100%)/(N535-M535))&gt;=100%,"100%",(((TODAY()-M535)*100%)/(N535-M535))))</f>
        <v>0.41255605381165922</v>
      </c>
      <c r="S535" s="2">
        <f t="shared" si="17"/>
        <v>72800000</v>
      </c>
      <c r="T535" t="s">
        <v>1810</v>
      </c>
    </row>
    <row r="536" spans="1:20" x14ac:dyDescent="0.25">
      <c r="A536">
        <v>2025</v>
      </c>
      <c r="B536" t="s">
        <v>1811</v>
      </c>
      <c r="C536" t="s">
        <v>21</v>
      </c>
      <c r="D536" t="s">
        <v>22</v>
      </c>
      <c r="E536" t="s">
        <v>23</v>
      </c>
      <c r="F536" t="s">
        <v>1812</v>
      </c>
      <c r="G536" t="s">
        <v>1809</v>
      </c>
      <c r="H536" t="s">
        <v>648</v>
      </c>
      <c r="I536" s="1">
        <v>72800000</v>
      </c>
      <c r="J536" s="2">
        <f t="shared" si="16"/>
        <v>72800000</v>
      </c>
      <c r="K536" s="1">
        <v>9100000</v>
      </c>
      <c r="L536" s="3">
        <v>45673</v>
      </c>
      <c r="M536" s="3">
        <v>45677</v>
      </c>
      <c r="N536" s="3">
        <v>45900</v>
      </c>
      <c r="O536" s="1">
        <v>0</v>
      </c>
      <c r="P536" s="1">
        <v>72800000</v>
      </c>
      <c r="R536" s="5">
        <f ca="1">IF(Tabla1[[#This Row],[FECHA INCIAL DESDE]]="SIN INICIO",0,IF((((TODAY()-M536)*100%)/(N536-M536))&gt;=100%,"100%",(((TODAY()-M536)*100%)/(N536-M536))))</f>
        <v>0.41255605381165922</v>
      </c>
      <c r="S536" s="2">
        <f t="shared" si="17"/>
        <v>72800000</v>
      </c>
      <c r="T536" t="s">
        <v>1813</v>
      </c>
    </row>
    <row r="537" spans="1:20" x14ac:dyDescent="0.25">
      <c r="A537">
        <v>2025</v>
      </c>
      <c r="B537" t="s">
        <v>1814</v>
      </c>
      <c r="C537" t="s">
        <v>21</v>
      </c>
      <c r="D537" t="s">
        <v>22</v>
      </c>
      <c r="E537" t="s">
        <v>23</v>
      </c>
      <c r="F537" t="s">
        <v>1815</v>
      </c>
      <c r="G537" t="s">
        <v>1015</v>
      </c>
      <c r="H537" t="s">
        <v>648</v>
      </c>
      <c r="I537" s="1">
        <v>88000000</v>
      </c>
      <c r="J537" s="2">
        <f t="shared" si="16"/>
        <v>88000000</v>
      </c>
      <c r="K537" s="1">
        <v>11000000</v>
      </c>
      <c r="L537" s="3">
        <v>45673</v>
      </c>
      <c r="M537" s="3">
        <v>45673</v>
      </c>
      <c r="N537" s="3">
        <v>45900</v>
      </c>
      <c r="O537" s="1">
        <v>0</v>
      </c>
      <c r="P537" s="1">
        <v>88000000</v>
      </c>
      <c r="R537" s="5">
        <f ca="1">IF(Tabla1[[#This Row],[FECHA INCIAL DESDE]]="SIN INICIO",0,IF((((TODAY()-M537)*100%)/(N537-M537))&gt;=100%,"100%",(((TODAY()-M537)*100%)/(N537-M537))))</f>
        <v>0.42290748898678415</v>
      </c>
      <c r="S537" s="2">
        <f t="shared" si="17"/>
        <v>88000000</v>
      </c>
      <c r="T537" t="s">
        <v>1816</v>
      </c>
    </row>
    <row r="538" spans="1:20" x14ac:dyDescent="0.25">
      <c r="A538">
        <v>2025</v>
      </c>
      <c r="B538" t="s">
        <v>1817</v>
      </c>
      <c r="C538" t="s">
        <v>21</v>
      </c>
      <c r="D538" t="s">
        <v>22</v>
      </c>
      <c r="E538" t="s">
        <v>23</v>
      </c>
      <c r="F538" t="s">
        <v>1818</v>
      </c>
      <c r="G538" t="s">
        <v>1819</v>
      </c>
      <c r="H538" t="s">
        <v>1802</v>
      </c>
      <c r="I538" s="1">
        <v>67760000</v>
      </c>
      <c r="J538" s="2">
        <f t="shared" si="16"/>
        <v>67760000</v>
      </c>
      <c r="K538" s="1">
        <v>8470000</v>
      </c>
      <c r="L538" s="3">
        <v>45674</v>
      </c>
      <c r="M538" s="3">
        <v>45674</v>
      </c>
      <c r="N538" s="3">
        <v>45900</v>
      </c>
      <c r="O538" s="1">
        <v>0</v>
      </c>
      <c r="P538" s="1">
        <v>67760000</v>
      </c>
      <c r="R538" s="5">
        <f ca="1">IF(Tabla1[[#This Row],[FECHA INCIAL DESDE]]="SIN INICIO",0,IF((((TODAY()-M538)*100%)/(N538-M538))&gt;=100%,"100%",(((TODAY()-M538)*100%)/(N538-M538))))</f>
        <v>0.42035398230088494</v>
      </c>
      <c r="S538" s="2">
        <f t="shared" si="17"/>
        <v>67760000</v>
      </c>
      <c r="T538" t="s">
        <v>1820</v>
      </c>
    </row>
    <row r="539" spans="1:20" x14ac:dyDescent="0.25">
      <c r="A539">
        <v>2025</v>
      </c>
      <c r="B539" t="s">
        <v>1821</v>
      </c>
      <c r="C539" t="s">
        <v>21</v>
      </c>
      <c r="D539" t="s">
        <v>22</v>
      </c>
      <c r="E539" t="s">
        <v>120</v>
      </c>
      <c r="F539" t="s">
        <v>1822</v>
      </c>
      <c r="G539" t="s">
        <v>1823</v>
      </c>
      <c r="H539" t="s">
        <v>1802</v>
      </c>
      <c r="I539" s="1">
        <v>33200000</v>
      </c>
      <c r="J539" s="2">
        <f t="shared" si="16"/>
        <v>33200000</v>
      </c>
      <c r="K539" s="1">
        <v>4150000</v>
      </c>
      <c r="L539" s="3">
        <v>45674</v>
      </c>
      <c r="M539" s="3">
        <v>45677</v>
      </c>
      <c r="N539" s="3">
        <v>45900</v>
      </c>
      <c r="O539" s="1">
        <v>0</v>
      </c>
      <c r="P539" s="1">
        <v>33200000</v>
      </c>
      <c r="R539" s="5">
        <f ca="1">IF(Tabla1[[#This Row],[FECHA INCIAL DESDE]]="SIN INICIO",0,IF((((TODAY()-M539)*100%)/(N539-M539))&gt;=100%,"100%",(((TODAY()-M539)*100%)/(N539-M539))))</f>
        <v>0.41255605381165922</v>
      </c>
      <c r="S539" s="2">
        <f t="shared" si="17"/>
        <v>33200000</v>
      </c>
      <c r="T539" t="s">
        <v>1824</v>
      </c>
    </row>
    <row r="540" spans="1:20" x14ac:dyDescent="0.25">
      <c r="A540">
        <v>2025</v>
      </c>
      <c r="B540" t="s">
        <v>1825</v>
      </c>
      <c r="C540" t="s">
        <v>21</v>
      </c>
      <c r="D540" t="s">
        <v>22</v>
      </c>
      <c r="E540" t="s">
        <v>23</v>
      </c>
      <c r="F540" t="s">
        <v>1826</v>
      </c>
      <c r="G540" t="s">
        <v>460</v>
      </c>
      <c r="H540" t="s">
        <v>648</v>
      </c>
      <c r="I540" s="1">
        <v>62118000</v>
      </c>
      <c r="J540" s="2">
        <f t="shared" si="16"/>
        <v>62118000</v>
      </c>
      <c r="K540" s="1">
        <v>10353000</v>
      </c>
      <c r="L540" s="3">
        <v>45674</v>
      </c>
      <c r="M540" s="3">
        <v>45678</v>
      </c>
      <c r="N540" s="3">
        <v>45838</v>
      </c>
      <c r="O540" s="1">
        <v>0</v>
      </c>
      <c r="P540" s="1">
        <v>62118000</v>
      </c>
      <c r="R540" s="5">
        <f ca="1">IF(Tabla1[[#This Row],[FECHA INCIAL DESDE]]="SIN INICIO",0,IF((((TODAY()-M540)*100%)/(N540-M540))&gt;=100%,"100%",(((TODAY()-M540)*100%)/(N540-M540))))</f>
        <v>0.56874999999999998</v>
      </c>
      <c r="S540" s="2">
        <f t="shared" si="17"/>
        <v>62118000</v>
      </c>
      <c r="T540" t="s">
        <v>1827</v>
      </c>
    </row>
    <row r="541" spans="1:20" x14ac:dyDescent="0.25">
      <c r="A541">
        <v>2025</v>
      </c>
      <c r="B541" t="s">
        <v>1825</v>
      </c>
      <c r="C541" t="s">
        <v>21</v>
      </c>
      <c r="D541" t="s">
        <v>22</v>
      </c>
      <c r="E541" t="s">
        <v>23</v>
      </c>
      <c r="F541" t="s">
        <v>1828</v>
      </c>
      <c r="G541" t="s">
        <v>460</v>
      </c>
      <c r="H541" t="s">
        <v>648</v>
      </c>
      <c r="I541" s="1">
        <v>62118000</v>
      </c>
      <c r="J541" s="2">
        <f t="shared" si="16"/>
        <v>62118000</v>
      </c>
      <c r="K541" s="1">
        <v>10353000</v>
      </c>
      <c r="L541" s="3">
        <v>45747</v>
      </c>
      <c r="M541" s="3">
        <v>45678</v>
      </c>
      <c r="N541" s="3">
        <v>45838</v>
      </c>
      <c r="O541" s="1">
        <v>0</v>
      </c>
      <c r="P541" s="1">
        <v>62118000</v>
      </c>
      <c r="R541" s="5">
        <f ca="1">IF(Tabla1[[#This Row],[FECHA INCIAL DESDE]]="SIN INICIO",0,IF((((TODAY()-M541)*100%)/(N541-M541))&gt;=100%,"100%",(((TODAY()-M541)*100%)/(N541-M541))))</f>
        <v>0.56874999999999998</v>
      </c>
      <c r="S541" s="2">
        <f t="shared" si="17"/>
        <v>62118000</v>
      </c>
      <c r="T541" t="s">
        <v>1827</v>
      </c>
    </row>
    <row r="542" spans="1:20" x14ac:dyDescent="0.25">
      <c r="A542">
        <v>2025</v>
      </c>
      <c r="B542" t="s">
        <v>1829</v>
      </c>
      <c r="C542" t="s">
        <v>21</v>
      </c>
      <c r="D542" t="s">
        <v>22</v>
      </c>
      <c r="E542" t="s">
        <v>23</v>
      </c>
      <c r="F542" t="s">
        <v>1830</v>
      </c>
      <c r="G542" t="s">
        <v>1831</v>
      </c>
      <c r="H542" t="s">
        <v>270</v>
      </c>
      <c r="I542" s="1">
        <v>78624000</v>
      </c>
      <c r="J542" s="2">
        <f t="shared" si="16"/>
        <v>78624000</v>
      </c>
      <c r="K542" s="1">
        <v>13104000</v>
      </c>
      <c r="L542" s="3">
        <v>45673</v>
      </c>
      <c r="M542" s="3">
        <v>45674</v>
      </c>
      <c r="N542" s="3">
        <v>45838</v>
      </c>
      <c r="O542" s="1">
        <v>0</v>
      </c>
      <c r="P542" s="1">
        <v>78624000</v>
      </c>
      <c r="R542" s="5">
        <f ca="1">IF(Tabla1[[#This Row],[FECHA INCIAL DESDE]]="SIN INICIO",0,IF((((TODAY()-M542)*100%)/(N542-M542))&gt;=100%,"100%",(((TODAY()-M542)*100%)/(N542-M542))))</f>
        <v>0.57926829268292679</v>
      </c>
      <c r="S542" s="2">
        <f t="shared" si="17"/>
        <v>78624000</v>
      </c>
      <c r="T542" t="s">
        <v>1832</v>
      </c>
    </row>
    <row r="543" spans="1:20" x14ac:dyDescent="0.25">
      <c r="A543">
        <v>2025</v>
      </c>
      <c r="B543" t="s">
        <v>1833</v>
      </c>
      <c r="C543" t="s">
        <v>21</v>
      </c>
      <c r="D543" t="s">
        <v>22</v>
      </c>
      <c r="E543" t="s">
        <v>23</v>
      </c>
      <c r="F543" t="s">
        <v>1834</v>
      </c>
      <c r="G543" t="s">
        <v>280</v>
      </c>
      <c r="H543" t="s">
        <v>270</v>
      </c>
      <c r="I543" s="1">
        <v>96000000</v>
      </c>
      <c r="J543" s="2">
        <f t="shared" si="16"/>
        <v>96000000</v>
      </c>
      <c r="K543" s="1">
        <v>12000000</v>
      </c>
      <c r="L543" s="3">
        <v>45673</v>
      </c>
      <c r="M543" s="3">
        <v>45674</v>
      </c>
      <c r="N543" s="3">
        <v>45900</v>
      </c>
      <c r="O543" s="1">
        <v>0</v>
      </c>
      <c r="P543" s="1">
        <v>96000000</v>
      </c>
      <c r="R543" s="5">
        <f ca="1">IF(Tabla1[[#This Row],[FECHA INCIAL DESDE]]="SIN INICIO",0,IF((((TODAY()-M543)*100%)/(N543-M543))&gt;=100%,"100%",(((TODAY()-M543)*100%)/(N543-M543))))</f>
        <v>0.42035398230088494</v>
      </c>
      <c r="S543" s="2">
        <f t="shared" si="17"/>
        <v>96000000</v>
      </c>
      <c r="T543" t="s">
        <v>1835</v>
      </c>
    </row>
    <row r="544" spans="1:20" x14ac:dyDescent="0.25">
      <c r="A544">
        <v>2025</v>
      </c>
      <c r="B544" t="s">
        <v>1836</v>
      </c>
      <c r="C544" t="s">
        <v>21</v>
      </c>
      <c r="D544" t="s">
        <v>22</v>
      </c>
      <c r="E544" t="s">
        <v>23</v>
      </c>
      <c r="F544" t="s">
        <v>1837</v>
      </c>
      <c r="G544" t="s">
        <v>1838</v>
      </c>
      <c r="H544" t="s">
        <v>166</v>
      </c>
      <c r="I544" s="1">
        <v>78624000</v>
      </c>
      <c r="J544" s="2">
        <f t="shared" si="16"/>
        <v>78624000</v>
      </c>
      <c r="K544" s="1">
        <v>13104000</v>
      </c>
      <c r="L544" s="3">
        <v>45673</v>
      </c>
      <c r="M544" s="3">
        <v>45673</v>
      </c>
      <c r="N544" s="3">
        <v>45838</v>
      </c>
      <c r="O544" s="1">
        <v>0</v>
      </c>
      <c r="P544" s="1">
        <v>78624000</v>
      </c>
      <c r="R544" s="5">
        <f ca="1">IF(Tabla1[[#This Row],[FECHA INCIAL DESDE]]="SIN INICIO",0,IF((((TODAY()-M544)*100%)/(N544-M544))&gt;=100%,"100%",(((TODAY()-M544)*100%)/(N544-M544))))</f>
        <v>0.58181818181818179</v>
      </c>
      <c r="S544" s="2">
        <f t="shared" si="17"/>
        <v>78624000</v>
      </c>
      <c r="T544" t="s">
        <v>1839</v>
      </c>
    </row>
    <row r="545" spans="1:20" x14ac:dyDescent="0.25">
      <c r="A545">
        <v>2025</v>
      </c>
      <c r="B545" t="s">
        <v>1840</v>
      </c>
      <c r="C545" t="s">
        <v>21</v>
      </c>
      <c r="D545" t="s">
        <v>22</v>
      </c>
      <c r="E545" t="s">
        <v>23</v>
      </c>
      <c r="F545" t="s">
        <v>1841</v>
      </c>
      <c r="G545" t="s">
        <v>1838</v>
      </c>
      <c r="H545" t="s">
        <v>166</v>
      </c>
      <c r="I545" s="1">
        <v>36011890</v>
      </c>
      <c r="J545" s="2">
        <f t="shared" si="16"/>
        <v>36011890</v>
      </c>
      <c r="K545" s="1">
        <v>7202378</v>
      </c>
      <c r="L545" s="3">
        <v>45673</v>
      </c>
      <c r="M545" s="3">
        <v>45673</v>
      </c>
      <c r="N545" s="3">
        <v>45808</v>
      </c>
      <c r="O545" s="1">
        <v>0</v>
      </c>
      <c r="P545" s="1">
        <v>36011890</v>
      </c>
      <c r="R545" s="5">
        <f ca="1">IF(Tabla1[[#This Row],[FECHA INCIAL DESDE]]="SIN INICIO",0,IF((((TODAY()-M545)*100%)/(N545-M545))&gt;=100%,"100%",(((TODAY()-M545)*100%)/(N545-M545))))</f>
        <v>0.71111111111111114</v>
      </c>
      <c r="S545" s="2">
        <f t="shared" si="17"/>
        <v>36011890</v>
      </c>
      <c r="T545" t="s">
        <v>1842</v>
      </c>
    </row>
    <row r="546" spans="1:20" x14ac:dyDescent="0.25">
      <c r="A546">
        <v>2025</v>
      </c>
      <c r="B546" t="s">
        <v>1843</v>
      </c>
      <c r="C546" t="s">
        <v>21</v>
      </c>
      <c r="D546" t="s">
        <v>22</v>
      </c>
      <c r="E546" t="s">
        <v>23</v>
      </c>
      <c r="F546" t="s">
        <v>1844</v>
      </c>
      <c r="G546" t="s">
        <v>1845</v>
      </c>
      <c r="H546" t="s">
        <v>154</v>
      </c>
      <c r="I546" s="1">
        <v>24024000</v>
      </c>
      <c r="J546" s="2">
        <f t="shared" si="16"/>
        <v>24024000</v>
      </c>
      <c r="K546" s="1">
        <v>6006000</v>
      </c>
      <c r="L546" s="3">
        <v>45673</v>
      </c>
      <c r="M546" s="3">
        <v>45674</v>
      </c>
      <c r="N546" s="3">
        <v>45838</v>
      </c>
      <c r="O546" s="1">
        <v>0</v>
      </c>
      <c r="P546" s="1">
        <v>24024000</v>
      </c>
      <c r="R546" s="5">
        <f ca="1">IF(Tabla1[[#This Row],[FECHA INCIAL DESDE]]="SIN INICIO",0,IF((((TODAY()-M546)*100%)/(N546-M546))&gt;=100%,"100%",(((TODAY()-M546)*100%)/(N546-M546))))</f>
        <v>0.57926829268292679</v>
      </c>
      <c r="S546" s="2">
        <f t="shared" si="17"/>
        <v>24024000</v>
      </c>
      <c r="T546" t="s">
        <v>1846</v>
      </c>
    </row>
    <row r="547" spans="1:20" x14ac:dyDescent="0.25">
      <c r="A547">
        <v>2025</v>
      </c>
      <c r="B547" t="s">
        <v>1847</v>
      </c>
      <c r="C547" t="s">
        <v>21</v>
      </c>
      <c r="D547" t="s">
        <v>22</v>
      </c>
      <c r="E547" t="s">
        <v>23</v>
      </c>
      <c r="F547" t="s">
        <v>1848</v>
      </c>
      <c r="G547" t="s">
        <v>260</v>
      </c>
      <c r="H547" t="s">
        <v>261</v>
      </c>
      <c r="I547" s="1">
        <v>62118000</v>
      </c>
      <c r="J547" s="2">
        <f t="shared" si="16"/>
        <v>62118000</v>
      </c>
      <c r="K547" s="1">
        <v>10353000</v>
      </c>
      <c r="L547" s="3">
        <v>45673</v>
      </c>
      <c r="M547" s="3">
        <v>45674</v>
      </c>
      <c r="N547" s="3">
        <v>45838</v>
      </c>
      <c r="O547" s="1">
        <v>0</v>
      </c>
      <c r="P547" s="1">
        <v>62118000</v>
      </c>
      <c r="R547" s="5">
        <f ca="1">IF(Tabla1[[#This Row],[FECHA INCIAL DESDE]]="SIN INICIO",0,IF((((TODAY()-M547)*100%)/(N547-M547))&gt;=100%,"100%",(((TODAY()-M547)*100%)/(N547-M547))))</f>
        <v>0.57926829268292679</v>
      </c>
      <c r="S547" s="2">
        <f t="shared" si="17"/>
        <v>62118000</v>
      </c>
      <c r="T547" t="s">
        <v>1849</v>
      </c>
    </row>
    <row r="548" spans="1:20" x14ac:dyDescent="0.25">
      <c r="A548">
        <v>2025</v>
      </c>
      <c r="B548" t="s">
        <v>1850</v>
      </c>
      <c r="C548" t="s">
        <v>21</v>
      </c>
      <c r="D548" t="s">
        <v>22</v>
      </c>
      <c r="E548" t="s">
        <v>23</v>
      </c>
      <c r="F548" t="s">
        <v>1851</v>
      </c>
      <c r="G548" t="s">
        <v>1852</v>
      </c>
      <c r="H548" t="s">
        <v>1802</v>
      </c>
      <c r="I548" s="1">
        <v>67760000</v>
      </c>
      <c r="J548" s="2">
        <f t="shared" si="16"/>
        <v>67760000</v>
      </c>
      <c r="K548" s="1">
        <v>8470000</v>
      </c>
      <c r="L548" s="3">
        <v>45673</v>
      </c>
      <c r="M548" s="3">
        <v>45673</v>
      </c>
      <c r="N548" s="3">
        <v>45900</v>
      </c>
      <c r="O548" s="1">
        <v>0</v>
      </c>
      <c r="P548" s="1">
        <v>67760000</v>
      </c>
      <c r="R548" s="5">
        <f ca="1">IF(Tabla1[[#This Row],[FECHA INCIAL DESDE]]="SIN INICIO",0,IF((((TODAY()-M548)*100%)/(N548-M548))&gt;=100%,"100%",(((TODAY()-M548)*100%)/(N548-M548))))</f>
        <v>0.42290748898678415</v>
      </c>
      <c r="S548" s="2">
        <f t="shared" si="17"/>
        <v>67760000</v>
      </c>
      <c r="T548" t="s">
        <v>1853</v>
      </c>
    </row>
    <row r="549" spans="1:20" x14ac:dyDescent="0.25">
      <c r="A549">
        <v>2025</v>
      </c>
      <c r="B549" t="s">
        <v>1854</v>
      </c>
      <c r="C549" t="s">
        <v>21</v>
      </c>
      <c r="D549" t="s">
        <v>22</v>
      </c>
      <c r="E549" t="s">
        <v>23</v>
      </c>
      <c r="F549" t="s">
        <v>1855</v>
      </c>
      <c r="G549" t="s">
        <v>290</v>
      </c>
      <c r="H549" t="s">
        <v>261</v>
      </c>
      <c r="I549" s="1">
        <v>78480000</v>
      </c>
      <c r="J549" s="2">
        <f t="shared" si="16"/>
        <v>78480000</v>
      </c>
      <c r="K549" s="1">
        <v>9810000</v>
      </c>
      <c r="L549" s="3">
        <v>45677</v>
      </c>
      <c r="M549" s="3">
        <v>45678</v>
      </c>
      <c r="N549" s="3">
        <v>45900</v>
      </c>
      <c r="O549" s="1">
        <v>0</v>
      </c>
      <c r="P549" s="1">
        <v>78480000</v>
      </c>
      <c r="R549" s="5">
        <f ca="1">IF(Tabla1[[#This Row],[FECHA INCIAL DESDE]]="SIN INICIO",0,IF((((TODAY()-M549)*100%)/(N549-M549))&gt;=100%,"100%",(((TODAY()-M549)*100%)/(N549-M549))))</f>
        <v>0.40990990990990989</v>
      </c>
      <c r="S549" s="2">
        <f t="shared" si="17"/>
        <v>78480000</v>
      </c>
      <c r="T549" t="s">
        <v>1856</v>
      </c>
    </row>
    <row r="550" spans="1:20" x14ac:dyDescent="0.25">
      <c r="A550">
        <v>2025</v>
      </c>
      <c r="B550" t="s">
        <v>1857</v>
      </c>
      <c r="C550" t="s">
        <v>21</v>
      </c>
      <c r="D550" t="s">
        <v>22</v>
      </c>
      <c r="E550" t="s">
        <v>23</v>
      </c>
      <c r="F550" t="s">
        <v>1858</v>
      </c>
      <c r="G550" t="s">
        <v>399</v>
      </c>
      <c r="H550" t="s">
        <v>270</v>
      </c>
      <c r="I550" s="1">
        <v>88000000</v>
      </c>
      <c r="J550" s="2">
        <f t="shared" si="16"/>
        <v>88000000</v>
      </c>
      <c r="K550" s="1">
        <v>11000000</v>
      </c>
      <c r="L550" s="3">
        <v>45674</v>
      </c>
      <c r="M550" s="3">
        <v>45677</v>
      </c>
      <c r="N550" s="3">
        <v>45900</v>
      </c>
      <c r="O550" s="1">
        <v>0</v>
      </c>
      <c r="P550" s="1">
        <v>88000000</v>
      </c>
      <c r="R550" s="5">
        <f ca="1">IF(Tabla1[[#This Row],[FECHA INCIAL DESDE]]="SIN INICIO",0,IF((((TODAY()-M550)*100%)/(N550-M550))&gt;=100%,"100%",(((TODAY()-M550)*100%)/(N550-M550))))</f>
        <v>0.41255605381165922</v>
      </c>
      <c r="S550" s="2">
        <f t="shared" si="17"/>
        <v>88000000</v>
      </c>
      <c r="T550" t="s">
        <v>1859</v>
      </c>
    </row>
    <row r="551" spans="1:20" x14ac:dyDescent="0.25">
      <c r="A551">
        <v>2025</v>
      </c>
      <c r="B551" t="s">
        <v>1860</v>
      </c>
      <c r="C551" t="s">
        <v>21</v>
      </c>
      <c r="D551" t="s">
        <v>22</v>
      </c>
      <c r="E551" t="s">
        <v>23</v>
      </c>
      <c r="F551" t="s">
        <v>1861</v>
      </c>
      <c r="G551" t="s">
        <v>399</v>
      </c>
      <c r="H551" t="s">
        <v>166</v>
      </c>
      <c r="I551" s="1">
        <v>76214856</v>
      </c>
      <c r="J551" s="2">
        <f t="shared" si="16"/>
        <v>76214856</v>
      </c>
      <c r="K551" s="1">
        <v>6351238</v>
      </c>
      <c r="L551" s="3">
        <v>45673</v>
      </c>
      <c r="M551" s="3">
        <v>45674</v>
      </c>
      <c r="N551" s="3">
        <v>46022</v>
      </c>
      <c r="O551" s="1">
        <v>0</v>
      </c>
      <c r="P551" s="1">
        <v>76214856</v>
      </c>
      <c r="R551" s="5">
        <f ca="1">IF(Tabla1[[#This Row],[FECHA INCIAL DESDE]]="SIN INICIO",0,IF((((TODAY()-M551)*100%)/(N551-M551))&gt;=100%,"100%",(((TODAY()-M551)*100%)/(N551-M551))))</f>
        <v>0.27298850574712646</v>
      </c>
      <c r="S551" s="2">
        <f t="shared" si="17"/>
        <v>76214856</v>
      </c>
      <c r="T551" t="s">
        <v>1862</v>
      </c>
    </row>
    <row r="552" spans="1:20" x14ac:dyDescent="0.25">
      <c r="A552">
        <v>2025</v>
      </c>
      <c r="B552" t="s">
        <v>1863</v>
      </c>
      <c r="C552" t="s">
        <v>21</v>
      </c>
      <c r="D552" t="s">
        <v>22</v>
      </c>
      <c r="E552" t="s">
        <v>23</v>
      </c>
      <c r="F552" t="s">
        <v>1864</v>
      </c>
      <c r="G552" t="s">
        <v>280</v>
      </c>
      <c r="H552" t="s">
        <v>270</v>
      </c>
      <c r="I552" s="1">
        <v>120000000</v>
      </c>
      <c r="J552" s="2">
        <f t="shared" si="16"/>
        <v>120000000</v>
      </c>
      <c r="K552" s="1">
        <v>15000000</v>
      </c>
      <c r="L552" s="3">
        <v>45677</v>
      </c>
      <c r="M552" s="3">
        <v>45679</v>
      </c>
      <c r="N552" s="3">
        <v>45900</v>
      </c>
      <c r="O552" s="1">
        <v>0</v>
      </c>
      <c r="P552" s="1">
        <v>120000000</v>
      </c>
      <c r="R552" s="5">
        <f ca="1">IF(Tabla1[[#This Row],[FECHA INCIAL DESDE]]="SIN INICIO",0,IF((((TODAY()-M552)*100%)/(N552-M552))&gt;=100%,"100%",(((TODAY()-M552)*100%)/(N552-M552))))</f>
        <v>0.40723981900452488</v>
      </c>
      <c r="S552" s="2">
        <f t="shared" si="17"/>
        <v>120000000</v>
      </c>
      <c r="T552" t="s">
        <v>1865</v>
      </c>
    </row>
    <row r="553" spans="1:20" x14ac:dyDescent="0.25">
      <c r="A553">
        <v>2025</v>
      </c>
      <c r="B553" t="s">
        <v>1866</v>
      </c>
      <c r="C553" t="s">
        <v>21</v>
      </c>
      <c r="D553" t="s">
        <v>22</v>
      </c>
      <c r="E553" t="s">
        <v>23</v>
      </c>
      <c r="F553" t="s">
        <v>1867</v>
      </c>
      <c r="G553" t="s">
        <v>260</v>
      </c>
      <c r="H553" t="s">
        <v>261</v>
      </c>
      <c r="I553" s="1">
        <v>35304000</v>
      </c>
      <c r="J553" s="2">
        <f t="shared" si="16"/>
        <v>35304000</v>
      </c>
      <c r="K553" s="1">
        <v>5884000</v>
      </c>
      <c r="L553" s="3">
        <v>45673</v>
      </c>
      <c r="M553" s="3">
        <v>45674</v>
      </c>
      <c r="N553" s="3">
        <v>45838</v>
      </c>
      <c r="O553" s="1">
        <v>0</v>
      </c>
      <c r="P553" s="1">
        <v>35304000</v>
      </c>
      <c r="R553" s="5">
        <f ca="1">IF(Tabla1[[#This Row],[FECHA INCIAL DESDE]]="SIN INICIO",0,IF((((TODAY()-M553)*100%)/(N553-M553))&gt;=100%,"100%",(((TODAY()-M553)*100%)/(N553-M553))))</f>
        <v>0.57926829268292679</v>
      </c>
      <c r="S553" s="2">
        <f t="shared" si="17"/>
        <v>35304000</v>
      </c>
      <c r="T553" t="s">
        <v>1868</v>
      </c>
    </row>
    <row r="554" spans="1:20" x14ac:dyDescent="0.25">
      <c r="A554">
        <v>2025</v>
      </c>
      <c r="B554" t="s">
        <v>1869</v>
      </c>
      <c r="C554" t="s">
        <v>21</v>
      </c>
      <c r="D554" t="s">
        <v>22</v>
      </c>
      <c r="E554" t="s">
        <v>23</v>
      </c>
      <c r="F554" t="s">
        <v>1870</v>
      </c>
      <c r="G554" t="s">
        <v>1252</v>
      </c>
      <c r="H554" t="s">
        <v>648</v>
      </c>
      <c r="I554" s="1">
        <v>36400000</v>
      </c>
      <c r="J554" s="2">
        <f t="shared" si="16"/>
        <v>36400000</v>
      </c>
      <c r="K554" s="1">
        <v>9100000</v>
      </c>
      <c r="L554" s="3">
        <v>45673</v>
      </c>
      <c r="M554" s="3">
        <v>45673</v>
      </c>
      <c r="N554" s="3">
        <v>45777</v>
      </c>
      <c r="O554" s="1">
        <v>0</v>
      </c>
      <c r="P554" s="1">
        <v>36400000</v>
      </c>
      <c r="R554" s="5">
        <f ca="1">IF(Tabla1[[#This Row],[FECHA INCIAL DESDE]]="SIN INICIO",0,IF((((TODAY()-M554)*100%)/(N554-M554))&gt;=100%,"100%",(((TODAY()-M554)*100%)/(N554-M554))))</f>
        <v>0.92307692307692313</v>
      </c>
      <c r="S554" s="2">
        <f t="shared" si="17"/>
        <v>36400000</v>
      </c>
      <c r="T554" t="s">
        <v>1871</v>
      </c>
    </row>
    <row r="555" spans="1:20" x14ac:dyDescent="0.25">
      <c r="A555">
        <v>2025</v>
      </c>
      <c r="B555" t="s">
        <v>1872</v>
      </c>
      <c r="C555" t="s">
        <v>21</v>
      </c>
      <c r="D555" t="s">
        <v>22</v>
      </c>
      <c r="E555" t="s">
        <v>120</v>
      </c>
      <c r="F555" t="s">
        <v>1873</v>
      </c>
      <c r="G555" t="s">
        <v>1644</v>
      </c>
      <c r="H555" t="s">
        <v>154</v>
      </c>
      <c r="I555" s="1">
        <v>18679792</v>
      </c>
      <c r="J555" s="2">
        <f t="shared" si="16"/>
        <v>18679792</v>
      </c>
      <c r="K555" s="1">
        <v>4669948</v>
      </c>
      <c r="L555" s="3">
        <v>45673</v>
      </c>
      <c r="M555" s="3">
        <v>45673</v>
      </c>
      <c r="N555" s="3">
        <v>45777</v>
      </c>
      <c r="O555" s="1">
        <v>0</v>
      </c>
      <c r="P555" s="1">
        <v>18679792</v>
      </c>
      <c r="R555" s="5">
        <f ca="1">IF(Tabla1[[#This Row],[FECHA INCIAL DESDE]]="SIN INICIO",0,IF((((TODAY()-M555)*100%)/(N555-M555))&gt;=100%,"100%",(((TODAY()-M555)*100%)/(N555-M555))))</f>
        <v>0.92307692307692313</v>
      </c>
      <c r="S555" s="2">
        <f t="shared" si="17"/>
        <v>18679792</v>
      </c>
      <c r="T555" t="s">
        <v>1874</v>
      </c>
    </row>
    <row r="556" spans="1:20" x14ac:dyDescent="0.25">
      <c r="A556">
        <v>2025</v>
      </c>
      <c r="B556" t="s">
        <v>1875</v>
      </c>
      <c r="C556" t="s">
        <v>21</v>
      </c>
      <c r="D556" t="s">
        <v>22</v>
      </c>
      <c r="E556" t="s">
        <v>120</v>
      </c>
      <c r="F556" t="s">
        <v>1876</v>
      </c>
      <c r="G556" t="s">
        <v>1877</v>
      </c>
      <c r="H556" t="s">
        <v>1802</v>
      </c>
      <c r="I556" s="1">
        <v>33200000</v>
      </c>
      <c r="J556" s="2">
        <f t="shared" si="16"/>
        <v>33200000</v>
      </c>
      <c r="K556" s="1">
        <v>4150000</v>
      </c>
      <c r="L556" s="3">
        <v>45673</v>
      </c>
      <c r="M556" s="3">
        <v>45673</v>
      </c>
      <c r="N556" s="3">
        <v>45900</v>
      </c>
      <c r="O556" s="1">
        <v>0</v>
      </c>
      <c r="P556" s="1">
        <v>33200000</v>
      </c>
      <c r="R556" s="5">
        <f ca="1">IF(Tabla1[[#This Row],[FECHA INCIAL DESDE]]="SIN INICIO",0,IF((((TODAY()-M556)*100%)/(N556-M556))&gt;=100%,"100%",(((TODAY()-M556)*100%)/(N556-M556))))</f>
        <v>0.42290748898678415</v>
      </c>
      <c r="S556" s="2">
        <f t="shared" si="17"/>
        <v>33200000</v>
      </c>
      <c r="T556" t="s">
        <v>1878</v>
      </c>
    </row>
    <row r="557" spans="1:20" x14ac:dyDescent="0.25">
      <c r="A557">
        <v>2025</v>
      </c>
      <c r="B557" t="s">
        <v>1879</v>
      </c>
      <c r="C557" t="s">
        <v>21</v>
      </c>
      <c r="D557" t="s">
        <v>22</v>
      </c>
      <c r="E557" t="s">
        <v>120</v>
      </c>
      <c r="F557" t="s">
        <v>1880</v>
      </c>
      <c r="G557" t="s">
        <v>1877</v>
      </c>
      <c r="H557" t="s">
        <v>1802</v>
      </c>
      <c r="I557" s="1">
        <v>33200000</v>
      </c>
      <c r="J557" s="2">
        <f t="shared" si="16"/>
        <v>33200000</v>
      </c>
      <c r="K557" s="1">
        <v>4150000</v>
      </c>
      <c r="L557" s="3">
        <v>45673</v>
      </c>
      <c r="M557" s="3">
        <v>45677</v>
      </c>
      <c r="N557" s="3">
        <v>45900</v>
      </c>
      <c r="O557" s="1">
        <v>0</v>
      </c>
      <c r="P557" s="1">
        <v>33200000</v>
      </c>
      <c r="R557" s="5">
        <f ca="1">IF(Tabla1[[#This Row],[FECHA INCIAL DESDE]]="SIN INICIO",0,IF((((TODAY()-M557)*100%)/(N557-M557))&gt;=100%,"100%",(((TODAY()-M557)*100%)/(N557-M557))))</f>
        <v>0.41255605381165922</v>
      </c>
      <c r="S557" s="2">
        <f t="shared" si="17"/>
        <v>33200000</v>
      </c>
      <c r="T557" t="s">
        <v>1881</v>
      </c>
    </row>
    <row r="558" spans="1:20" x14ac:dyDescent="0.25">
      <c r="A558">
        <v>2025</v>
      </c>
      <c r="B558" t="s">
        <v>1882</v>
      </c>
      <c r="C558" t="s">
        <v>21</v>
      </c>
      <c r="D558" t="s">
        <v>22</v>
      </c>
      <c r="E558" t="s">
        <v>23</v>
      </c>
      <c r="F558" t="s">
        <v>1883</v>
      </c>
      <c r="G558" t="s">
        <v>153</v>
      </c>
      <c r="H558" t="s">
        <v>154</v>
      </c>
      <c r="I558" s="1">
        <v>24024000</v>
      </c>
      <c r="J558" s="2">
        <f t="shared" si="16"/>
        <v>24024000</v>
      </c>
      <c r="K558" s="1">
        <v>6006000</v>
      </c>
      <c r="L558" s="3">
        <v>45673</v>
      </c>
      <c r="M558" s="3">
        <v>45673</v>
      </c>
      <c r="N558" s="3">
        <v>45777</v>
      </c>
      <c r="O558" s="1">
        <v>0</v>
      </c>
      <c r="P558" s="1">
        <v>24024000</v>
      </c>
      <c r="R558" s="5">
        <f ca="1">IF(Tabla1[[#This Row],[FECHA INCIAL DESDE]]="SIN INICIO",0,IF((((TODAY()-M558)*100%)/(N558-M558))&gt;=100%,"100%",(((TODAY()-M558)*100%)/(N558-M558))))</f>
        <v>0.92307692307692313</v>
      </c>
      <c r="S558" s="2">
        <f t="shared" si="17"/>
        <v>24024000</v>
      </c>
      <c r="T558" t="s">
        <v>1884</v>
      </c>
    </row>
    <row r="559" spans="1:20" x14ac:dyDescent="0.25">
      <c r="A559">
        <v>2025</v>
      </c>
      <c r="B559" t="s">
        <v>1885</v>
      </c>
      <c r="C559" t="s">
        <v>21</v>
      </c>
      <c r="D559" t="s">
        <v>22</v>
      </c>
      <c r="E559" t="s">
        <v>23</v>
      </c>
      <c r="F559" t="s">
        <v>1886</v>
      </c>
      <c r="G559" t="s">
        <v>1845</v>
      </c>
      <c r="H559" t="s">
        <v>154</v>
      </c>
      <c r="I559" s="1">
        <v>24024000</v>
      </c>
      <c r="J559" s="2">
        <f t="shared" si="16"/>
        <v>24024000</v>
      </c>
      <c r="K559" s="1">
        <v>6006000</v>
      </c>
      <c r="L559" s="3">
        <v>45674</v>
      </c>
      <c r="M559" s="3">
        <v>45674</v>
      </c>
      <c r="N559" s="3">
        <v>45777</v>
      </c>
      <c r="O559" s="1">
        <v>0</v>
      </c>
      <c r="P559" s="1">
        <v>24024000</v>
      </c>
      <c r="R559" s="5">
        <f ca="1">IF(Tabla1[[#This Row],[FECHA INCIAL DESDE]]="SIN INICIO",0,IF((((TODAY()-M559)*100%)/(N559-M559))&gt;=100%,"100%",(((TODAY()-M559)*100%)/(N559-M559))))</f>
        <v>0.92233009708737868</v>
      </c>
      <c r="S559" s="2">
        <f t="shared" si="17"/>
        <v>24024000</v>
      </c>
      <c r="T559" t="s">
        <v>1887</v>
      </c>
    </row>
    <row r="560" spans="1:20" x14ac:dyDescent="0.25">
      <c r="A560">
        <v>2025</v>
      </c>
      <c r="B560" t="s">
        <v>1888</v>
      </c>
      <c r="C560" t="s">
        <v>21</v>
      </c>
      <c r="D560" t="s">
        <v>22</v>
      </c>
      <c r="E560" t="s">
        <v>23</v>
      </c>
      <c r="F560" t="s">
        <v>1889</v>
      </c>
      <c r="G560" t="s">
        <v>1890</v>
      </c>
      <c r="H560" t="s">
        <v>166</v>
      </c>
      <c r="I560" s="1">
        <v>78624000</v>
      </c>
      <c r="J560" s="2">
        <f t="shared" si="16"/>
        <v>78624000</v>
      </c>
      <c r="K560" s="1">
        <v>13104000</v>
      </c>
      <c r="L560" s="3">
        <v>45673</v>
      </c>
      <c r="M560" s="3">
        <v>45673</v>
      </c>
      <c r="N560" s="3">
        <v>45838</v>
      </c>
      <c r="O560" s="1">
        <v>0</v>
      </c>
      <c r="P560" s="1">
        <v>78624000</v>
      </c>
      <c r="R560" s="5">
        <f ca="1">IF(Tabla1[[#This Row],[FECHA INCIAL DESDE]]="SIN INICIO",0,IF((((TODAY()-M560)*100%)/(N560-M560))&gt;=100%,"100%",(((TODAY()-M560)*100%)/(N560-M560))))</f>
        <v>0.58181818181818179</v>
      </c>
      <c r="S560" s="2">
        <f t="shared" si="17"/>
        <v>78624000</v>
      </c>
      <c r="T560" t="s">
        <v>1891</v>
      </c>
    </row>
    <row r="561" spans="1:20" x14ac:dyDescent="0.25">
      <c r="A561">
        <v>2025</v>
      </c>
      <c r="B561" t="s">
        <v>1892</v>
      </c>
      <c r="C561" t="s">
        <v>21</v>
      </c>
      <c r="D561" t="s">
        <v>22</v>
      </c>
      <c r="E561" t="s">
        <v>23</v>
      </c>
      <c r="F561" t="s">
        <v>1893</v>
      </c>
      <c r="G561" t="s">
        <v>153</v>
      </c>
      <c r="H561" t="s">
        <v>154</v>
      </c>
      <c r="I561" s="1">
        <v>24000000</v>
      </c>
      <c r="J561" s="2">
        <f t="shared" si="16"/>
        <v>24000000</v>
      </c>
      <c r="K561" s="1">
        <v>8000000</v>
      </c>
      <c r="L561" s="3">
        <v>45673</v>
      </c>
      <c r="M561" s="3">
        <v>45673</v>
      </c>
      <c r="N561" s="3">
        <v>45792</v>
      </c>
      <c r="O561" s="1">
        <v>12000000</v>
      </c>
      <c r="P561" s="1">
        <v>36000000</v>
      </c>
      <c r="R561" s="5">
        <f ca="1">IF(Tabla1[[#This Row],[FECHA INCIAL DESDE]]="SIN INICIO",0,IF((((TODAY()-M561)*100%)/(N561-M561))&gt;=100%,"100%",(((TODAY()-M561)*100%)/(N561-M561))))</f>
        <v>0.80672268907563027</v>
      </c>
      <c r="S561" s="2">
        <f t="shared" si="17"/>
        <v>36000000</v>
      </c>
      <c r="T561" t="s">
        <v>1894</v>
      </c>
    </row>
    <row r="562" spans="1:20" x14ac:dyDescent="0.25">
      <c r="A562">
        <v>2025</v>
      </c>
      <c r="B562" t="s">
        <v>1895</v>
      </c>
      <c r="C562" t="s">
        <v>21</v>
      </c>
      <c r="D562" t="s">
        <v>22</v>
      </c>
      <c r="E562" t="s">
        <v>23</v>
      </c>
      <c r="F562" t="s">
        <v>1896</v>
      </c>
      <c r="G562" t="s">
        <v>1897</v>
      </c>
      <c r="H562" t="s">
        <v>1898</v>
      </c>
      <c r="I562" s="1">
        <v>68934972</v>
      </c>
      <c r="J562" s="2">
        <f t="shared" si="16"/>
        <v>68934972</v>
      </c>
      <c r="K562" s="1">
        <v>5744581</v>
      </c>
      <c r="L562" s="3">
        <v>45673</v>
      </c>
      <c r="M562" s="3">
        <v>45674</v>
      </c>
      <c r="N562" s="3">
        <v>46022</v>
      </c>
      <c r="O562" s="1">
        <v>0</v>
      </c>
      <c r="P562" s="1">
        <v>68934972</v>
      </c>
      <c r="R562" s="5">
        <f ca="1">IF(Tabla1[[#This Row],[FECHA INCIAL DESDE]]="SIN INICIO",0,IF((((TODAY()-M562)*100%)/(N562-M562))&gt;=100%,"100%",(((TODAY()-M562)*100%)/(N562-M562))))</f>
        <v>0.27298850574712646</v>
      </c>
      <c r="S562" s="2">
        <f t="shared" si="17"/>
        <v>68934972</v>
      </c>
      <c r="T562" t="s">
        <v>1899</v>
      </c>
    </row>
    <row r="563" spans="1:20" x14ac:dyDescent="0.25">
      <c r="A563">
        <v>2025</v>
      </c>
      <c r="B563" t="s">
        <v>1900</v>
      </c>
      <c r="C563" t="s">
        <v>21</v>
      </c>
      <c r="D563" t="s">
        <v>22</v>
      </c>
      <c r="E563" t="s">
        <v>23</v>
      </c>
      <c r="F563" t="s">
        <v>1901</v>
      </c>
      <c r="G563" t="s">
        <v>1902</v>
      </c>
      <c r="H563" t="s">
        <v>1898</v>
      </c>
      <c r="I563" s="1">
        <v>63512380</v>
      </c>
      <c r="J563" s="2">
        <f t="shared" si="16"/>
        <v>63512380</v>
      </c>
      <c r="K563" s="1">
        <v>6351238</v>
      </c>
      <c r="L563" s="3">
        <v>45673</v>
      </c>
      <c r="M563" s="3">
        <v>45674</v>
      </c>
      <c r="N563" s="3">
        <v>45961</v>
      </c>
      <c r="O563" s="1">
        <v>0</v>
      </c>
      <c r="P563" s="1">
        <v>63512380</v>
      </c>
      <c r="R563" s="5">
        <f ca="1">IF(Tabla1[[#This Row],[FECHA INCIAL DESDE]]="SIN INICIO",0,IF((((TODAY()-M563)*100%)/(N563-M563))&gt;=100%,"100%",(((TODAY()-M563)*100%)/(N563-M563))))</f>
        <v>0.33101045296167247</v>
      </c>
      <c r="S563" s="2">
        <f t="shared" si="17"/>
        <v>63512380</v>
      </c>
      <c r="T563" t="s">
        <v>1903</v>
      </c>
    </row>
    <row r="564" spans="1:20" x14ac:dyDescent="0.25">
      <c r="A564">
        <v>2025</v>
      </c>
      <c r="B564" t="s">
        <v>1904</v>
      </c>
      <c r="C564" t="s">
        <v>21</v>
      </c>
      <c r="D564" t="s">
        <v>22</v>
      </c>
      <c r="E564" t="s">
        <v>23</v>
      </c>
      <c r="F564" t="s">
        <v>1905</v>
      </c>
      <c r="G564" t="s">
        <v>1906</v>
      </c>
      <c r="H564" t="s">
        <v>261</v>
      </c>
      <c r="I564" s="1">
        <v>62118000</v>
      </c>
      <c r="J564" s="2">
        <f t="shared" si="16"/>
        <v>62118000</v>
      </c>
      <c r="K564" s="1">
        <v>10353000</v>
      </c>
      <c r="L564" s="3">
        <v>45673</v>
      </c>
      <c r="M564" s="3">
        <v>45674</v>
      </c>
      <c r="N564" s="3">
        <v>45838</v>
      </c>
      <c r="O564" s="1">
        <v>0</v>
      </c>
      <c r="P564" s="1">
        <v>62118000</v>
      </c>
      <c r="R564" s="5">
        <f ca="1">IF(Tabla1[[#This Row],[FECHA INCIAL DESDE]]="SIN INICIO",0,IF((((TODAY()-M564)*100%)/(N564-M564))&gt;=100%,"100%",(((TODAY()-M564)*100%)/(N564-M564))))</f>
        <v>0.57926829268292679</v>
      </c>
      <c r="S564" s="2">
        <f t="shared" si="17"/>
        <v>62118000</v>
      </c>
      <c r="T564" t="s">
        <v>1907</v>
      </c>
    </row>
    <row r="565" spans="1:20" x14ac:dyDescent="0.25">
      <c r="A565">
        <v>2025</v>
      </c>
      <c r="B565" t="s">
        <v>1908</v>
      </c>
      <c r="C565" t="s">
        <v>21</v>
      </c>
      <c r="D565" t="s">
        <v>22</v>
      </c>
      <c r="E565" t="s">
        <v>23</v>
      </c>
      <c r="F565" t="s">
        <v>1909</v>
      </c>
      <c r="G565" t="s">
        <v>1910</v>
      </c>
      <c r="H565" t="s">
        <v>648</v>
      </c>
      <c r="I565" s="1">
        <v>57619024</v>
      </c>
      <c r="J565" s="2">
        <f t="shared" si="16"/>
        <v>57619024</v>
      </c>
      <c r="K565" s="1">
        <v>7202378</v>
      </c>
      <c r="L565" s="3">
        <v>45673</v>
      </c>
      <c r="M565" s="3">
        <v>45677</v>
      </c>
      <c r="N565" s="3">
        <v>45899</v>
      </c>
      <c r="O565" s="1">
        <v>0</v>
      </c>
      <c r="P565" s="1">
        <v>57619024</v>
      </c>
      <c r="R565" s="5">
        <f ca="1">IF(Tabla1[[#This Row],[FECHA INCIAL DESDE]]="SIN INICIO",0,IF((((TODAY()-M565)*100%)/(N565-M565))&gt;=100%,"100%",(((TODAY()-M565)*100%)/(N565-M565))))</f>
        <v>0.4144144144144144</v>
      </c>
      <c r="S565" s="2">
        <f t="shared" si="17"/>
        <v>57619024</v>
      </c>
      <c r="T565" t="s">
        <v>1911</v>
      </c>
    </row>
    <row r="566" spans="1:20" x14ac:dyDescent="0.25">
      <c r="A566">
        <v>2025</v>
      </c>
      <c r="B566" t="s">
        <v>1912</v>
      </c>
      <c r="C566" t="s">
        <v>21</v>
      </c>
      <c r="D566" t="s">
        <v>22</v>
      </c>
      <c r="E566" t="s">
        <v>23</v>
      </c>
      <c r="F566" t="s">
        <v>1913</v>
      </c>
      <c r="G566" t="s">
        <v>1819</v>
      </c>
      <c r="H566" t="s">
        <v>1802</v>
      </c>
      <c r="I566" s="1">
        <v>62820000</v>
      </c>
      <c r="J566" s="2">
        <f t="shared" si="16"/>
        <v>62820000</v>
      </c>
      <c r="K566" s="1">
        <v>10470000</v>
      </c>
      <c r="L566" s="3">
        <v>45673</v>
      </c>
      <c r="M566" s="3">
        <v>45674</v>
      </c>
      <c r="N566" s="3">
        <v>45838</v>
      </c>
      <c r="O566" s="1">
        <v>0</v>
      </c>
      <c r="P566" s="1">
        <v>62820000</v>
      </c>
      <c r="R566" s="5">
        <f ca="1">IF(Tabla1[[#This Row],[FECHA INCIAL DESDE]]="SIN INICIO",0,IF((((TODAY()-M566)*100%)/(N566-M566))&gt;=100%,"100%",(((TODAY()-M566)*100%)/(N566-M566))))</f>
        <v>0.57926829268292679</v>
      </c>
      <c r="S566" s="2">
        <f t="shared" si="17"/>
        <v>62820000</v>
      </c>
      <c r="T566" t="s">
        <v>1914</v>
      </c>
    </row>
    <row r="567" spans="1:20" x14ac:dyDescent="0.25">
      <c r="A567">
        <v>2025</v>
      </c>
      <c r="B567" t="s">
        <v>1915</v>
      </c>
      <c r="C567" t="s">
        <v>21</v>
      </c>
      <c r="D567" t="s">
        <v>22</v>
      </c>
      <c r="E567" t="s">
        <v>23</v>
      </c>
      <c r="F567" t="s">
        <v>1916</v>
      </c>
      <c r="G567" t="s">
        <v>1917</v>
      </c>
      <c r="H567" t="s">
        <v>1898</v>
      </c>
      <c r="I567" s="1">
        <v>78624000</v>
      </c>
      <c r="J567" s="2">
        <f t="shared" si="16"/>
        <v>78624000</v>
      </c>
      <c r="K567" s="1">
        <v>13104000</v>
      </c>
      <c r="L567" s="3">
        <v>45673</v>
      </c>
      <c r="M567" s="3">
        <v>45673</v>
      </c>
      <c r="N567" s="3">
        <v>45838</v>
      </c>
      <c r="O567" s="1">
        <v>0</v>
      </c>
      <c r="P567" s="1">
        <v>78624000</v>
      </c>
      <c r="R567" s="5">
        <f ca="1">IF(Tabla1[[#This Row],[FECHA INCIAL DESDE]]="SIN INICIO",0,IF((((TODAY()-M567)*100%)/(N567-M567))&gt;=100%,"100%",(((TODAY()-M567)*100%)/(N567-M567))))</f>
        <v>0.58181818181818179</v>
      </c>
      <c r="S567" s="2">
        <f t="shared" si="17"/>
        <v>78624000</v>
      </c>
      <c r="T567" t="s">
        <v>1918</v>
      </c>
    </row>
    <row r="568" spans="1:20" x14ac:dyDescent="0.25">
      <c r="A568">
        <v>2025</v>
      </c>
      <c r="B568" t="s">
        <v>1919</v>
      </c>
      <c r="C568" t="s">
        <v>21</v>
      </c>
      <c r="D568" t="s">
        <v>22</v>
      </c>
      <c r="E568" t="s">
        <v>23</v>
      </c>
      <c r="F568" t="s">
        <v>1920</v>
      </c>
      <c r="G568" t="s">
        <v>1015</v>
      </c>
      <c r="H568" t="s">
        <v>648</v>
      </c>
      <c r="I568" s="1">
        <v>72800000</v>
      </c>
      <c r="J568" s="2">
        <f t="shared" si="16"/>
        <v>72800000</v>
      </c>
      <c r="K568" s="1">
        <v>9100000</v>
      </c>
      <c r="L568" s="3">
        <v>45673</v>
      </c>
      <c r="M568" s="3">
        <v>45673</v>
      </c>
      <c r="N568" s="3">
        <v>45900</v>
      </c>
      <c r="O568" s="1">
        <v>0</v>
      </c>
      <c r="P568" s="1">
        <v>72800000</v>
      </c>
      <c r="R568" s="5">
        <f ca="1">IF(Tabla1[[#This Row],[FECHA INCIAL DESDE]]="SIN INICIO",0,IF((((TODAY()-M568)*100%)/(N568-M568))&gt;=100%,"100%",(((TODAY()-M568)*100%)/(N568-M568))))</f>
        <v>0.42290748898678415</v>
      </c>
      <c r="S568" s="2">
        <f t="shared" si="17"/>
        <v>72800000</v>
      </c>
      <c r="T568" t="s">
        <v>1921</v>
      </c>
    </row>
    <row r="569" spans="1:20" x14ac:dyDescent="0.25">
      <c r="A569">
        <v>2025</v>
      </c>
      <c r="B569" t="s">
        <v>1922</v>
      </c>
      <c r="C569" t="s">
        <v>21</v>
      </c>
      <c r="D569" t="s">
        <v>22</v>
      </c>
      <c r="E569" t="s">
        <v>23</v>
      </c>
      <c r="F569" t="s">
        <v>1923</v>
      </c>
      <c r="G569" t="s">
        <v>460</v>
      </c>
      <c r="H569" t="s">
        <v>261</v>
      </c>
      <c r="I569" s="1">
        <v>62118000</v>
      </c>
      <c r="J569" s="2">
        <f t="shared" si="16"/>
        <v>62118000</v>
      </c>
      <c r="K569" s="1">
        <v>10353000</v>
      </c>
      <c r="L569" s="3">
        <v>45674</v>
      </c>
      <c r="M569" s="3">
        <v>45677</v>
      </c>
      <c r="N569" s="3">
        <v>45838</v>
      </c>
      <c r="O569" s="1">
        <v>0</v>
      </c>
      <c r="P569" s="1">
        <v>62118000</v>
      </c>
      <c r="R569" s="5">
        <f ca="1">IF(Tabla1[[#This Row],[FECHA INCIAL DESDE]]="SIN INICIO",0,IF((((TODAY()-M569)*100%)/(N569-M569))&gt;=100%,"100%",(((TODAY()-M569)*100%)/(N569-M569))))</f>
        <v>0.5714285714285714</v>
      </c>
      <c r="S569" s="2">
        <f t="shared" si="17"/>
        <v>62118000</v>
      </c>
      <c r="T569" t="s">
        <v>1924</v>
      </c>
    </row>
    <row r="570" spans="1:20" x14ac:dyDescent="0.25">
      <c r="A570">
        <v>2025</v>
      </c>
      <c r="B570" t="s">
        <v>1925</v>
      </c>
      <c r="C570" t="s">
        <v>21</v>
      </c>
      <c r="D570" t="s">
        <v>22</v>
      </c>
      <c r="E570" t="s">
        <v>23</v>
      </c>
      <c r="F570" t="s">
        <v>1926</v>
      </c>
      <c r="G570" t="s">
        <v>1927</v>
      </c>
      <c r="H570" t="s">
        <v>1898</v>
      </c>
      <c r="I570" s="1">
        <v>78624000</v>
      </c>
      <c r="J570" s="2">
        <f t="shared" si="16"/>
        <v>78624000</v>
      </c>
      <c r="K570" s="1">
        <v>13104000</v>
      </c>
      <c r="L570" s="3">
        <v>45673</v>
      </c>
      <c r="M570" s="3">
        <v>45673</v>
      </c>
      <c r="N570" s="3">
        <v>45838</v>
      </c>
      <c r="O570" s="1">
        <v>0</v>
      </c>
      <c r="P570" s="1">
        <v>78624000</v>
      </c>
      <c r="R570" s="5">
        <f ca="1">IF(Tabla1[[#This Row],[FECHA INCIAL DESDE]]="SIN INICIO",0,IF((((TODAY()-M570)*100%)/(N570-M570))&gt;=100%,"100%",(((TODAY()-M570)*100%)/(N570-M570))))</f>
        <v>0.58181818181818179</v>
      </c>
      <c r="S570" s="2">
        <f t="shared" si="17"/>
        <v>78624000</v>
      </c>
      <c r="T570" t="s">
        <v>1928</v>
      </c>
    </row>
    <row r="571" spans="1:20" x14ac:dyDescent="0.25">
      <c r="A571">
        <v>2025</v>
      </c>
      <c r="B571" t="s">
        <v>1929</v>
      </c>
      <c r="C571" t="s">
        <v>21</v>
      </c>
      <c r="D571" t="s">
        <v>22</v>
      </c>
      <c r="E571" t="s">
        <v>23</v>
      </c>
      <c r="F571" t="s">
        <v>1930</v>
      </c>
      <c r="G571" t="s">
        <v>897</v>
      </c>
      <c r="H571" t="s">
        <v>886</v>
      </c>
      <c r="I571" s="1">
        <v>88000000</v>
      </c>
      <c r="J571" s="2">
        <f t="shared" si="16"/>
        <v>88000000</v>
      </c>
      <c r="K571" s="1">
        <v>11000000</v>
      </c>
      <c r="L571" s="3">
        <v>45673</v>
      </c>
      <c r="M571" s="3">
        <v>45674</v>
      </c>
      <c r="N571" s="3">
        <v>45777</v>
      </c>
      <c r="O571" s="1">
        <v>0</v>
      </c>
      <c r="P571" s="1">
        <v>88000000</v>
      </c>
      <c r="R571" s="5">
        <f ca="1">IF(Tabla1[[#This Row],[FECHA INCIAL DESDE]]="SIN INICIO",0,IF((((TODAY()-M571)*100%)/(N571-M571))&gt;=100%,"100%",(((TODAY()-M571)*100%)/(N571-M571))))</f>
        <v>0.92233009708737868</v>
      </c>
      <c r="S571" s="2">
        <f t="shared" si="17"/>
        <v>88000000</v>
      </c>
      <c r="T571" t="s">
        <v>1931</v>
      </c>
    </row>
    <row r="572" spans="1:20" x14ac:dyDescent="0.25">
      <c r="A572">
        <v>2025</v>
      </c>
      <c r="B572" t="s">
        <v>1932</v>
      </c>
      <c r="C572" t="s">
        <v>21</v>
      </c>
      <c r="D572" t="s">
        <v>22</v>
      </c>
      <c r="E572" t="s">
        <v>23</v>
      </c>
      <c r="F572" t="s">
        <v>1933</v>
      </c>
      <c r="G572" t="s">
        <v>1252</v>
      </c>
      <c r="H572" t="s">
        <v>648</v>
      </c>
      <c r="I572" s="1">
        <v>36400000</v>
      </c>
      <c r="J572" s="2">
        <f t="shared" si="16"/>
        <v>36400000</v>
      </c>
      <c r="K572" s="1">
        <v>9100000</v>
      </c>
      <c r="L572" s="3">
        <v>45674</v>
      </c>
      <c r="M572" s="3">
        <v>45677</v>
      </c>
      <c r="N572" s="3">
        <v>45777</v>
      </c>
      <c r="O572" s="1">
        <v>0</v>
      </c>
      <c r="P572" s="1">
        <v>36400000</v>
      </c>
      <c r="R572" s="5">
        <f ca="1">IF(Tabla1[[#This Row],[FECHA INCIAL DESDE]]="SIN INICIO",0,IF((((TODAY()-M572)*100%)/(N572-M572))&gt;=100%,"100%",(((TODAY()-M572)*100%)/(N572-M572))))</f>
        <v>0.92</v>
      </c>
      <c r="S572" s="2">
        <f t="shared" si="17"/>
        <v>36400000</v>
      </c>
      <c r="T572" t="s">
        <v>1934</v>
      </c>
    </row>
    <row r="573" spans="1:20" x14ac:dyDescent="0.25">
      <c r="A573">
        <v>2025</v>
      </c>
      <c r="B573" t="s">
        <v>1935</v>
      </c>
      <c r="C573" t="s">
        <v>21</v>
      </c>
      <c r="D573" t="s">
        <v>22</v>
      </c>
      <c r="E573" t="s">
        <v>23</v>
      </c>
      <c r="F573" t="s">
        <v>1936</v>
      </c>
      <c r="G573" t="s">
        <v>624</v>
      </c>
      <c r="H573" t="s">
        <v>537</v>
      </c>
      <c r="I573" s="1">
        <v>55558800</v>
      </c>
      <c r="J573" s="2">
        <f t="shared" si="16"/>
        <v>55558800</v>
      </c>
      <c r="K573" s="1">
        <v>6944850</v>
      </c>
      <c r="L573" s="3">
        <v>45674</v>
      </c>
      <c r="M573" s="3">
        <v>45677</v>
      </c>
      <c r="N573" s="3">
        <v>45900</v>
      </c>
      <c r="O573" s="1">
        <v>0</v>
      </c>
      <c r="P573" s="1">
        <v>55558800</v>
      </c>
      <c r="R573" s="5">
        <f ca="1">IF(Tabla1[[#This Row],[FECHA INCIAL DESDE]]="SIN INICIO",0,IF((((TODAY()-M573)*100%)/(N573-M573))&gt;=100%,"100%",(((TODAY()-M573)*100%)/(N573-M573))))</f>
        <v>0.41255605381165922</v>
      </c>
      <c r="S573" s="2">
        <f t="shared" si="17"/>
        <v>55558800</v>
      </c>
      <c r="T573" t="s">
        <v>1937</v>
      </c>
    </row>
    <row r="574" spans="1:20" x14ac:dyDescent="0.25">
      <c r="A574">
        <v>2025</v>
      </c>
      <c r="B574" t="s">
        <v>1938</v>
      </c>
      <c r="C574" t="s">
        <v>21</v>
      </c>
      <c r="D574" t="s">
        <v>22</v>
      </c>
      <c r="E574" t="s">
        <v>23</v>
      </c>
      <c r="F574" t="s">
        <v>1939</v>
      </c>
      <c r="G574" t="s">
        <v>1940</v>
      </c>
      <c r="H574" t="s">
        <v>1802</v>
      </c>
      <c r="I574" s="1">
        <v>67760000</v>
      </c>
      <c r="J574" s="2">
        <f t="shared" si="16"/>
        <v>67760000</v>
      </c>
      <c r="K574" s="1">
        <v>8470000</v>
      </c>
      <c r="L574" s="3">
        <v>45674</v>
      </c>
      <c r="M574" s="3">
        <v>45677</v>
      </c>
      <c r="N574" s="3">
        <v>45900</v>
      </c>
      <c r="O574" s="1">
        <v>0</v>
      </c>
      <c r="P574" s="1">
        <v>67760000</v>
      </c>
      <c r="R574" s="5">
        <f ca="1">IF(Tabla1[[#This Row],[FECHA INCIAL DESDE]]="SIN INICIO",0,IF((((TODAY()-M574)*100%)/(N574-M574))&gt;=100%,"100%",(((TODAY()-M574)*100%)/(N574-M574))))</f>
        <v>0.41255605381165922</v>
      </c>
      <c r="S574" s="2">
        <f t="shared" si="17"/>
        <v>67760000</v>
      </c>
      <c r="T574" t="s">
        <v>1941</v>
      </c>
    </row>
    <row r="575" spans="1:20" x14ac:dyDescent="0.25">
      <c r="A575">
        <v>2025</v>
      </c>
      <c r="B575" t="s">
        <v>1942</v>
      </c>
      <c r="C575" t="s">
        <v>21</v>
      </c>
      <c r="D575" t="s">
        <v>22</v>
      </c>
      <c r="E575" t="s">
        <v>23</v>
      </c>
      <c r="F575" t="s">
        <v>1943</v>
      </c>
      <c r="G575" t="s">
        <v>290</v>
      </c>
      <c r="H575" t="s">
        <v>261</v>
      </c>
      <c r="I575" s="1">
        <v>35304000</v>
      </c>
      <c r="J575" s="2">
        <f t="shared" si="16"/>
        <v>35304000</v>
      </c>
      <c r="K575" s="1">
        <v>5884000</v>
      </c>
      <c r="L575" s="3">
        <v>45674</v>
      </c>
      <c r="M575" s="3">
        <v>45678</v>
      </c>
      <c r="N575" s="3">
        <v>45838</v>
      </c>
      <c r="O575" s="1">
        <v>0</v>
      </c>
      <c r="P575" s="1">
        <v>35304000</v>
      </c>
      <c r="R575" s="5">
        <f ca="1">IF(Tabla1[[#This Row],[FECHA INCIAL DESDE]]="SIN INICIO",0,IF((((TODAY()-M575)*100%)/(N575-M575))&gt;=100%,"100%",(((TODAY()-M575)*100%)/(N575-M575))))</f>
        <v>0.56874999999999998</v>
      </c>
      <c r="S575" s="2">
        <f t="shared" si="17"/>
        <v>35304000</v>
      </c>
      <c r="T575" t="s">
        <v>1944</v>
      </c>
    </row>
    <row r="576" spans="1:20" x14ac:dyDescent="0.25">
      <c r="A576">
        <v>2025</v>
      </c>
      <c r="B576" t="s">
        <v>1945</v>
      </c>
      <c r="C576" t="s">
        <v>21</v>
      </c>
      <c r="D576" t="s">
        <v>22</v>
      </c>
      <c r="E576" t="s">
        <v>23</v>
      </c>
      <c r="F576" t="s">
        <v>1946</v>
      </c>
      <c r="G576" t="s">
        <v>1819</v>
      </c>
      <c r="H576" t="s">
        <v>1802</v>
      </c>
      <c r="I576" s="1">
        <v>67760000</v>
      </c>
      <c r="J576" s="2">
        <f t="shared" si="16"/>
        <v>67760000</v>
      </c>
      <c r="K576" s="1">
        <v>8470000</v>
      </c>
      <c r="L576" s="3">
        <v>45674</v>
      </c>
      <c r="M576" s="3">
        <v>45674</v>
      </c>
      <c r="N576" s="3">
        <v>45900</v>
      </c>
      <c r="O576" s="1">
        <v>0</v>
      </c>
      <c r="P576" s="1">
        <v>67760000</v>
      </c>
      <c r="R576" s="5">
        <f ca="1">IF(Tabla1[[#This Row],[FECHA INCIAL DESDE]]="SIN INICIO",0,IF((((TODAY()-M576)*100%)/(N576-M576))&gt;=100%,"100%",(((TODAY()-M576)*100%)/(N576-M576))))</f>
        <v>0.42035398230088494</v>
      </c>
      <c r="S576" s="2">
        <f t="shared" si="17"/>
        <v>67760000</v>
      </c>
      <c r="T576" t="s">
        <v>1947</v>
      </c>
    </row>
    <row r="577" spans="1:20" x14ac:dyDescent="0.25">
      <c r="A577">
        <v>2025</v>
      </c>
      <c r="B577" t="s">
        <v>1948</v>
      </c>
      <c r="C577" t="s">
        <v>21</v>
      </c>
      <c r="D577" t="s">
        <v>22</v>
      </c>
      <c r="E577" t="s">
        <v>23</v>
      </c>
      <c r="F577" t="s">
        <v>1949</v>
      </c>
      <c r="G577" t="s">
        <v>1950</v>
      </c>
      <c r="H577" t="s">
        <v>270</v>
      </c>
      <c r="I577" s="1">
        <v>67074560</v>
      </c>
      <c r="J577" s="2">
        <f t="shared" si="16"/>
        <v>67074560</v>
      </c>
      <c r="K577" s="1">
        <v>8384320</v>
      </c>
      <c r="L577" s="3">
        <v>45680</v>
      </c>
      <c r="M577" s="3">
        <v>45681</v>
      </c>
      <c r="N577" s="3">
        <v>45900</v>
      </c>
      <c r="O577" s="1">
        <v>0</v>
      </c>
      <c r="P577" s="1">
        <v>67074560</v>
      </c>
      <c r="R577" s="5">
        <f ca="1">IF(Tabla1[[#This Row],[FECHA INCIAL DESDE]]="SIN INICIO",0,IF((((TODAY()-M577)*100%)/(N577-M577))&gt;=100%,"100%",(((TODAY()-M577)*100%)/(N577-M577))))</f>
        <v>0.40182648401826482</v>
      </c>
      <c r="S577" s="2">
        <f t="shared" si="17"/>
        <v>67074560</v>
      </c>
      <c r="T577" t="s">
        <v>1951</v>
      </c>
    </row>
    <row r="578" spans="1:20" x14ac:dyDescent="0.25">
      <c r="A578">
        <v>2025</v>
      </c>
      <c r="B578" t="s">
        <v>1952</v>
      </c>
      <c r="C578" t="s">
        <v>21</v>
      </c>
      <c r="D578" t="s">
        <v>22</v>
      </c>
      <c r="E578" t="s">
        <v>23</v>
      </c>
      <c r="F578" t="s">
        <v>1953</v>
      </c>
      <c r="G578" t="s">
        <v>786</v>
      </c>
      <c r="H578" t="s">
        <v>336</v>
      </c>
      <c r="I578" s="1">
        <v>78238800</v>
      </c>
      <c r="J578" s="2">
        <f t="shared" si="16"/>
        <v>78238800</v>
      </c>
      <c r="K578" s="1">
        <v>6519900</v>
      </c>
      <c r="L578" s="3">
        <v>45677</v>
      </c>
      <c r="M578" s="3">
        <v>45678</v>
      </c>
      <c r="N578" s="3">
        <v>46022</v>
      </c>
      <c r="O578" s="1">
        <v>0</v>
      </c>
      <c r="P578" s="1">
        <v>78238800</v>
      </c>
      <c r="R578" s="5">
        <f ca="1">IF(Tabla1[[#This Row],[FECHA INCIAL DESDE]]="SIN INICIO",0,IF((((TODAY()-M578)*100%)/(N578-M578))&gt;=100%,"100%",(((TODAY()-M578)*100%)/(N578-M578))))</f>
        <v>0.26453488372093026</v>
      </c>
      <c r="S578" s="2">
        <f t="shared" si="17"/>
        <v>78238800</v>
      </c>
      <c r="T578" t="s">
        <v>1954</v>
      </c>
    </row>
    <row r="579" spans="1:20" x14ac:dyDescent="0.25">
      <c r="A579">
        <v>2025</v>
      </c>
      <c r="B579" t="s">
        <v>1955</v>
      </c>
      <c r="C579" t="s">
        <v>21</v>
      </c>
      <c r="D579" t="s">
        <v>22</v>
      </c>
      <c r="E579" t="s">
        <v>23</v>
      </c>
      <c r="F579" t="s">
        <v>1956</v>
      </c>
      <c r="G579" t="s">
        <v>1819</v>
      </c>
      <c r="H579" t="s">
        <v>1802</v>
      </c>
      <c r="I579" s="1">
        <v>67760000</v>
      </c>
      <c r="J579" s="2">
        <f t="shared" ref="J579:J642" si="18">I579</f>
        <v>67760000</v>
      </c>
      <c r="K579" s="1">
        <v>8470000</v>
      </c>
      <c r="L579" s="3">
        <v>45677</v>
      </c>
      <c r="M579" s="3">
        <v>45678</v>
      </c>
      <c r="N579" s="3">
        <v>45900</v>
      </c>
      <c r="O579" s="1">
        <v>0</v>
      </c>
      <c r="P579" s="1">
        <v>67760000</v>
      </c>
      <c r="R579" s="5">
        <f ca="1">IF(Tabla1[[#This Row],[FECHA INCIAL DESDE]]="SIN INICIO",0,IF((((TODAY()-M579)*100%)/(N579-M579))&gt;=100%,"100%",(((TODAY()-M579)*100%)/(N579-M579))))</f>
        <v>0.40990990990990989</v>
      </c>
      <c r="S579" s="2">
        <f t="shared" ref="S579:S642" si="19">P579-Q579</f>
        <v>67760000</v>
      </c>
      <c r="T579" t="s">
        <v>1957</v>
      </c>
    </row>
    <row r="580" spans="1:20" x14ac:dyDescent="0.25">
      <c r="A580">
        <v>2025</v>
      </c>
      <c r="B580" t="s">
        <v>1958</v>
      </c>
      <c r="C580" t="s">
        <v>21</v>
      </c>
      <c r="D580" t="s">
        <v>22</v>
      </c>
      <c r="E580" t="s">
        <v>23</v>
      </c>
      <c r="F580" t="s">
        <v>1959</v>
      </c>
      <c r="G580" t="s">
        <v>1960</v>
      </c>
      <c r="H580" t="s">
        <v>648</v>
      </c>
      <c r="I580" s="1">
        <v>36400000</v>
      </c>
      <c r="J580" s="2">
        <f t="shared" si="18"/>
        <v>36400000</v>
      </c>
      <c r="K580" s="1">
        <v>9100000</v>
      </c>
      <c r="L580" s="3">
        <v>45674</v>
      </c>
      <c r="M580" s="3">
        <v>45677</v>
      </c>
      <c r="N580" s="3">
        <v>45777</v>
      </c>
      <c r="O580" s="1">
        <v>0</v>
      </c>
      <c r="P580" s="1">
        <v>36400000</v>
      </c>
      <c r="R580" s="5">
        <f ca="1">IF(Tabla1[[#This Row],[FECHA INCIAL DESDE]]="SIN INICIO",0,IF((((TODAY()-M580)*100%)/(N580-M580))&gt;=100%,"100%",(((TODAY()-M580)*100%)/(N580-M580))))</f>
        <v>0.92</v>
      </c>
      <c r="S580" s="2">
        <f t="shared" si="19"/>
        <v>36400000</v>
      </c>
      <c r="T580" t="s">
        <v>1961</v>
      </c>
    </row>
    <row r="581" spans="1:20" x14ac:dyDescent="0.25">
      <c r="A581">
        <v>2025</v>
      </c>
      <c r="B581" t="s">
        <v>1962</v>
      </c>
      <c r="C581" t="s">
        <v>21</v>
      </c>
      <c r="D581" t="s">
        <v>22</v>
      </c>
      <c r="E581" t="s">
        <v>23</v>
      </c>
      <c r="F581" t="s">
        <v>1963</v>
      </c>
      <c r="G581" t="s">
        <v>280</v>
      </c>
      <c r="H581" t="s">
        <v>648</v>
      </c>
      <c r="I581" s="1">
        <v>92000000</v>
      </c>
      <c r="J581" s="2">
        <f t="shared" si="18"/>
        <v>92000000</v>
      </c>
      <c r="K581" s="1">
        <v>11500000</v>
      </c>
      <c r="L581" s="3">
        <v>45673</v>
      </c>
      <c r="M581" s="3">
        <v>45677</v>
      </c>
      <c r="N581" s="3">
        <v>45900</v>
      </c>
      <c r="O581" s="1">
        <v>0</v>
      </c>
      <c r="P581" s="1">
        <v>92000000</v>
      </c>
      <c r="R581" s="5">
        <f ca="1">IF(Tabla1[[#This Row],[FECHA INCIAL DESDE]]="SIN INICIO",0,IF((((TODAY()-M581)*100%)/(N581-M581))&gt;=100%,"100%",(((TODAY()-M581)*100%)/(N581-M581))))</f>
        <v>0.41255605381165922</v>
      </c>
      <c r="S581" s="2">
        <f t="shared" si="19"/>
        <v>92000000</v>
      </c>
      <c r="T581" t="s">
        <v>1964</v>
      </c>
    </row>
    <row r="582" spans="1:20" x14ac:dyDescent="0.25">
      <c r="A582">
        <v>2025</v>
      </c>
      <c r="B582" t="s">
        <v>1965</v>
      </c>
      <c r="C582" t="s">
        <v>21</v>
      </c>
      <c r="D582" t="s">
        <v>22</v>
      </c>
      <c r="E582" t="s">
        <v>23</v>
      </c>
      <c r="F582" t="s">
        <v>1966</v>
      </c>
      <c r="G582" t="s">
        <v>153</v>
      </c>
      <c r="H582" t="s">
        <v>154</v>
      </c>
      <c r="I582" s="1">
        <v>24024000</v>
      </c>
      <c r="J582" s="2">
        <f t="shared" si="18"/>
        <v>24024000</v>
      </c>
      <c r="K582" s="1">
        <v>6006000</v>
      </c>
      <c r="L582" s="3">
        <v>45673</v>
      </c>
      <c r="M582" s="3">
        <v>45674</v>
      </c>
      <c r="N582" s="3">
        <v>45777</v>
      </c>
      <c r="O582" s="1">
        <v>0</v>
      </c>
      <c r="P582" s="1">
        <v>24024000</v>
      </c>
      <c r="R582" s="5">
        <f ca="1">IF(Tabla1[[#This Row],[FECHA INCIAL DESDE]]="SIN INICIO",0,IF((((TODAY()-M582)*100%)/(N582-M582))&gt;=100%,"100%",(((TODAY()-M582)*100%)/(N582-M582))))</f>
        <v>0.92233009708737868</v>
      </c>
      <c r="S582" s="2">
        <f t="shared" si="19"/>
        <v>24024000</v>
      </c>
      <c r="T582" t="s">
        <v>1967</v>
      </c>
    </row>
    <row r="583" spans="1:20" x14ac:dyDescent="0.25">
      <c r="A583">
        <v>2025</v>
      </c>
      <c r="B583" t="s">
        <v>1968</v>
      </c>
      <c r="C583" t="s">
        <v>21</v>
      </c>
      <c r="D583" t="s">
        <v>22</v>
      </c>
      <c r="E583" t="s">
        <v>23</v>
      </c>
      <c r="F583" t="s">
        <v>1969</v>
      </c>
      <c r="G583" t="s">
        <v>829</v>
      </c>
      <c r="H583" t="s">
        <v>154</v>
      </c>
      <c r="I583" s="1">
        <v>18018000</v>
      </c>
      <c r="J583" s="2">
        <f t="shared" si="18"/>
        <v>18018000</v>
      </c>
      <c r="K583" s="1">
        <v>6006000</v>
      </c>
      <c r="L583" s="3">
        <v>45673</v>
      </c>
      <c r="M583" s="3">
        <v>45674</v>
      </c>
      <c r="N583" s="3">
        <v>45792</v>
      </c>
      <c r="O583" s="1">
        <v>9009000</v>
      </c>
      <c r="P583" s="1">
        <v>27027000</v>
      </c>
      <c r="R583" s="5">
        <f ca="1">IF(Tabla1[[#This Row],[FECHA INCIAL DESDE]]="SIN INICIO",0,IF((((TODAY()-M583)*100%)/(N583-M583))&gt;=100%,"100%",(((TODAY()-M583)*100%)/(N583-M583))))</f>
        <v>0.80508474576271183</v>
      </c>
      <c r="S583" s="2">
        <f t="shared" si="19"/>
        <v>27027000</v>
      </c>
      <c r="T583" t="s">
        <v>1970</v>
      </c>
    </row>
    <row r="584" spans="1:20" x14ac:dyDescent="0.25">
      <c r="A584">
        <v>2025</v>
      </c>
      <c r="B584" t="s">
        <v>1971</v>
      </c>
      <c r="C584" t="s">
        <v>21</v>
      </c>
      <c r="D584" t="s">
        <v>22</v>
      </c>
      <c r="E584" t="s">
        <v>23</v>
      </c>
      <c r="F584" t="s">
        <v>1972</v>
      </c>
      <c r="G584" t="s">
        <v>1973</v>
      </c>
      <c r="H584" t="s">
        <v>270</v>
      </c>
      <c r="I584" s="1">
        <v>80000000</v>
      </c>
      <c r="J584" s="2">
        <f t="shared" si="18"/>
        <v>80000000</v>
      </c>
      <c r="K584" s="1">
        <v>10000000</v>
      </c>
      <c r="L584" s="3">
        <v>45674</v>
      </c>
      <c r="M584" s="3">
        <v>45678</v>
      </c>
      <c r="N584" s="3">
        <v>45900</v>
      </c>
      <c r="O584" s="1">
        <v>0</v>
      </c>
      <c r="P584" s="1">
        <v>80000000</v>
      </c>
      <c r="R584" s="5">
        <f ca="1">IF(Tabla1[[#This Row],[FECHA INCIAL DESDE]]="SIN INICIO",0,IF((((TODAY()-M584)*100%)/(N584-M584))&gt;=100%,"100%",(((TODAY()-M584)*100%)/(N584-M584))))</f>
        <v>0.40990990990990989</v>
      </c>
      <c r="S584" s="2">
        <f t="shared" si="19"/>
        <v>80000000</v>
      </c>
      <c r="T584" t="s">
        <v>1974</v>
      </c>
    </row>
    <row r="585" spans="1:20" x14ac:dyDescent="0.25">
      <c r="A585">
        <v>2025</v>
      </c>
      <c r="B585" t="s">
        <v>1975</v>
      </c>
      <c r="C585" t="s">
        <v>21</v>
      </c>
      <c r="D585" t="s">
        <v>22</v>
      </c>
      <c r="E585" t="s">
        <v>23</v>
      </c>
      <c r="F585" t="s">
        <v>1976</v>
      </c>
      <c r="G585" t="s">
        <v>870</v>
      </c>
      <c r="H585" t="s">
        <v>261</v>
      </c>
      <c r="I585" s="1">
        <v>44292000</v>
      </c>
      <c r="J585" s="2">
        <f t="shared" si="18"/>
        <v>44292000</v>
      </c>
      <c r="K585" s="1">
        <v>7382000</v>
      </c>
      <c r="L585" s="3">
        <v>45673</v>
      </c>
      <c r="M585" s="3">
        <v>45674</v>
      </c>
      <c r="N585" s="3">
        <v>45838</v>
      </c>
      <c r="O585" s="1">
        <v>0</v>
      </c>
      <c r="P585" s="1">
        <v>44292000</v>
      </c>
      <c r="R585" s="5">
        <f ca="1">IF(Tabla1[[#This Row],[FECHA INCIAL DESDE]]="SIN INICIO",0,IF((((TODAY()-M585)*100%)/(N585-M585))&gt;=100%,"100%",(((TODAY()-M585)*100%)/(N585-M585))))</f>
        <v>0.57926829268292679</v>
      </c>
      <c r="S585" s="2">
        <f t="shared" si="19"/>
        <v>44292000</v>
      </c>
      <c r="T585" t="s">
        <v>1977</v>
      </c>
    </row>
    <row r="586" spans="1:20" x14ac:dyDescent="0.25">
      <c r="A586">
        <v>2025</v>
      </c>
      <c r="B586" t="s">
        <v>1978</v>
      </c>
      <c r="C586" t="s">
        <v>21</v>
      </c>
      <c r="D586" t="s">
        <v>22</v>
      </c>
      <c r="E586" t="s">
        <v>23</v>
      </c>
      <c r="F586" t="s">
        <v>1979</v>
      </c>
      <c r="G586" t="s">
        <v>829</v>
      </c>
      <c r="H586" t="s">
        <v>154</v>
      </c>
      <c r="I586" s="1">
        <v>34463520</v>
      </c>
      <c r="J586" s="2">
        <f t="shared" si="18"/>
        <v>34463520</v>
      </c>
      <c r="K586" s="1">
        <v>5743920</v>
      </c>
      <c r="L586" s="3">
        <v>45673</v>
      </c>
      <c r="M586" s="3">
        <v>45674</v>
      </c>
      <c r="N586" s="3">
        <v>45838</v>
      </c>
      <c r="O586" s="1">
        <v>0</v>
      </c>
      <c r="P586" s="1">
        <v>34463520</v>
      </c>
      <c r="R586" s="5">
        <f ca="1">IF(Tabla1[[#This Row],[FECHA INCIAL DESDE]]="SIN INICIO",0,IF((((TODAY()-M586)*100%)/(N586-M586))&gt;=100%,"100%",(((TODAY()-M586)*100%)/(N586-M586))))</f>
        <v>0.57926829268292679</v>
      </c>
      <c r="S586" s="2">
        <f t="shared" si="19"/>
        <v>34463520</v>
      </c>
      <c r="T586" t="s">
        <v>1980</v>
      </c>
    </row>
    <row r="587" spans="1:20" x14ac:dyDescent="0.25">
      <c r="A587">
        <v>2025</v>
      </c>
      <c r="B587" t="s">
        <v>1981</v>
      </c>
      <c r="C587" t="s">
        <v>21</v>
      </c>
      <c r="D587" t="s">
        <v>22</v>
      </c>
      <c r="E587" t="s">
        <v>23</v>
      </c>
      <c r="F587" t="s">
        <v>1982</v>
      </c>
      <c r="G587" t="s">
        <v>153</v>
      </c>
      <c r="H587" t="s">
        <v>154</v>
      </c>
      <c r="I587" s="1">
        <v>64000000</v>
      </c>
      <c r="J587" s="2">
        <f t="shared" si="18"/>
        <v>64000000</v>
      </c>
      <c r="K587" s="1">
        <v>8000000</v>
      </c>
      <c r="L587" s="3">
        <v>45673</v>
      </c>
      <c r="M587" s="3">
        <v>45674</v>
      </c>
      <c r="N587" s="3">
        <v>45900</v>
      </c>
      <c r="O587" s="1">
        <v>0</v>
      </c>
      <c r="P587" s="1">
        <v>64000000</v>
      </c>
      <c r="R587" s="5">
        <f ca="1">IF(Tabla1[[#This Row],[FECHA INCIAL DESDE]]="SIN INICIO",0,IF((((TODAY()-M587)*100%)/(N587-M587))&gt;=100%,"100%",(((TODAY()-M587)*100%)/(N587-M587))))</f>
        <v>0.42035398230088494</v>
      </c>
      <c r="S587" s="2">
        <f t="shared" si="19"/>
        <v>64000000</v>
      </c>
      <c r="T587" t="s">
        <v>1983</v>
      </c>
    </row>
    <row r="588" spans="1:20" x14ac:dyDescent="0.25">
      <c r="A588">
        <v>2025</v>
      </c>
      <c r="B588" t="s">
        <v>1984</v>
      </c>
      <c r="C588" t="s">
        <v>21</v>
      </c>
      <c r="D588" t="s">
        <v>22</v>
      </c>
      <c r="E588" t="s">
        <v>23</v>
      </c>
      <c r="F588" t="s">
        <v>1985</v>
      </c>
      <c r="G588" t="s">
        <v>1986</v>
      </c>
      <c r="H588" t="s">
        <v>154</v>
      </c>
      <c r="I588" s="1">
        <v>24024000</v>
      </c>
      <c r="J588" s="2">
        <f t="shared" si="18"/>
        <v>24024000</v>
      </c>
      <c r="K588" s="1">
        <v>6006000</v>
      </c>
      <c r="L588" s="3">
        <v>45673</v>
      </c>
      <c r="M588" s="3">
        <v>45674</v>
      </c>
      <c r="N588" s="3">
        <v>45777</v>
      </c>
      <c r="O588" s="1">
        <v>0</v>
      </c>
      <c r="P588" s="1">
        <v>24024000</v>
      </c>
      <c r="R588" s="5">
        <f ca="1">IF(Tabla1[[#This Row],[FECHA INCIAL DESDE]]="SIN INICIO",0,IF((((TODAY()-M588)*100%)/(N588-M588))&gt;=100%,"100%",(((TODAY()-M588)*100%)/(N588-M588))))</f>
        <v>0.92233009708737868</v>
      </c>
      <c r="S588" s="2">
        <f t="shared" si="19"/>
        <v>24024000</v>
      </c>
      <c r="T588" t="s">
        <v>1987</v>
      </c>
    </row>
    <row r="589" spans="1:20" x14ac:dyDescent="0.25">
      <c r="A589">
        <v>2025</v>
      </c>
      <c r="B589" t="s">
        <v>1988</v>
      </c>
      <c r="C589" t="s">
        <v>21</v>
      </c>
      <c r="D589" t="s">
        <v>22</v>
      </c>
      <c r="E589" t="s">
        <v>23</v>
      </c>
      <c r="F589" t="s">
        <v>1989</v>
      </c>
      <c r="G589" t="s">
        <v>1809</v>
      </c>
      <c r="H589" t="s">
        <v>648</v>
      </c>
      <c r="I589" s="1">
        <v>72800000</v>
      </c>
      <c r="J589" s="2">
        <f t="shared" si="18"/>
        <v>72800000</v>
      </c>
      <c r="K589" s="1">
        <v>9100000</v>
      </c>
      <c r="L589" s="3">
        <v>45673</v>
      </c>
      <c r="M589" s="3">
        <v>45677</v>
      </c>
      <c r="N589" s="3">
        <v>45900</v>
      </c>
      <c r="O589" s="1">
        <v>0</v>
      </c>
      <c r="P589" s="1">
        <v>72800000</v>
      </c>
      <c r="R589" s="5">
        <f ca="1">IF(Tabla1[[#This Row],[FECHA INCIAL DESDE]]="SIN INICIO",0,IF((((TODAY()-M589)*100%)/(N589-M589))&gt;=100%,"100%",(((TODAY()-M589)*100%)/(N589-M589))))</f>
        <v>0.41255605381165922</v>
      </c>
      <c r="S589" s="2">
        <f t="shared" si="19"/>
        <v>72800000</v>
      </c>
      <c r="T589" t="s">
        <v>1990</v>
      </c>
    </row>
    <row r="590" spans="1:20" x14ac:dyDescent="0.25">
      <c r="A590">
        <v>2025</v>
      </c>
      <c r="B590" t="s">
        <v>1991</v>
      </c>
      <c r="C590" t="s">
        <v>21</v>
      </c>
      <c r="D590" t="s">
        <v>22</v>
      </c>
      <c r="E590" t="s">
        <v>23</v>
      </c>
      <c r="F590" t="s">
        <v>1992</v>
      </c>
      <c r="G590" t="s">
        <v>1015</v>
      </c>
      <c r="H590" t="s">
        <v>648</v>
      </c>
      <c r="I590" s="1">
        <v>36400000</v>
      </c>
      <c r="J590" s="2">
        <f t="shared" si="18"/>
        <v>36400000</v>
      </c>
      <c r="K590" s="1">
        <v>9100000</v>
      </c>
      <c r="L590" s="3">
        <v>45673</v>
      </c>
      <c r="M590" s="3">
        <v>45677</v>
      </c>
      <c r="N590" s="3">
        <v>45777</v>
      </c>
      <c r="O590" s="1">
        <v>0</v>
      </c>
      <c r="P590" s="1">
        <v>36400000</v>
      </c>
      <c r="R590" s="5">
        <f ca="1">IF(Tabla1[[#This Row],[FECHA INCIAL DESDE]]="SIN INICIO",0,IF((((TODAY()-M590)*100%)/(N590-M590))&gt;=100%,"100%",(((TODAY()-M590)*100%)/(N590-M590))))</f>
        <v>0.92</v>
      </c>
      <c r="S590" s="2">
        <f t="shared" si="19"/>
        <v>36400000</v>
      </c>
      <c r="T590" t="s">
        <v>1993</v>
      </c>
    </row>
    <row r="591" spans="1:20" x14ac:dyDescent="0.25">
      <c r="A591">
        <v>2025</v>
      </c>
      <c r="B591" t="s">
        <v>1994</v>
      </c>
      <c r="C591" t="s">
        <v>21</v>
      </c>
      <c r="D591" t="s">
        <v>22</v>
      </c>
      <c r="E591" t="s">
        <v>23</v>
      </c>
      <c r="F591" t="s">
        <v>1995</v>
      </c>
      <c r="G591" t="s">
        <v>1996</v>
      </c>
      <c r="H591" t="s">
        <v>590</v>
      </c>
      <c r="I591" s="1">
        <v>16506600</v>
      </c>
      <c r="J591" s="2">
        <f t="shared" si="18"/>
        <v>16506600</v>
      </c>
      <c r="K591" s="1">
        <v>5502200</v>
      </c>
      <c r="L591" s="3">
        <v>45673</v>
      </c>
      <c r="M591" s="3">
        <v>45674</v>
      </c>
      <c r="N591" s="3">
        <v>45747</v>
      </c>
      <c r="O591" s="1">
        <v>0</v>
      </c>
      <c r="P591" s="1">
        <v>16506600</v>
      </c>
      <c r="R591" s="5" t="str">
        <f ca="1">IF(Tabla1[[#This Row],[FECHA INCIAL DESDE]]="SIN INICIO",0,IF((((TODAY()-M591)*100%)/(N591-M591))&gt;=100%,"100%",(((TODAY()-M591)*100%)/(N591-M591))))</f>
        <v>100%</v>
      </c>
      <c r="S591" s="2">
        <f t="shared" si="19"/>
        <v>16506600</v>
      </c>
      <c r="T591" t="s">
        <v>1997</v>
      </c>
    </row>
    <row r="592" spans="1:20" x14ac:dyDescent="0.25">
      <c r="A592">
        <v>2025</v>
      </c>
      <c r="B592" t="s">
        <v>1998</v>
      </c>
      <c r="C592" t="s">
        <v>21</v>
      </c>
      <c r="D592" t="s">
        <v>22</v>
      </c>
      <c r="E592" t="s">
        <v>23</v>
      </c>
      <c r="F592" t="s">
        <v>1999</v>
      </c>
      <c r="G592" t="s">
        <v>280</v>
      </c>
      <c r="H592" t="s">
        <v>270</v>
      </c>
      <c r="I592" s="1">
        <v>42944520</v>
      </c>
      <c r="J592" s="2">
        <f t="shared" si="18"/>
        <v>42944520</v>
      </c>
      <c r="K592" s="1">
        <v>5368065</v>
      </c>
      <c r="L592" s="3">
        <v>45673</v>
      </c>
      <c r="M592" s="3">
        <v>45674</v>
      </c>
      <c r="N592" s="3">
        <v>45900</v>
      </c>
      <c r="O592" s="1">
        <v>0</v>
      </c>
      <c r="P592" s="1">
        <v>42944520</v>
      </c>
      <c r="R592" s="6">
        <f ca="1">IF(Tabla1[[#This Row],[FECHA INCIAL DESDE]]="SIN INICIO",0,IF((((TODAY()-M592)*100%)/(N592-M592))&gt;=100%,"100%",(((TODAY()-M592)*100%)/(N592-M592))))</f>
        <v>0.42035398230088494</v>
      </c>
      <c r="S592" s="2">
        <f t="shared" si="19"/>
        <v>42944520</v>
      </c>
      <c r="T592" t="s">
        <v>2000</v>
      </c>
    </row>
    <row r="593" spans="1:20" x14ac:dyDescent="0.25">
      <c r="A593">
        <v>2025</v>
      </c>
      <c r="B593" t="s">
        <v>2001</v>
      </c>
      <c r="C593" t="s">
        <v>21</v>
      </c>
      <c r="D593" t="s">
        <v>22</v>
      </c>
      <c r="E593" t="s">
        <v>23</v>
      </c>
      <c r="F593" t="s">
        <v>2002</v>
      </c>
      <c r="G593" t="s">
        <v>2003</v>
      </c>
      <c r="H593" t="s">
        <v>852</v>
      </c>
      <c r="I593" s="1">
        <v>48600000</v>
      </c>
      <c r="J593" s="2">
        <f t="shared" si="18"/>
        <v>48600000</v>
      </c>
      <c r="K593" s="1">
        <v>8100000</v>
      </c>
      <c r="L593" s="3">
        <v>45673</v>
      </c>
      <c r="M593" s="3">
        <v>45677</v>
      </c>
      <c r="N593" s="3">
        <v>45838</v>
      </c>
      <c r="O593" s="1">
        <v>0</v>
      </c>
      <c r="P593" s="1">
        <v>48600000</v>
      </c>
      <c r="R593" s="5">
        <f ca="1">IF(Tabla1[[#This Row],[FECHA INCIAL DESDE]]="SIN INICIO",0,IF((((TODAY()-M593)*100%)/(N593-M593))&gt;=100%,"100%",(((TODAY()-M593)*100%)/(N593-M593))))</f>
        <v>0.5714285714285714</v>
      </c>
      <c r="S593" s="2">
        <f t="shared" si="19"/>
        <v>48600000</v>
      </c>
      <c r="T593" t="s">
        <v>2004</v>
      </c>
    </row>
    <row r="594" spans="1:20" x14ac:dyDescent="0.25">
      <c r="A594">
        <v>2025</v>
      </c>
      <c r="B594" t="s">
        <v>2005</v>
      </c>
      <c r="C594" t="s">
        <v>21</v>
      </c>
      <c r="D594" t="s">
        <v>22</v>
      </c>
      <c r="E594" t="s">
        <v>23</v>
      </c>
      <c r="F594" t="s">
        <v>2006</v>
      </c>
      <c r="G594" t="s">
        <v>2007</v>
      </c>
      <c r="H594" t="s">
        <v>261</v>
      </c>
      <c r="I594" s="1">
        <v>62118000</v>
      </c>
      <c r="J594" s="2">
        <f t="shared" si="18"/>
        <v>62118000</v>
      </c>
      <c r="K594" s="1">
        <v>10353000</v>
      </c>
      <c r="L594" s="3">
        <v>45673</v>
      </c>
      <c r="M594" s="3">
        <v>45674</v>
      </c>
      <c r="N594" s="3">
        <v>45838</v>
      </c>
      <c r="O594" s="1">
        <v>0</v>
      </c>
      <c r="P594" s="1">
        <v>62118000</v>
      </c>
      <c r="R594" s="5">
        <f ca="1">IF(Tabla1[[#This Row],[FECHA INCIAL DESDE]]="SIN INICIO",0,IF((((TODAY()-M594)*100%)/(N594-M594))&gt;=100%,"100%",(((TODAY()-M594)*100%)/(N594-M594))))</f>
        <v>0.57926829268292679</v>
      </c>
      <c r="S594" s="2">
        <f t="shared" si="19"/>
        <v>62118000</v>
      </c>
      <c r="T594" t="s">
        <v>2008</v>
      </c>
    </row>
    <row r="595" spans="1:20" x14ac:dyDescent="0.25">
      <c r="A595">
        <v>2025</v>
      </c>
      <c r="B595" t="s">
        <v>2009</v>
      </c>
      <c r="C595" t="s">
        <v>21</v>
      </c>
      <c r="D595" t="s">
        <v>22</v>
      </c>
      <c r="E595" t="s">
        <v>23</v>
      </c>
      <c r="F595" t="s">
        <v>2010</v>
      </c>
      <c r="G595" t="s">
        <v>2011</v>
      </c>
      <c r="H595" t="s">
        <v>886</v>
      </c>
      <c r="I595" s="1">
        <v>76624000</v>
      </c>
      <c r="J595" s="2">
        <f t="shared" si="18"/>
        <v>76624000</v>
      </c>
      <c r="K595" s="1">
        <v>9578000</v>
      </c>
      <c r="L595" s="3">
        <v>45673</v>
      </c>
      <c r="M595" s="3">
        <v>45677</v>
      </c>
      <c r="N595" s="3">
        <v>45900</v>
      </c>
      <c r="O595" s="1">
        <v>0</v>
      </c>
      <c r="P595" s="1">
        <v>76624000</v>
      </c>
      <c r="R595" s="5">
        <f ca="1">IF(Tabla1[[#This Row],[FECHA INCIAL DESDE]]="SIN INICIO",0,IF((((TODAY()-M595)*100%)/(N595-M595))&gt;=100%,"100%",(((TODAY()-M595)*100%)/(N595-M595))))</f>
        <v>0.41255605381165922</v>
      </c>
      <c r="S595" s="2">
        <f t="shared" si="19"/>
        <v>76624000</v>
      </c>
      <c r="T595" t="s">
        <v>2012</v>
      </c>
    </row>
    <row r="596" spans="1:20" x14ac:dyDescent="0.25">
      <c r="A596">
        <v>2025</v>
      </c>
      <c r="B596" t="s">
        <v>2013</v>
      </c>
      <c r="C596" t="s">
        <v>21</v>
      </c>
      <c r="D596" t="s">
        <v>22</v>
      </c>
      <c r="E596" t="s">
        <v>120</v>
      </c>
      <c r="F596" t="s">
        <v>2014</v>
      </c>
      <c r="G596" t="s">
        <v>1644</v>
      </c>
      <c r="H596" t="s">
        <v>154</v>
      </c>
      <c r="I596" s="1">
        <v>26666640</v>
      </c>
      <c r="J596" s="2">
        <f t="shared" si="18"/>
        <v>26666640</v>
      </c>
      <c r="K596" s="1">
        <v>4444440</v>
      </c>
      <c r="L596" s="3">
        <v>45673</v>
      </c>
      <c r="M596" s="3">
        <v>45674</v>
      </c>
      <c r="N596" s="3">
        <v>45838</v>
      </c>
      <c r="O596" s="1">
        <v>0</v>
      </c>
      <c r="P596" s="1">
        <v>26666640</v>
      </c>
      <c r="R596" s="5">
        <f ca="1">IF(Tabla1[[#This Row],[FECHA INCIAL DESDE]]="SIN INICIO",0,IF((((TODAY()-M596)*100%)/(N596-M596))&gt;=100%,"100%",(((TODAY()-M596)*100%)/(N596-M596))))</f>
        <v>0.57926829268292679</v>
      </c>
      <c r="S596" s="2">
        <f t="shared" si="19"/>
        <v>26666640</v>
      </c>
      <c r="T596" t="s">
        <v>2015</v>
      </c>
    </row>
    <row r="597" spans="1:20" x14ac:dyDescent="0.25">
      <c r="A597">
        <v>2025</v>
      </c>
      <c r="B597" t="s">
        <v>2016</v>
      </c>
      <c r="C597" t="s">
        <v>21</v>
      </c>
      <c r="D597" t="s">
        <v>22</v>
      </c>
      <c r="E597" t="s">
        <v>120</v>
      </c>
      <c r="F597" t="s">
        <v>2017</v>
      </c>
      <c r="G597" t="s">
        <v>1644</v>
      </c>
      <c r="H597" t="s">
        <v>154</v>
      </c>
      <c r="I597" s="1">
        <v>26666640</v>
      </c>
      <c r="J597" s="2">
        <f t="shared" si="18"/>
        <v>26666640</v>
      </c>
      <c r="K597" s="1">
        <v>4444440</v>
      </c>
      <c r="L597" s="3">
        <v>45673</v>
      </c>
      <c r="M597" s="3">
        <v>45674</v>
      </c>
      <c r="N597" s="3">
        <v>45838</v>
      </c>
      <c r="O597" s="1">
        <v>0</v>
      </c>
      <c r="P597" s="1">
        <v>26666640</v>
      </c>
      <c r="R597" s="5">
        <f ca="1">IF(Tabla1[[#This Row],[FECHA INCIAL DESDE]]="SIN INICIO",0,IF((((TODAY()-M597)*100%)/(N597-M597))&gt;=100%,"100%",(((TODAY()-M597)*100%)/(N597-M597))))</f>
        <v>0.57926829268292679</v>
      </c>
      <c r="S597" s="2">
        <f t="shared" si="19"/>
        <v>26666640</v>
      </c>
      <c r="T597" t="s">
        <v>2018</v>
      </c>
    </row>
    <row r="598" spans="1:20" x14ac:dyDescent="0.25">
      <c r="A598">
        <v>2025</v>
      </c>
      <c r="B598" t="s">
        <v>2019</v>
      </c>
      <c r="C598" t="s">
        <v>21</v>
      </c>
      <c r="D598" t="s">
        <v>22</v>
      </c>
      <c r="E598" t="s">
        <v>120</v>
      </c>
      <c r="F598" t="s">
        <v>2020</v>
      </c>
      <c r="G598" t="s">
        <v>1340</v>
      </c>
      <c r="H598" t="s">
        <v>537</v>
      </c>
      <c r="I598" s="1">
        <v>32068440</v>
      </c>
      <c r="J598" s="2">
        <f t="shared" si="18"/>
        <v>32068440</v>
      </c>
      <c r="K598" s="1">
        <v>4008555</v>
      </c>
      <c r="L598" s="3">
        <v>45674</v>
      </c>
      <c r="M598" s="3">
        <v>45674</v>
      </c>
      <c r="N598" s="3">
        <v>45900</v>
      </c>
      <c r="O598" s="1">
        <v>0</v>
      </c>
      <c r="P598" s="1">
        <v>32068440</v>
      </c>
      <c r="R598" s="5">
        <f ca="1">IF(Tabla1[[#This Row],[FECHA INCIAL DESDE]]="SIN INICIO",0,IF((((TODAY()-M598)*100%)/(N598-M598))&gt;=100%,"100%",(((TODAY()-M598)*100%)/(N598-M598))))</f>
        <v>0.42035398230088494</v>
      </c>
      <c r="S598" s="2">
        <f t="shared" si="19"/>
        <v>32068440</v>
      </c>
      <c r="T598" t="s">
        <v>2021</v>
      </c>
    </row>
    <row r="599" spans="1:20" x14ac:dyDescent="0.25">
      <c r="A599">
        <v>2025</v>
      </c>
      <c r="B599" t="s">
        <v>2022</v>
      </c>
      <c r="C599" t="s">
        <v>21</v>
      </c>
      <c r="D599" t="s">
        <v>22</v>
      </c>
      <c r="E599" t="s">
        <v>23</v>
      </c>
      <c r="F599" t="s">
        <v>2023</v>
      </c>
      <c r="G599" t="s">
        <v>153</v>
      </c>
      <c r="H599" t="s">
        <v>154</v>
      </c>
      <c r="I599" s="1">
        <v>24000000</v>
      </c>
      <c r="J599" s="2">
        <f t="shared" si="18"/>
        <v>24000000</v>
      </c>
      <c r="K599" s="1">
        <v>8000000</v>
      </c>
      <c r="L599" s="3">
        <v>45673</v>
      </c>
      <c r="M599" s="3">
        <v>45674</v>
      </c>
      <c r="N599" s="3">
        <v>45719</v>
      </c>
      <c r="O599" s="1">
        <v>0</v>
      </c>
      <c r="P599" s="1">
        <v>24000000</v>
      </c>
      <c r="R599" s="5" t="str">
        <f ca="1">IF(Tabla1[[#This Row],[FECHA INCIAL DESDE]]="SIN INICIO",0,IF((((TODAY()-M599)*100%)/(N599-M599))&gt;=100%,"100%",(((TODAY()-M599)*100%)/(N599-M599))))</f>
        <v>100%</v>
      </c>
      <c r="S599" s="2">
        <f t="shared" si="19"/>
        <v>24000000</v>
      </c>
      <c r="T599" t="s">
        <v>2024</v>
      </c>
    </row>
    <row r="600" spans="1:20" x14ac:dyDescent="0.25">
      <c r="A600">
        <v>2025</v>
      </c>
      <c r="B600" t="s">
        <v>2025</v>
      </c>
      <c r="C600" t="s">
        <v>21</v>
      </c>
      <c r="D600" t="s">
        <v>22</v>
      </c>
      <c r="E600" t="s">
        <v>23</v>
      </c>
      <c r="F600" t="s">
        <v>2026</v>
      </c>
      <c r="G600" t="s">
        <v>290</v>
      </c>
      <c r="H600" t="s">
        <v>261</v>
      </c>
      <c r="I600" s="1">
        <v>62118000</v>
      </c>
      <c r="J600" s="2">
        <f t="shared" si="18"/>
        <v>62118000</v>
      </c>
      <c r="K600" s="1">
        <v>10353000</v>
      </c>
      <c r="L600" s="3">
        <v>45674</v>
      </c>
      <c r="M600" s="3">
        <v>45678</v>
      </c>
      <c r="N600" s="3">
        <v>45838</v>
      </c>
      <c r="O600" s="1">
        <v>0</v>
      </c>
      <c r="P600" s="1">
        <v>62118000</v>
      </c>
      <c r="R600" s="5">
        <f ca="1">IF(Tabla1[[#This Row],[FECHA INCIAL DESDE]]="SIN INICIO",0,IF((((TODAY()-M600)*100%)/(N600-M600))&gt;=100%,"100%",(((TODAY()-M600)*100%)/(N600-M600))))</f>
        <v>0.56874999999999998</v>
      </c>
      <c r="S600" s="2">
        <f t="shared" si="19"/>
        <v>62118000</v>
      </c>
      <c r="T600" t="s">
        <v>2027</v>
      </c>
    </row>
    <row r="601" spans="1:20" x14ac:dyDescent="0.25">
      <c r="A601">
        <v>2025</v>
      </c>
      <c r="B601" t="s">
        <v>2028</v>
      </c>
      <c r="C601" t="s">
        <v>21</v>
      </c>
      <c r="D601" t="s">
        <v>22</v>
      </c>
      <c r="E601" t="s">
        <v>120</v>
      </c>
      <c r="F601" t="s">
        <v>2029</v>
      </c>
      <c r="G601" t="s">
        <v>2030</v>
      </c>
      <c r="H601" t="s">
        <v>787</v>
      </c>
      <c r="I601" s="1">
        <v>37280000</v>
      </c>
      <c r="J601" s="2">
        <f t="shared" si="18"/>
        <v>37280000</v>
      </c>
      <c r="K601" s="1">
        <v>4660000</v>
      </c>
      <c r="L601" s="3">
        <v>45677</v>
      </c>
      <c r="M601" s="3">
        <v>45679</v>
      </c>
      <c r="N601" s="3">
        <v>45900</v>
      </c>
      <c r="O601" s="1">
        <v>0</v>
      </c>
      <c r="P601" s="1">
        <v>37280000</v>
      </c>
      <c r="R601" s="5">
        <f ca="1">IF(Tabla1[[#This Row],[FECHA INCIAL DESDE]]="SIN INICIO",0,IF((((TODAY()-M601)*100%)/(N601-M601))&gt;=100%,"100%",(((TODAY()-M601)*100%)/(N601-M601))))</f>
        <v>0.40723981900452488</v>
      </c>
      <c r="S601" s="2">
        <f t="shared" si="19"/>
        <v>37280000</v>
      </c>
      <c r="T601" t="s">
        <v>2031</v>
      </c>
    </row>
    <row r="602" spans="1:20" x14ac:dyDescent="0.25">
      <c r="A602">
        <v>2025</v>
      </c>
      <c r="B602" t="s">
        <v>2032</v>
      </c>
      <c r="C602" t="s">
        <v>21</v>
      </c>
      <c r="D602" t="s">
        <v>22</v>
      </c>
      <c r="E602" t="s">
        <v>120</v>
      </c>
      <c r="F602" t="s">
        <v>2033</v>
      </c>
      <c r="G602" t="s">
        <v>1340</v>
      </c>
      <c r="H602" t="s">
        <v>537</v>
      </c>
      <c r="I602" s="1">
        <v>32068440</v>
      </c>
      <c r="J602" s="2">
        <f t="shared" si="18"/>
        <v>32068440</v>
      </c>
      <c r="K602" s="1">
        <v>4008555</v>
      </c>
      <c r="L602" s="3">
        <v>45674</v>
      </c>
      <c r="M602" s="3">
        <v>45674</v>
      </c>
      <c r="N602" s="3">
        <v>45900</v>
      </c>
      <c r="O602" s="1">
        <v>0</v>
      </c>
      <c r="P602" s="1">
        <v>32068440</v>
      </c>
      <c r="R602" s="5">
        <f ca="1">IF(Tabla1[[#This Row],[FECHA INCIAL DESDE]]="SIN INICIO",0,IF((((TODAY()-M602)*100%)/(N602-M602))&gt;=100%,"100%",(((TODAY()-M602)*100%)/(N602-M602))))</f>
        <v>0.42035398230088494</v>
      </c>
      <c r="S602" s="2">
        <f t="shared" si="19"/>
        <v>32068440</v>
      </c>
      <c r="T602" t="s">
        <v>2034</v>
      </c>
    </row>
    <row r="603" spans="1:20" x14ac:dyDescent="0.25">
      <c r="A603">
        <v>2025</v>
      </c>
      <c r="B603" t="s">
        <v>2035</v>
      </c>
      <c r="C603" t="s">
        <v>21</v>
      </c>
      <c r="D603" t="s">
        <v>22</v>
      </c>
      <c r="E603" t="s">
        <v>23</v>
      </c>
      <c r="F603" t="s">
        <v>2036</v>
      </c>
      <c r="G603" t="s">
        <v>959</v>
      </c>
      <c r="H603" t="s">
        <v>852</v>
      </c>
      <c r="I603" s="1">
        <v>72000000</v>
      </c>
      <c r="J603" s="2">
        <f t="shared" si="18"/>
        <v>72000000</v>
      </c>
      <c r="K603" s="1">
        <v>12000000</v>
      </c>
      <c r="L603" s="3">
        <v>45674</v>
      </c>
      <c r="M603" s="3">
        <v>45674</v>
      </c>
      <c r="N603" s="3">
        <v>45838</v>
      </c>
      <c r="O603" s="1">
        <v>0</v>
      </c>
      <c r="P603" s="1">
        <v>72000000</v>
      </c>
      <c r="R603" s="5">
        <f ca="1">IF(Tabla1[[#This Row],[FECHA INCIAL DESDE]]="SIN INICIO",0,IF((((TODAY()-M603)*100%)/(N603-M603))&gt;=100%,"100%",(((TODAY()-M603)*100%)/(N603-M603))))</f>
        <v>0.57926829268292679</v>
      </c>
      <c r="S603" s="2">
        <f t="shared" si="19"/>
        <v>72000000</v>
      </c>
      <c r="T603" t="s">
        <v>2037</v>
      </c>
    </row>
    <row r="604" spans="1:20" x14ac:dyDescent="0.25">
      <c r="A604">
        <v>2025</v>
      </c>
      <c r="B604" t="s">
        <v>2038</v>
      </c>
      <c r="C604" t="s">
        <v>21</v>
      </c>
      <c r="D604" t="s">
        <v>22</v>
      </c>
      <c r="E604" t="s">
        <v>120</v>
      </c>
      <c r="F604" t="s">
        <v>2039</v>
      </c>
      <c r="G604" t="s">
        <v>2040</v>
      </c>
      <c r="H604" t="s">
        <v>166</v>
      </c>
      <c r="I604" s="1">
        <v>29403432</v>
      </c>
      <c r="J604" s="2">
        <f t="shared" si="18"/>
        <v>29403432</v>
      </c>
      <c r="K604" s="1">
        <v>2450286</v>
      </c>
      <c r="L604" s="3">
        <v>45677</v>
      </c>
      <c r="M604" s="3">
        <v>45678</v>
      </c>
      <c r="N604" s="3">
        <v>46022</v>
      </c>
      <c r="O604" s="1">
        <v>0</v>
      </c>
      <c r="P604" s="1">
        <v>29403432</v>
      </c>
      <c r="R604" s="5">
        <f ca="1">IF(Tabla1[[#This Row],[FECHA INCIAL DESDE]]="SIN INICIO",0,IF((((TODAY()-M604)*100%)/(N604-M604))&gt;=100%,"100%",(((TODAY()-M604)*100%)/(N604-M604))))</f>
        <v>0.26453488372093026</v>
      </c>
      <c r="S604" s="2">
        <f t="shared" si="19"/>
        <v>29403432</v>
      </c>
      <c r="T604" t="s">
        <v>2041</v>
      </c>
    </row>
    <row r="605" spans="1:20" x14ac:dyDescent="0.25">
      <c r="A605">
        <v>2025</v>
      </c>
      <c r="B605" t="s">
        <v>2042</v>
      </c>
      <c r="C605" t="s">
        <v>21</v>
      </c>
      <c r="D605" t="s">
        <v>22</v>
      </c>
      <c r="E605" t="s">
        <v>23</v>
      </c>
      <c r="F605" t="s">
        <v>2043</v>
      </c>
      <c r="G605" t="s">
        <v>347</v>
      </c>
      <c r="H605" t="s">
        <v>336</v>
      </c>
      <c r="I605" s="1">
        <v>91200000</v>
      </c>
      <c r="J605" s="2">
        <f t="shared" si="18"/>
        <v>91200000</v>
      </c>
      <c r="K605" s="1">
        <v>11400000</v>
      </c>
      <c r="L605" s="3">
        <v>45674</v>
      </c>
      <c r="M605" s="3">
        <v>45674</v>
      </c>
      <c r="N605" s="3">
        <v>45900</v>
      </c>
      <c r="O605" s="1">
        <v>0</v>
      </c>
      <c r="P605" s="1">
        <v>91200000</v>
      </c>
      <c r="R605" s="5">
        <f ca="1">IF(Tabla1[[#This Row],[FECHA INCIAL DESDE]]="SIN INICIO",0,IF((((TODAY()-M605)*100%)/(N605-M605))&gt;=100%,"100%",(((TODAY()-M605)*100%)/(N605-M605))))</f>
        <v>0.42035398230088494</v>
      </c>
      <c r="S605" s="2">
        <f t="shared" si="19"/>
        <v>91200000</v>
      </c>
      <c r="T605" t="s">
        <v>2044</v>
      </c>
    </row>
    <row r="606" spans="1:20" x14ac:dyDescent="0.25">
      <c r="A606">
        <v>2025</v>
      </c>
      <c r="B606" t="s">
        <v>2045</v>
      </c>
      <c r="C606" t="s">
        <v>21</v>
      </c>
      <c r="D606" t="s">
        <v>22</v>
      </c>
      <c r="E606" t="s">
        <v>23</v>
      </c>
      <c r="F606" t="s">
        <v>2046</v>
      </c>
      <c r="G606" t="s">
        <v>153</v>
      </c>
      <c r="H606" t="s">
        <v>154</v>
      </c>
      <c r="I606" s="1">
        <v>36036000</v>
      </c>
      <c r="J606" s="2">
        <f t="shared" si="18"/>
        <v>36036000</v>
      </c>
      <c r="K606" s="1">
        <v>6006000</v>
      </c>
      <c r="L606" s="3">
        <v>45673</v>
      </c>
      <c r="M606" s="3">
        <v>45673</v>
      </c>
      <c r="N606" s="3">
        <v>45838</v>
      </c>
      <c r="O606" s="1">
        <v>0</v>
      </c>
      <c r="P606" s="1">
        <v>36036000</v>
      </c>
      <c r="R606" s="5">
        <f ca="1">IF(Tabla1[[#This Row],[FECHA INCIAL DESDE]]="SIN INICIO",0,IF((((TODAY()-M606)*100%)/(N606-M606))&gt;=100%,"100%",(((TODAY()-M606)*100%)/(N606-M606))))</f>
        <v>0.58181818181818179</v>
      </c>
      <c r="S606" s="2">
        <f t="shared" si="19"/>
        <v>36036000</v>
      </c>
      <c r="T606" t="s">
        <v>2047</v>
      </c>
    </row>
    <row r="607" spans="1:20" x14ac:dyDescent="0.25">
      <c r="A607">
        <v>2025</v>
      </c>
      <c r="B607" t="s">
        <v>2048</v>
      </c>
      <c r="C607" t="s">
        <v>21</v>
      </c>
      <c r="D607" t="s">
        <v>22</v>
      </c>
      <c r="E607" t="s">
        <v>23</v>
      </c>
      <c r="F607" t="s">
        <v>2049</v>
      </c>
      <c r="G607" t="s">
        <v>1819</v>
      </c>
      <c r="H607" t="s">
        <v>1802</v>
      </c>
      <c r="I607" s="1">
        <v>27600000</v>
      </c>
      <c r="J607" s="2">
        <f t="shared" si="18"/>
        <v>27600000</v>
      </c>
      <c r="K607" s="1">
        <v>4600000</v>
      </c>
      <c r="L607" s="3">
        <v>45674</v>
      </c>
      <c r="M607" s="3">
        <v>45678</v>
      </c>
      <c r="N607" s="3">
        <v>45838</v>
      </c>
      <c r="O607" s="1">
        <v>0</v>
      </c>
      <c r="P607" s="1">
        <v>27600000</v>
      </c>
      <c r="R607" s="5">
        <f ca="1">IF(Tabla1[[#This Row],[FECHA INCIAL DESDE]]="SIN INICIO",0,IF((((TODAY()-M607)*100%)/(N607-M607))&gt;=100%,"100%",(((TODAY()-M607)*100%)/(N607-M607))))</f>
        <v>0.56874999999999998</v>
      </c>
      <c r="S607" s="2">
        <f t="shared" si="19"/>
        <v>27600000</v>
      </c>
      <c r="T607" t="s">
        <v>2050</v>
      </c>
    </row>
    <row r="608" spans="1:20" x14ac:dyDescent="0.25">
      <c r="A608">
        <v>2025</v>
      </c>
      <c r="B608" t="s">
        <v>2051</v>
      </c>
      <c r="C608" t="s">
        <v>21</v>
      </c>
      <c r="D608" t="s">
        <v>22</v>
      </c>
      <c r="E608" t="s">
        <v>23</v>
      </c>
      <c r="F608" t="s">
        <v>2052</v>
      </c>
      <c r="G608" t="s">
        <v>585</v>
      </c>
      <c r="H608" t="s">
        <v>537</v>
      </c>
      <c r="I608" s="1">
        <v>54337500</v>
      </c>
      <c r="J608" s="2">
        <f t="shared" si="18"/>
        <v>54337500</v>
      </c>
      <c r="K608" s="1">
        <v>9056250</v>
      </c>
      <c r="L608" s="3">
        <v>45674</v>
      </c>
      <c r="M608" s="3">
        <v>45674</v>
      </c>
      <c r="N608" s="3">
        <v>45838</v>
      </c>
      <c r="O608" s="1">
        <v>0</v>
      </c>
      <c r="P608" s="1">
        <v>54337500</v>
      </c>
      <c r="R608" s="5">
        <f ca="1">IF(Tabla1[[#This Row],[FECHA INCIAL DESDE]]="SIN INICIO",0,IF((((TODAY()-M608)*100%)/(N608-M608))&gt;=100%,"100%",(((TODAY()-M608)*100%)/(N608-M608))))</f>
        <v>0.57926829268292679</v>
      </c>
      <c r="S608" s="2">
        <f t="shared" si="19"/>
        <v>54337500</v>
      </c>
      <c r="T608" t="s">
        <v>2053</v>
      </c>
    </row>
    <row r="609" spans="1:20" x14ac:dyDescent="0.25">
      <c r="A609">
        <v>2025</v>
      </c>
      <c r="B609" t="s">
        <v>2054</v>
      </c>
      <c r="C609" t="s">
        <v>21</v>
      </c>
      <c r="D609" t="s">
        <v>22</v>
      </c>
      <c r="E609" t="s">
        <v>23</v>
      </c>
      <c r="F609" t="s">
        <v>2055</v>
      </c>
      <c r="G609" t="s">
        <v>2056</v>
      </c>
      <c r="H609" t="s">
        <v>648</v>
      </c>
      <c r="I609" s="1">
        <v>22009068</v>
      </c>
      <c r="J609" s="2">
        <f t="shared" si="18"/>
        <v>22009068</v>
      </c>
      <c r="K609" s="1">
        <v>5502267</v>
      </c>
      <c r="L609" s="3">
        <v>45674</v>
      </c>
      <c r="M609" s="3">
        <v>45677</v>
      </c>
      <c r="N609" s="3">
        <v>45777</v>
      </c>
      <c r="O609" s="1">
        <v>0</v>
      </c>
      <c r="P609" s="1">
        <v>22009068</v>
      </c>
      <c r="R609" s="5">
        <f ca="1">IF(Tabla1[[#This Row],[FECHA INCIAL DESDE]]="SIN INICIO",0,IF((((TODAY()-M609)*100%)/(N609-M609))&gt;=100%,"100%",(((TODAY()-M609)*100%)/(N609-M609))))</f>
        <v>0.92</v>
      </c>
      <c r="S609" s="2">
        <f t="shared" si="19"/>
        <v>22009068</v>
      </c>
      <c r="T609" t="s">
        <v>2057</v>
      </c>
    </row>
    <row r="610" spans="1:20" x14ac:dyDescent="0.25">
      <c r="A610">
        <v>2025</v>
      </c>
      <c r="B610" t="s">
        <v>2058</v>
      </c>
      <c r="C610" t="s">
        <v>21</v>
      </c>
      <c r="D610" t="s">
        <v>22</v>
      </c>
      <c r="E610" t="s">
        <v>23</v>
      </c>
      <c r="F610" t="s">
        <v>2059</v>
      </c>
      <c r="G610" t="s">
        <v>1819</v>
      </c>
      <c r="H610" t="s">
        <v>1802</v>
      </c>
      <c r="I610" s="1">
        <v>42350000</v>
      </c>
      <c r="J610" s="2">
        <f t="shared" si="18"/>
        <v>42350000</v>
      </c>
      <c r="K610" s="1">
        <v>8470000</v>
      </c>
      <c r="L610" s="3">
        <v>45674</v>
      </c>
      <c r="M610" s="3">
        <v>45674</v>
      </c>
      <c r="N610" s="3">
        <v>45808</v>
      </c>
      <c r="O610" s="1">
        <v>0</v>
      </c>
      <c r="P610" s="1">
        <v>42350000</v>
      </c>
      <c r="R610" s="5">
        <f ca="1">IF(Tabla1[[#This Row],[FECHA INCIAL DESDE]]="SIN INICIO",0,IF((((TODAY()-M610)*100%)/(N610-M610))&gt;=100%,"100%",(((TODAY()-M610)*100%)/(N610-M610))))</f>
        <v>0.70895522388059706</v>
      </c>
      <c r="S610" s="2">
        <f t="shared" si="19"/>
        <v>42350000</v>
      </c>
      <c r="T610" t="s">
        <v>2060</v>
      </c>
    </row>
    <row r="611" spans="1:20" x14ac:dyDescent="0.25">
      <c r="A611">
        <v>2025</v>
      </c>
      <c r="B611" t="s">
        <v>2061</v>
      </c>
      <c r="C611" t="s">
        <v>21</v>
      </c>
      <c r="D611" t="s">
        <v>22</v>
      </c>
      <c r="E611" t="s">
        <v>23</v>
      </c>
      <c r="F611" t="s">
        <v>2062</v>
      </c>
      <c r="G611" t="s">
        <v>399</v>
      </c>
      <c r="H611" t="s">
        <v>270</v>
      </c>
      <c r="I611" s="1">
        <v>88000000</v>
      </c>
      <c r="J611" s="2">
        <f t="shared" si="18"/>
        <v>88000000</v>
      </c>
      <c r="K611" s="1">
        <v>11000000</v>
      </c>
      <c r="L611" s="3">
        <v>45674</v>
      </c>
      <c r="M611" s="3">
        <v>45678</v>
      </c>
      <c r="N611" s="3">
        <v>45900</v>
      </c>
      <c r="O611" s="1">
        <v>0</v>
      </c>
      <c r="P611" s="1">
        <v>88000000</v>
      </c>
      <c r="R611" s="5">
        <f ca="1">IF(Tabla1[[#This Row],[FECHA INCIAL DESDE]]="SIN INICIO",0,IF((((TODAY()-M611)*100%)/(N611-M611))&gt;=100%,"100%",(((TODAY()-M611)*100%)/(N611-M611))))</f>
        <v>0.40990990990990989</v>
      </c>
      <c r="S611" s="2">
        <f t="shared" si="19"/>
        <v>88000000</v>
      </c>
      <c r="T611" t="s">
        <v>2063</v>
      </c>
    </row>
    <row r="612" spans="1:20" x14ac:dyDescent="0.25">
      <c r="A612">
        <v>2025</v>
      </c>
      <c r="B612" t="s">
        <v>2064</v>
      </c>
      <c r="C612" t="s">
        <v>21</v>
      </c>
      <c r="D612" t="s">
        <v>22</v>
      </c>
      <c r="E612" t="s">
        <v>23</v>
      </c>
      <c r="F612" t="s">
        <v>2065</v>
      </c>
      <c r="G612" t="s">
        <v>2066</v>
      </c>
      <c r="H612" t="s">
        <v>514</v>
      </c>
      <c r="I612" s="1">
        <v>61320000</v>
      </c>
      <c r="J612" s="2">
        <f t="shared" si="18"/>
        <v>61320000</v>
      </c>
      <c r="K612" s="1">
        <v>7665000</v>
      </c>
      <c r="L612" s="3">
        <v>45677</v>
      </c>
      <c r="M612" s="3">
        <v>45678</v>
      </c>
      <c r="N612" s="3">
        <v>45900</v>
      </c>
      <c r="O612" s="1">
        <v>0</v>
      </c>
      <c r="P612" s="1">
        <v>61320000</v>
      </c>
      <c r="R612" s="5">
        <f ca="1">IF(Tabla1[[#This Row],[FECHA INCIAL DESDE]]="SIN INICIO",0,IF((((TODAY()-M612)*100%)/(N612-M612))&gt;=100%,"100%",(((TODAY()-M612)*100%)/(N612-M612))))</f>
        <v>0.40990990990990989</v>
      </c>
      <c r="S612" s="2">
        <f t="shared" si="19"/>
        <v>61320000</v>
      </c>
      <c r="T612" t="s">
        <v>2067</v>
      </c>
    </row>
    <row r="613" spans="1:20" x14ac:dyDescent="0.25">
      <c r="A613">
        <v>2025</v>
      </c>
      <c r="B613" t="s">
        <v>2068</v>
      </c>
      <c r="C613" t="s">
        <v>21</v>
      </c>
      <c r="D613" t="s">
        <v>22</v>
      </c>
      <c r="E613" t="s">
        <v>23</v>
      </c>
      <c r="F613" t="s">
        <v>2069</v>
      </c>
      <c r="G613" t="s">
        <v>2070</v>
      </c>
      <c r="H613" t="s">
        <v>166</v>
      </c>
      <c r="I613" s="1">
        <v>28734792</v>
      </c>
      <c r="J613" s="2">
        <f t="shared" si="18"/>
        <v>28734792</v>
      </c>
      <c r="K613" s="1">
        <v>9578264</v>
      </c>
      <c r="L613" s="3">
        <v>45674</v>
      </c>
      <c r="M613" s="3">
        <v>45678</v>
      </c>
      <c r="N613" s="3">
        <v>45747</v>
      </c>
      <c r="O613" s="1">
        <v>0</v>
      </c>
      <c r="P613" s="1">
        <v>28734792</v>
      </c>
      <c r="R613" s="5" t="str">
        <f ca="1">IF(Tabla1[[#This Row],[FECHA INCIAL DESDE]]="SIN INICIO",0,IF((((TODAY()-M613)*100%)/(N613-M613))&gt;=100%,"100%",(((TODAY()-M613)*100%)/(N613-M613))))</f>
        <v>100%</v>
      </c>
      <c r="S613" s="2">
        <f t="shared" si="19"/>
        <v>28734792</v>
      </c>
      <c r="T613" t="s">
        <v>2071</v>
      </c>
    </row>
    <row r="614" spans="1:20" x14ac:dyDescent="0.25">
      <c r="A614">
        <v>2025</v>
      </c>
      <c r="B614" t="s">
        <v>2072</v>
      </c>
      <c r="C614" t="s">
        <v>21</v>
      </c>
      <c r="D614" t="s">
        <v>22</v>
      </c>
      <c r="E614" t="s">
        <v>23</v>
      </c>
      <c r="F614" t="s">
        <v>2073</v>
      </c>
      <c r="G614" t="s">
        <v>290</v>
      </c>
      <c r="H614" t="s">
        <v>261</v>
      </c>
      <c r="I614" s="1">
        <v>35304000</v>
      </c>
      <c r="J614" s="2">
        <f t="shared" si="18"/>
        <v>35304000</v>
      </c>
      <c r="K614" s="1">
        <v>5884000</v>
      </c>
      <c r="L614" s="3">
        <v>45677</v>
      </c>
      <c r="M614" s="3">
        <v>45679</v>
      </c>
      <c r="N614" s="3">
        <v>45838</v>
      </c>
      <c r="O614" s="1">
        <v>0</v>
      </c>
      <c r="P614" s="1">
        <v>35304000</v>
      </c>
      <c r="R614" s="5">
        <f ca="1">IF(Tabla1[[#This Row],[FECHA INCIAL DESDE]]="SIN INICIO",0,IF((((TODAY()-M614)*100%)/(N614-M614))&gt;=100%,"100%",(((TODAY()-M614)*100%)/(N614-M614))))</f>
        <v>0.56603773584905659</v>
      </c>
      <c r="S614" s="2">
        <f t="shared" si="19"/>
        <v>35304000</v>
      </c>
      <c r="T614" t="s">
        <v>2074</v>
      </c>
    </row>
    <row r="615" spans="1:20" x14ac:dyDescent="0.25">
      <c r="A615">
        <v>2025</v>
      </c>
      <c r="B615" t="s">
        <v>2075</v>
      </c>
      <c r="C615" t="s">
        <v>21</v>
      </c>
      <c r="D615" t="s">
        <v>22</v>
      </c>
      <c r="E615" t="s">
        <v>23</v>
      </c>
      <c r="F615" t="s">
        <v>2076</v>
      </c>
      <c r="G615" t="s">
        <v>290</v>
      </c>
      <c r="H615" t="s">
        <v>261</v>
      </c>
      <c r="I615" s="1">
        <v>35304000</v>
      </c>
      <c r="J615" s="2">
        <f t="shared" si="18"/>
        <v>35304000</v>
      </c>
      <c r="K615" s="1">
        <v>5884000</v>
      </c>
      <c r="L615" s="3">
        <v>45677</v>
      </c>
      <c r="M615" s="3">
        <v>45679</v>
      </c>
      <c r="N615" s="3">
        <v>45838</v>
      </c>
      <c r="O615" s="1">
        <v>0</v>
      </c>
      <c r="P615" s="1">
        <v>35304000</v>
      </c>
      <c r="R615" s="5">
        <f ca="1">IF(Tabla1[[#This Row],[FECHA INCIAL DESDE]]="SIN INICIO",0,IF((((TODAY()-M615)*100%)/(N615-M615))&gt;=100%,"100%",(((TODAY()-M615)*100%)/(N615-M615))))</f>
        <v>0.56603773584905659</v>
      </c>
      <c r="S615" s="2">
        <f t="shared" si="19"/>
        <v>35304000</v>
      </c>
      <c r="T615" t="s">
        <v>2077</v>
      </c>
    </row>
    <row r="616" spans="1:20" x14ac:dyDescent="0.25">
      <c r="A616">
        <v>2025</v>
      </c>
      <c r="B616" t="s">
        <v>2078</v>
      </c>
      <c r="C616" t="s">
        <v>21</v>
      </c>
      <c r="D616" t="s">
        <v>22</v>
      </c>
      <c r="E616" t="s">
        <v>23</v>
      </c>
      <c r="F616" t="s">
        <v>2079</v>
      </c>
      <c r="G616" t="s">
        <v>1819</v>
      </c>
      <c r="H616" t="s">
        <v>1802</v>
      </c>
      <c r="I616" s="1">
        <v>138000000</v>
      </c>
      <c r="J616" s="2">
        <f t="shared" si="18"/>
        <v>138000000</v>
      </c>
      <c r="K616" s="1">
        <v>11500000</v>
      </c>
      <c r="L616" s="3">
        <v>45677</v>
      </c>
      <c r="M616" s="3">
        <v>45678</v>
      </c>
      <c r="N616" s="3">
        <v>46022</v>
      </c>
      <c r="O616" s="1">
        <v>0</v>
      </c>
      <c r="P616" s="1">
        <v>138000000</v>
      </c>
      <c r="R616" s="5">
        <f ca="1">IF(Tabla1[[#This Row],[FECHA INCIAL DESDE]]="SIN INICIO",0,IF((((TODAY()-M616)*100%)/(N616-M616))&gt;=100%,"100%",(((TODAY()-M616)*100%)/(N616-M616))))</f>
        <v>0.26453488372093026</v>
      </c>
      <c r="S616" s="2">
        <f t="shared" si="19"/>
        <v>138000000</v>
      </c>
      <c r="T616" t="s">
        <v>2080</v>
      </c>
    </row>
    <row r="617" spans="1:20" x14ac:dyDescent="0.25">
      <c r="A617">
        <v>2025</v>
      </c>
      <c r="B617" t="s">
        <v>2081</v>
      </c>
      <c r="C617" t="s">
        <v>21</v>
      </c>
      <c r="D617" t="s">
        <v>22</v>
      </c>
      <c r="E617" t="s">
        <v>23</v>
      </c>
      <c r="F617" t="s">
        <v>2082</v>
      </c>
      <c r="G617" t="s">
        <v>1819</v>
      </c>
      <c r="H617" t="s">
        <v>1802</v>
      </c>
      <c r="I617" s="1">
        <v>67760000</v>
      </c>
      <c r="J617" s="2">
        <f t="shared" si="18"/>
        <v>67760000</v>
      </c>
      <c r="K617" s="1">
        <v>8470000</v>
      </c>
      <c r="L617" s="3">
        <v>45677</v>
      </c>
      <c r="M617" s="3">
        <v>45678</v>
      </c>
      <c r="N617" s="3">
        <v>45900</v>
      </c>
      <c r="O617" s="1">
        <v>0</v>
      </c>
      <c r="P617" s="1">
        <v>67760000</v>
      </c>
      <c r="R617" s="5">
        <f ca="1">IF(Tabla1[[#This Row],[FECHA INCIAL DESDE]]="SIN INICIO",0,IF((((TODAY()-M617)*100%)/(N617-M617))&gt;=100%,"100%",(((TODAY()-M617)*100%)/(N617-M617))))</f>
        <v>0.40990990990990989</v>
      </c>
      <c r="S617" s="2">
        <f t="shared" si="19"/>
        <v>67760000</v>
      </c>
      <c r="T617" t="s">
        <v>2083</v>
      </c>
    </row>
    <row r="618" spans="1:20" x14ac:dyDescent="0.25">
      <c r="A618">
        <v>2025</v>
      </c>
      <c r="B618" t="s">
        <v>2084</v>
      </c>
      <c r="C618" t="s">
        <v>21</v>
      </c>
      <c r="D618" t="s">
        <v>22</v>
      </c>
      <c r="E618" t="s">
        <v>23</v>
      </c>
      <c r="F618" t="s">
        <v>2085</v>
      </c>
      <c r="G618" t="s">
        <v>2086</v>
      </c>
      <c r="H618" t="s">
        <v>787</v>
      </c>
      <c r="I618" s="1">
        <v>50640000</v>
      </c>
      <c r="J618" s="2">
        <f t="shared" si="18"/>
        <v>50640000</v>
      </c>
      <c r="K618" s="1">
        <v>6330000</v>
      </c>
      <c r="L618" s="3">
        <v>45674</v>
      </c>
      <c r="M618" s="3">
        <v>45677</v>
      </c>
      <c r="N618" s="3">
        <v>45900</v>
      </c>
      <c r="O618" s="1">
        <v>0</v>
      </c>
      <c r="P618" s="1">
        <v>50640000</v>
      </c>
      <c r="R618" s="5">
        <f ca="1">IF(Tabla1[[#This Row],[FECHA INCIAL DESDE]]="SIN INICIO",0,IF((((TODAY()-M618)*100%)/(N618-M618))&gt;=100%,"100%",(((TODAY()-M618)*100%)/(N618-M618))))</f>
        <v>0.41255605381165922</v>
      </c>
      <c r="S618" s="2">
        <f t="shared" si="19"/>
        <v>50640000</v>
      </c>
      <c r="T618" t="s">
        <v>2087</v>
      </c>
    </row>
    <row r="619" spans="1:20" x14ac:dyDescent="0.25">
      <c r="A619">
        <v>2025</v>
      </c>
      <c r="B619" t="s">
        <v>2088</v>
      </c>
      <c r="C619" t="s">
        <v>21</v>
      </c>
      <c r="D619" t="s">
        <v>22</v>
      </c>
      <c r="E619" t="s">
        <v>23</v>
      </c>
      <c r="F619" t="s">
        <v>2089</v>
      </c>
      <c r="G619" t="s">
        <v>2090</v>
      </c>
      <c r="H619" t="s">
        <v>886</v>
      </c>
      <c r="I619" s="1">
        <v>88000000</v>
      </c>
      <c r="J619" s="2">
        <f t="shared" si="18"/>
        <v>88000000</v>
      </c>
      <c r="K619" s="1">
        <v>11000000</v>
      </c>
      <c r="L619" s="3">
        <v>45673</v>
      </c>
      <c r="M619" s="3">
        <v>45677</v>
      </c>
      <c r="N619" s="3">
        <v>45900</v>
      </c>
      <c r="O619" s="1">
        <v>0</v>
      </c>
      <c r="P619" s="1">
        <v>88000000</v>
      </c>
      <c r="R619" s="5">
        <f ca="1">IF(Tabla1[[#This Row],[FECHA INCIAL DESDE]]="SIN INICIO",0,IF((((TODAY()-M619)*100%)/(N619-M619))&gt;=100%,"100%",(((TODAY()-M619)*100%)/(N619-M619))))</f>
        <v>0.41255605381165922</v>
      </c>
      <c r="S619" s="2">
        <f t="shared" si="19"/>
        <v>88000000</v>
      </c>
      <c r="T619" t="s">
        <v>2091</v>
      </c>
    </row>
    <row r="620" spans="1:20" x14ac:dyDescent="0.25">
      <c r="A620">
        <v>2025</v>
      </c>
      <c r="B620" t="s">
        <v>2092</v>
      </c>
      <c r="C620" t="s">
        <v>21</v>
      </c>
      <c r="D620" t="s">
        <v>22</v>
      </c>
      <c r="E620" t="s">
        <v>23</v>
      </c>
      <c r="F620" t="s">
        <v>2093</v>
      </c>
      <c r="G620" t="s">
        <v>585</v>
      </c>
      <c r="H620" t="s">
        <v>166</v>
      </c>
      <c r="I620" s="1">
        <v>78624000</v>
      </c>
      <c r="J620" s="2">
        <f t="shared" si="18"/>
        <v>78624000</v>
      </c>
      <c r="K620" s="1">
        <v>13104000</v>
      </c>
      <c r="L620" s="3">
        <v>45673</v>
      </c>
      <c r="M620" s="3">
        <v>45674</v>
      </c>
      <c r="N620" s="3">
        <v>45838</v>
      </c>
      <c r="O620" s="1">
        <v>0</v>
      </c>
      <c r="P620" s="1">
        <v>78624000</v>
      </c>
      <c r="R620" s="5">
        <f ca="1">IF(Tabla1[[#This Row],[FECHA INCIAL DESDE]]="SIN INICIO",0,IF((((TODAY()-M620)*100%)/(N620-M620))&gt;=100%,"100%",(((TODAY()-M620)*100%)/(N620-M620))))</f>
        <v>0.57926829268292679</v>
      </c>
      <c r="S620" s="2">
        <f t="shared" si="19"/>
        <v>78624000</v>
      </c>
      <c r="T620" t="s">
        <v>2094</v>
      </c>
    </row>
    <row r="621" spans="1:20" x14ac:dyDescent="0.25">
      <c r="A621">
        <v>2025</v>
      </c>
      <c r="B621" t="s">
        <v>2095</v>
      </c>
      <c r="C621" t="s">
        <v>21</v>
      </c>
      <c r="D621" t="s">
        <v>22</v>
      </c>
      <c r="E621" t="s">
        <v>23</v>
      </c>
      <c r="F621" t="s">
        <v>2096</v>
      </c>
      <c r="G621" t="s">
        <v>1819</v>
      </c>
      <c r="H621" t="s">
        <v>1802</v>
      </c>
      <c r="I621" s="1">
        <v>67760000</v>
      </c>
      <c r="J621" s="2">
        <f t="shared" si="18"/>
        <v>67760000</v>
      </c>
      <c r="K621" s="1">
        <v>8470000</v>
      </c>
      <c r="L621" s="3">
        <v>45677</v>
      </c>
      <c r="M621" s="3">
        <v>45678</v>
      </c>
      <c r="N621" s="3">
        <v>45900</v>
      </c>
      <c r="O621" s="1">
        <v>0</v>
      </c>
      <c r="P621" s="1">
        <v>67760000</v>
      </c>
      <c r="R621" s="5">
        <f ca="1">IF(Tabla1[[#This Row],[FECHA INCIAL DESDE]]="SIN INICIO",0,IF((((TODAY()-M621)*100%)/(N621-M621))&gt;=100%,"100%",(((TODAY()-M621)*100%)/(N621-M621))))</f>
        <v>0.40990990990990989</v>
      </c>
      <c r="S621" s="2">
        <f t="shared" si="19"/>
        <v>67760000</v>
      </c>
      <c r="T621" t="s">
        <v>2097</v>
      </c>
    </row>
    <row r="622" spans="1:20" x14ac:dyDescent="0.25">
      <c r="A622">
        <v>2025</v>
      </c>
      <c r="B622" t="s">
        <v>2098</v>
      </c>
      <c r="C622" t="s">
        <v>21</v>
      </c>
      <c r="D622" t="s">
        <v>22</v>
      </c>
      <c r="E622" t="s">
        <v>23</v>
      </c>
      <c r="F622" t="s">
        <v>2099</v>
      </c>
      <c r="G622" t="s">
        <v>2003</v>
      </c>
      <c r="H622" t="s">
        <v>852</v>
      </c>
      <c r="I622" s="1">
        <v>60276000</v>
      </c>
      <c r="J622" s="2">
        <f t="shared" si="18"/>
        <v>60276000</v>
      </c>
      <c r="K622" s="1">
        <v>10046000</v>
      </c>
      <c r="L622" s="3">
        <v>45674</v>
      </c>
      <c r="M622" s="3">
        <v>45677</v>
      </c>
      <c r="N622" s="3">
        <v>45838</v>
      </c>
      <c r="O622" s="1">
        <v>0</v>
      </c>
      <c r="P622" s="1">
        <v>60276000</v>
      </c>
      <c r="R622" s="5">
        <f ca="1">IF(Tabla1[[#This Row],[FECHA INCIAL DESDE]]="SIN INICIO",0,IF((((TODAY()-M622)*100%)/(N622-M622))&gt;=100%,"100%",(((TODAY()-M622)*100%)/(N622-M622))))</f>
        <v>0.5714285714285714</v>
      </c>
      <c r="S622" s="2">
        <f t="shared" si="19"/>
        <v>60276000</v>
      </c>
      <c r="T622" t="s">
        <v>2100</v>
      </c>
    </row>
    <row r="623" spans="1:20" x14ac:dyDescent="0.25">
      <c r="A623">
        <v>2025</v>
      </c>
      <c r="B623" t="s">
        <v>2101</v>
      </c>
      <c r="C623" t="s">
        <v>21</v>
      </c>
      <c r="D623" t="s">
        <v>22</v>
      </c>
      <c r="E623" t="s">
        <v>23</v>
      </c>
      <c r="F623" t="s">
        <v>2102</v>
      </c>
      <c r="G623" t="s">
        <v>2103</v>
      </c>
      <c r="H623" t="s">
        <v>787</v>
      </c>
      <c r="I623" s="1">
        <v>36400000</v>
      </c>
      <c r="J623" s="2">
        <f t="shared" si="18"/>
        <v>36400000</v>
      </c>
      <c r="K623" s="1">
        <v>9100000</v>
      </c>
      <c r="L623" s="3">
        <v>45674</v>
      </c>
      <c r="M623" s="3">
        <v>45677</v>
      </c>
      <c r="N623" s="3">
        <v>45777</v>
      </c>
      <c r="O623" s="1">
        <v>0</v>
      </c>
      <c r="P623" s="1">
        <v>36400000</v>
      </c>
      <c r="R623" s="5">
        <f ca="1">IF(Tabla1[[#This Row],[FECHA INCIAL DESDE]]="SIN INICIO",0,IF((((TODAY()-M623)*100%)/(N623-M623))&gt;=100%,"100%",(((TODAY()-M623)*100%)/(N623-M623))))</f>
        <v>0.92</v>
      </c>
      <c r="S623" s="2">
        <f t="shared" si="19"/>
        <v>36400000</v>
      </c>
      <c r="T623" t="s">
        <v>2104</v>
      </c>
    </row>
    <row r="624" spans="1:20" x14ac:dyDescent="0.25">
      <c r="A624">
        <v>2025</v>
      </c>
      <c r="B624" t="s">
        <v>2105</v>
      </c>
      <c r="C624" t="s">
        <v>21</v>
      </c>
      <c r="D624" t="s">
        <v>22</v>
      </c>
      <c r="E624" t="s">
        <v>23</v>
      </c>
      <c r="F624" t="s">
        <v>2106</v>
      </c>
      <c r="G624" t="s">
        <v>280</v>
      </c>
      <c r="H624" t="s">
        <v>270</v>
      </c>
      <c r="I624" s="1">
        <v>44018136</v>
      </c>
      <c r="J624" s="2">
        <f t="shared" si="18"/>
        <v>44018136</v>
      </c>
      <c r="K624" s="1">
        <v>5502267</v>
      </c>
      <c r="L624" s="3">
        <v>45679</v>
      </c>
      <c r="M624" s="3">
        <v>45680</v>
      </c>
      <c r="N624" s="3">
        <v>45900</v>
      </c>
      <c r="O624" s="1">
        <v>0</v>
      </c>
      <c r="P624" s="1">
        <v>44018136</v>
      </c>
      <c r="R624" s="5">
        <f ca="1">IF(Tabla1[[#This Row],[FECHA INCIAL DESDE]]="SIN INICIO",0,IF((((TODAY()-M624)*100%)/(N624-M624))&gt;=100%,"100%",(((TODAY()-M624)*100%)/(N624-M624))))</f>
        <v>0.40454545454545454</v>
      </c>
      <c r="S624" s="2">
        <f t="shared" si="19"/>
        <v>44018136</v>
      </c>
      <c r="T624" t="s">
        <v>2107</v>
      </c>
    </row>
    <row r="625" spans="1:20" x14ac:dyDescent="0.25">
      <c r="A625">
        <v>2025</v>
      </c>
      <c r="B625" t="s">
        <v>2108</v>
      </c>
      <c r="C625" t="s">
        <v>21</v>
      </c>
      <c r="D625" t="s">
        <v>22</v>
      </c>
      <c r="E625" t="s">
        <v>23</v>
      </c>
      <c r="F625" t="s">
        <v>2109</v>
      </c>
      <c r="G625" t="s">
        <v>2110</v>
      </c>
      <c r="H625" t="s">
        <v>261</v>
      </c>
      <c r="I625" s="1">
        <v>35304000</v>
      </c>
      <c r="J625" s="2">
        <f t="shared" si="18"/>
        <v>35304000</v>
      </c>
      <c r="K625" s="1">
        <v>5884000</v>
      </c>
      <c r="L625" s="3">
        <v>45674</v>
      </c>
      <c r="M625" s="3">
        <v>45678</v>
      </c>
      <c r="N625" s="3">
        <v>45838</v>
      </c>
      <c r="O625" s="1">
        <v>0</v>
      </c>
      <c r="P625" s="1">
        <v>35304000</v>
      </c>
      <c r="R625" s="5">
        <f ca="1">IF(Tabla1[[#This Row],[FECHA INCIAL DESDE]]="SIN INICIO",0,IF((((TODAY()-M625)*100%)/(N625-M625))&gt;=100%,"100%",(((TODAY()-M625)*100%)/(N625-M625))))</f>
        <v>0.56874999999999998</v>
      </c>
      <c r="S625" s="2">
        <f t="shared" si="19"/>
        <v>35304000</v>
      </c>
      <c r="T625" t="s">
        <v>2111</v>
      </c>
    </row>
    <row r="626" spans="1:20" x14ac:dyDescent="0.25">
      <c r="A626">
        <v>2025</v>
      </c>
      <c r="B626" t="s">
        <v>2112</v>
      </c>
      <c r="C626" t="s">
        <v>21</v>
      </c>
      <c r="D626" t="s">
        <v>22</v>
      </c>
      <c r="E626" t="s">
        <v>23</v>
      </c>
      <c r="F626" t="s">
        <v>2113</v>
      </c>
      <c r="G626" t="s">
        <v>280</v>
      </c>
      <c r="H626" t="s">
        <v>270</v>
      </c>
      <c r="I626" s="1">
        <v>50809904</v>
      </c>
      <c r="J626" s="2">
        <f t="shared" si="18"/>
        <v>50809904</v>
      </c>
      <c r="K626" s="1">
        <v>6351238</v>
      </c>
      <c r="L626" s="3">
        <v>45674</v>
      </c>
      <c r="M626" s="3">
        <v>45674</v>
      </c>
      <c r="N626" s="3">
        <v>45900</v>
      </c>
      <c r="O626" s="1">
        <v>0</v>
      </c>
      <c r="P626" s="1">
        <v>50809904</v>
      </c>
      <c r="R626" s="5">
        <f ca="1">IF(Tabla1[[#This Row],[FECHA INCIAL DESDE]]="SIN INICIO",0,IF((((TODAY()-M626)*100%)/(N626-M626))&gt;=100%,"100%",(((TODAY()-M626)*100%)/(N626-M626))))</f>
        <v>0.42035398230088494</v>
      </c>
      <c r="S626" s="2">
        <f t="shared" si="19"/>
        <v>50809904</v>
      </c>
      <c r="T626" t="s">
        <v>2114</v>
      </c>
    </row>
    <row r="627" spans="1:20" x14ac:dyDescent="0.25">
      <c r="A627">
        <v>2025</v>
      </c>
      <c r="B627" t="s">
        <v>2115</v>
      </c>
      <c r="C627" t="s">
        <v>21</v>
      </c>
      <c r="D627" t="s">
        <v>22</v>
      </c>
      <c r="E627" t="s">
        <v>23</v>
      </c>
      <c r="F627" t="s">
        <v>2116</v>
      </c>
      <c r="G627" t="s">
        <v>2117</v>
      </c>
      <c r="H627" t="s">
        <v>1802</v>
      </c>
      <c r="I627" s="1">
        <v>50820000</v>
      </c>
      <c r="J627" s="2">
        <f t="shared" si="18"/>
        <v>50820000</v>
      </c>
      <c r="K627" s="1">
        <v>8470000</v>
      </c>
      <c r="L627" s="3">
        <v>45673</v>
      </c>
      <c r="M627" s="3">
        <v>45674</v>
      </c>
      <c r="N627" s="3">
        <v>45838</v>
      </c>
      <c r="O627" s="1">
        <v>0</v>
      </c>
      <c r="P627" s="1">
        <v>50820000</v>
      </c>
      <c r="R627" s="5">
        <f ca="1">IF(Tabla1[[#This Row],[FECHA INCIAL DESDE]]="SIN INICIO",0,IF((((TODAY()-M627)*100%)/(N627-M627))&gt;=100%,"100%",(((TODAY()-M627)*100%)/(N627-M627))))</f>
        <v>0.57926829268292679</v>
      </c>
      <c r="S627" s="2">
        <f t="shared" si="19"/>
        <v>50820000</v>
      </c>
      <c r="T627" t="s">
        <v>2118</v>
      </c>
    </row>
    <row r="628" spans="1:20" x14ac:dyDescent="0.25">
      <c r="A628">
        <v>2025</v>
      </c>
      <c r="B628" t="s">
        <v>2119</v>
      </c>
      <c r="C628" t="s">
        <v>21</v>
      </c>
      <c r="D628" t="s">
        <v>22</v>
      </c>
      <c r="E628" t="s">
        <v>23</v>
      </c>
      <c r="F628" t="s">
        <v>2120</v>
      </c>
      <c r="G628" t="s">
        <v>290</v>
      </c>
      <c r="H628" t="s">
        <v>261</v>
      </c>
      <c r="I628" s="1">
        <v>62118000</v>
      </c>
      <c r="J628" s="2">
        <f t="shared" si="18"/>
        <v>62118000</v>
      </c>
      <c r="K628" s="1">
        <v>10353000</v>
      </c>
      <c r="L628" s="3">
        <v>45674</v>
      </c>
      <c r="M628" s="3">
        <v>45674</v>
      </c>
      <c r="N628" s="3">
        <v>45838</v>
      </c>
      <c r="O628" s="1">
        <v>0</v>
      </c>
      <c r="P628" s="1">
        <v>62118000</v>
      </c>
      <c r="R628" s="5">
        <f ca="1">IF(Tabla1[[#This Row],[FECHA INCIAL DESDE]]="SIN INICIO",0,IF((((TODAY()-M628)*100%)/(N628-M628))&gt;=100%,"100%",(((TODAY()-M628)*100%)/(N628-M628))))</f>
        <v>0.57926829268292679</v>
      </c>
      <c r="S628" s="2">
        <f t="shared" si="19"/>
        <v>62118000</v>
      </c>
      <c r="T628" t="s">
        <v>2121</v>
      </c>
    </row>
    <row r="629" spans="1:20" x14ac:dyDescent="0.25">
      <c r="A629">
        <v>2025</v>
      </c>
      <c r="B629" t="s">
        <v>2122</v>
      </c>
      <c r="C629" t="s">
        <v>21</v>
      </c>
      <c r="D629" t="s">
        <v>22</v>
      </c>
      <c r="E629" t="s">
        <v>120</v>
      </c>
      <c r="F629" t="s">
        <v>2123</v>
      </c>
      <c r="G629" t="s">
        <v>2124</v>
      </c>
      <c r="H629" t="s">
        <v>166</v>
      </c>
      <c r="I629" s="1">
        <v>56039388</v>
      </c>
      <c r="J629" s="2">
        <f t="shared" si="18"/>
        <v>56039388</v>
      </c>
      <c r="K629" s="1">
        <v>4669949</v>
      </c>
      <c r="L629" s="3">
        <v>45677</v>
      </c>
      <c r="M629" s="3">
        <v>45678</v>
      </c>
      <c r="N629" s="3">
        <v>46022</v>
      </c>
      <c r="O629" s="1">
        <v>0</v>
      </c>
      <c r="P629" s="1">
        <v>56039388</v>
      </c>
      <c r="R629" s="5">
        <f ca="1">IF(Tabla1[[#This Row],[FECHA INCIAL DESDE]]="SIN INICIO",0,IF((((TODAY()-M629)*100%)/(N629-M629))&gt;=100%,"100%",(((TODAY()-M629)*100%)/(N629-M629))))</f>
        <v>0.26453488372093026</v>
      </c>
      <c r="S629" s="2">
        <f t="shared" si="19"/>
        <v>56039388</v>
      </c>
      <c r="T629" t="s">
        <v>2125</v>
      </c>
    </row>
    <row r="630" spans="1:20" x14ac:dyDescent="0.25">
      <c r="A630">
        <v>2025</v>
      </c>
      <c r="B630" t="s">
        <v>2126</v>
      </c>
      <c r="C630" t="s">
        <v>21</v>
      </c>
      <c r="D630" t="s">
        <v>22</v>
      </c>
      <c r="E630" t="s">
        <v>23</v>
      </c>
      <c r="F630" t="s">
        <v>2127</v>
      </c>
      <c r="G630" t="s">
        <v>2128</v>
      </c>
      <c r="H630" t="s">
        <v>648</v>
      </c>
      <c r="I630" s="1">
        <v>50809904</v>
      </c>
      <c r="J630" s="2">
        <f t="shared" si="18"/>
        <v>50809904</v>
      </c>
      <c r="K630" s="1">
        <v>6351238</v>
      </c>
      <c r="L630" s="3">
        <v>45674</v>
      </c>
      <c r="M630" s="3">
        <v>45678</v>
      </c>
      <c r="N630" s="3">
        <v>45900</v>
      </c>
      <c r="O630" s="1">
        <v>0</v>
      </c>
      <c r="P630" s="1">
        <v>50809904</v>
      </c>
      <c r="R630" s="5">
        <f ca="1">IF(Tabla1[[#This Row],[FECHA INCIAL DESDE]]="SIN INICIO",0,IF((((TODAY()-M630)*100%)/(N630-M630))&gt;=100%,"100%",(((TODAY()-M630)*100%)/(N630-M630))))</f>
        <v>0.40990990990990989</v>
      </c>
      <c r="S630" s="2">
        <f t="shared" si="19"/>
        <v>50809904</v>
      </c>
      <c r="T630" t="s">
        <v>2129</v>
      </c>
    </row>
    <row r="631" spans="1:20" x14ac:dyDescent="0.25">
      <c r="A631">
        <v>2025</v>
      </c>
      <c r="B631" t="s">
        <v>2130</v>
      </c>
      <c r="C631" t="s">
        <v>21</v>
      </c>
      <c r="D631" t="s">
        <v>22</v>
      </c>
      <c r="E631" t="s">
        <v>23</v>
      </c>
      <c r="F631" t="s">
        <v>2131</v>
      </c>
      <c r="G631" t="s">
        <v>2132</v>
      </c>
      <c r="H631" t="s">
        <v>1802</v>
      </c>
      <c r="I631" s="1">
        <v>67760000</v>
      </c>
      <c r="J631" s="2">
        <f t="shared" si="18"/>
        <v>67760000</v>
      </c>
      <c r="K631" s="1">
        <v>8470000</v>
      </c>
      <c r="L631" s="3">
        <v>45674</v>
      </c>
      <c r="M631" s="3">
        <v>45678</v>
      </c>
      <c r="N631" s="3">
        <v>45900</v>
      </c>
      <c r="O631" s="1">
        <v>0</v>
      </c>
      <c r="P631" s="1">
        <v>67760000</v>
      </c>
      <c r="R631" s="5">
        <f ca="1">IF(Tabla1[[#This Row],[FECHA INCIAL DESDE]]="SIN INICIO",0,IF((((TODAY()-M631)*100%)/(N631-M631))&gt;=100%,"100%",(((TODAY()-M631)*100%)/(N631-M631))))</f>
        <v>0.40990990990990989</v>
      </c>
      <c r="S631" s="2">
        <f t="shared" si="19"/>
        <v>67760000</v>
      </c>
      <c r="T631" t="s">
        <v>2133</v>
      </c>
    </row>
    <row r="632" spans="1:20" x14ac:dyDescent="0.25">
      <c r="A632">
        <v>2025</v>
      </c>
      <c r="B632" t="s">
        <v>2134</v>
      </c>
      <c r="C632" t="s">
        <v>21</v>
      </c>
      <c r="D632" t="s">
        <v>22</v>
      </c>
      <c r="E632" t="s">
        <v>23</v>
      </c>
      <c r="F632" t="s">
        <v>2135</v>
      </c>
      <c r="G632" t="s">
        <v>2136</v>
      </c>
      <c r="H632" t="s">
        <v>787</v>
      </c>
      <c r="I632" s="1">
        <v>27600000</v>
      </c>
      <c r="J632" s="2">
        <f t="shared" si="18"/>
        <v>27600000</v>
      </c>
      <c r="K632" s="1">
        <v>4600000</v>
      </c>
      <c r="L632" s="3">
        <v>45673</v>
      </c>
      <c r="M632" s="3">
        <v>45677</v>
      </c>
      <c r="N632" s="3">
        <v>45838</v>
      </c>
      <c r="O632" s="1">
        <v>0</v>
      </c>
      <c r="P632" s="1">
        <v>27600000</v>
      </c>
      <c r="R632" s="5">
        <f ca="1">IF(Tabla1[[#This Row],[FECHA INCIAL DESDE]]="SIN INICIO",0,IF((((TODAY()-M632)*100%)/(N632-M632))&gt;=100%,"100%",(((TODAY()-M632)*100%)/(N632-M632))))</f>
        <v>0.5714285714285714</v>
      </c>
      <c r="S632" s="2">
        <f t="shared" si="19"/>
        <v>27600000</v>
      </c>
      <c r="T632" t="s">
        <v>2137</v>
      </c>
    </row>
    <row r="633" spans="1:20" x14ac:dyDescent="0.25">
      <c r="A633">
        <v>2025</v>
      </c>
      <c r="B633" t="s">
        <v>2138</v>
      </c>
      <c r="C633" t="s">
        <v>21</v>
      </c>
      <c r="D633" t="s">
        <v>22</v>
      </c>
      <c r="E633" t="s">
        <v>23</v>
      </c>
      <c r="F633" t="s">
        <v>2139</v>
      </c>
      <c r="G633" t="s">
        <v>1927</v>
      </c>
      <c r="H633" t="s">
        <v>1898</v>
      </c>
      <c r="I633" s="1">
        <v>78624000</v>
      </c>
      <c r="J633" s="2">
        <f t="shared" si="18"/>
        <v>78624000</v>
      </c>
      <c r="K633" s="1">
        <v>13104000</v>
      </c>
      <c r="L633" s="3">
        <v>45674</v>
      </c>
      <c r="M633" s="3">
        <v>45674</v>
      </c>
      <c r="N633" s="3">
        <v>45838</v>
      </c>
      <c r="O633" s="1">
        <v>0</v>
      </c>
      <c r="P633" s="1">
        <v>78624000</v>
      </c>
      <c r="R633" s="5">
        <f ca="1">IF(Tabla1[[#This Row],[FECHA INCIAL DESDE]]="SIN INICIO",0,IF((((TODAY()-M633)*100%)/(N633-M633))&gt;=100%,"100%",(((TODAY()-M633)*100%)/(N633-M633))))</f>
        <v>0.57926829268292679</v>
      </c>
      <c r="S633" s="2">
        <f t="shared" si="19"/>
        <v>78624000</v>
      </c>
      <c r="T633" t="s">
        <v>2140</v>
      </c>
    </row>
    <row r="634" spans="1:20" x14ac:dyDescent="0.25">
      <c r="A634">
        <v>2025</v>
      </c>
      <c r="B634" t="s">
        <v>2141</v>
      </c>
      <c r="C634" t="s">
        <v>21</v>
      </c>
      <c r="D634" t="s">
        <v>22</v>
      </c>
      <c r="E634" t="s">
        <v>23</v>
      </c>
      <c r="F634" t="s">
        <v>2142</v>
      </c>
      <c r="G634" t="s">
        <v>290</v>
      </c>
      <c r="H634" t="s">
        <v>261</v>
      </c>
      <c r="I634" s="1">
        <v>62118000</v>
      </c>
      <c r="J634" s="2">
        <f t="shared" si="18"/>
        <v>62118000</v>
      </c>
      <c r="K634" s="1">
        <v>10353000</v>
      </c>
      <c r="L634" s="3">
        <v>45674</v>
      </c>
      <c r="M634" s="3">
        <v>45674</v>
      </c>
      <c r="N634" s="3">
        <v>45838</v>
      </c>
      <c r="O634" s="1">
        <v>0</v>
      </c>
      <c r="P634" s="1">
        <v>62118000</v>
      </c>
      <c r="R634" s="5">
        <f ca="1">IF(Tabla1[[#This Row],[FECHA INCIAL DESDE]]="SIN INICIO",0,IF((((TODAY()-M634)*100%)/(N634-M634))&gt;=100%,"100%",(((TODAY()-M634)*100%)/(N634-M634))))</f>
        <v>0.57926829268292679</v>
      </c>
      <c r="S634" s="2">
        <f t="shared" si="19"/>
        <v>62118000</v>
      </c>
      <c r="T634" t="s">
        <v>2143</v>
      </c>
    </row>
    <row r="635" spans="1:20" x14ac:dyDescent="0.25">
      <c r="A635">
        <v>2025</v>
      </c>
      <c r="B635" t="s">
        <v>2144</v>
      </c>
      <c r="C635" t="s">
        <v>21</v>
      </c>
      <c r="D635" t="s">
        <v>22</v>
      </c>
      <c r="E635" t="s">
        <v>23</v>
      </c>
      <c r="F635" t="s">
        <v>2145</v>
      </c>
      <c r="G635" t="s">
        <v>2146</v>
      </c>
      <c r="H635" t="s">
        <v>1802</v>
      </c>
      <c r="I635" s="1">
        <v>49600000</v>
      </c>
      <c r="J635" s="2">
        <f t="shared" si="18"/>
        <v>49600000</v>
      </c>
      <c r="K635" s="1">
        <v>6200000</v>
      </c>
      <c r="L635" s="3">
        <v>45674</v>
      </c>
      <c r="M635" s="3">
        <v>45677</v>
      </c>
      <c r="N635" s="3">
        <v>45900</v>
      </c>
      <c r="O635" s="1">
        <v>0</v>
      </c>
      <c r="P635" s="1">
        <v>49600000</v>
      </c>
      <c r="R635" s="5">
        <f ca="1">IF(Tabla1[[#This Row],[FECHA INCIAL DESDE]]="SIN INICIO",0,IF((((TODAY()-M635)*100%)/(N635-M635))&gt;=100%,"100%",(((TODAY()-M635)*100%)/(N635-M635))))</f>
        <v>0.41255605381165922</v>
      </c>
      <c r="S635" s="2">
        <f t="shared" si="19"/>
        <v>49600000</v>
      </c>
      <c r="T635" t="s">
        <v>2147</v>
      </c>
    </row>
    <row r="636" spans="1:20" x14ac:dyDescent="0.25">
      <c r="A636">
        <v>2025</v>
      </c>
      <c r="B636" t="s">
        <v>2148</v>
      </c>
      <c r="C636" t="s">
        <v>21</v>
      </c>
      <c r="D636" t="s">
        <v>22</v>
      </c>
      <c r="E636" t="s">
        <v>23</v>
      </c>
      <c r="F636" t="s">
        <v>2149</v>
      </c>
      <c r="G636" t="s">
        <v>1819</v>
      </c>
      <c r="H636" t="s">
        <v>1802</v>
      </c>
      <c r="I636" s="1">
        <v>27600000</v>
      </c>
      <c r="J636" s="2">
        <f t="shared" si="18"/>
        <v>27600000</v>
      </c>
      <c r="K636" s="1">
        <v>4600000</v>
      </c>
      <c r="L636" s="3">
        <v>45673</v>
      </c>
      <c r="M636" s="3">
        <v>45674</v>
      </c>
      <c r="N636" s="3">
        <v>45838</v>
      </c>
      <c r="O636" s="1">
        <v>0</v>
      </c>
      <c r="P636" s="1">
        <v>27600000</v>
      </c>
      <c r="R636" s="5">
        <f ca="1">IF(Tabla1[[#This Row],[FECHA INCIAL DESDE]]="SIN INICIO",0,IF((((TODAY()-M636)*100%)/(N636-M636))&gt;=100%,"100%",(((TODAY()-M636)*100%)/(N636-M636))))</f>
        <v>0.57926829268292679</v>
      </c>
      <c r="S636" s="2">
        <f t="shared" si="19"/>
        <v>27600000</v>
      </c>
      <c r="T636" t="s">
        <v>2150</v>
      </c>
    </row>
    <row r="637" spans="1:20" x14ac:dyDescent="0.25">
      <c r="A637">
        <v>2025</v>
      </c>
      <c r="B637" t="s">
        <v>2151</v>
      </c>
      <c r="C637" t="s">
        <v>21</v>
      </c>
      <c r="D637" t="s">
        <v>22</v>
      </c>
      <c r="E637" t="s">
        <v>23</v>
      </c>
      <c r="F637" t="s">
        <v>2152</v>
      </c>
      <c r="G637" t="s">
        <v>1819</v>
      </c>
      <c r="H637" t="s">
        <v>1802</v>
      </c>
      <c r="I637" s="1">
        <v>96000000</v>
      </c>
      <c r="J637" s="2">
        <f t="shared" si="18"/>
        <v>96000000</v>
      </c>
      <c r="K637" s="1">
        <v>12000000</v>
      </c>
      <c r="L637" s="3">
        <v>45673</v>
      </c>
      <c r="M637" s="3">
        <v>45674</v>
      </c>
      <c r="N637" s="3">
        <v>45900</v>
      </c>
      <c r="O637" s="1">
        <v>0</v>
      </c>
      <c r="P637" s="1">
        <v>96000000</v>
      </c>
      <c r="R637" s="5">
        <f ca="1">IF(Tabla1[[#This Row],[FECHA INCIAL DESDE]]="SIN INICIO",0,IF((((TODAY()-M637)*100%)/(N637-M637))&gt;=100%,"100%",(((TODAY()-M637)*100%)/(N637-M637))))</f>
        <v>0.42035398230088494</v>
      </c>
      <c r="S637" s="2">
        <f t="shared" si="19"/>
        <v>96000000</v>
      </c>
      <c r="T637" t="s">
        <v>2153</v>
      </c>
    </row>
    <row r="638" spans="1:20" x14ac:dyDescent="0.25">
      <c r="A638">
        <v>2025</v>
      </c>
      <c r="B638" t="s">
        <v>2154</v>
      </c>
      <c r="C638" t="s">
        <v>21</v>
      </c>
      <c r="D638" t="s">
        <v>22</v>
      </c>
      <c r="E638" t="s">
        <v>23</v>
      </c>
      <c r="F638" t="s">
        <v>2155</v>
      </c>
      <c r="G638" t="s">
        <v>1819</v>
      </c>
      <c r="H638" t="s">
        <v>1802</v>
      </c>
      <c r="I638" s="1">
        <v>96000000</v>
      </c>
      <c r="J638" s="2">
        <f t="shared" si="18"/>
        <v>96000000</v>
      </c>
      <c r="K638" s="1">
        <v>12000000</v>
      </c>
      <c r="L638" s="3">
        <v>45673</v>
      </c>
      <c r="M638" s="3">
        <v>45678</v>
      </c>
      <c r="N638" s="3">
        <v>45900</v>
      </c>
      <c r="O638" s="1">
        <v>0</v>
      </c>
      <c r="P638" s="1">
        <v>96000000</v>
      </c>
      <c r="R638" s="5">
        <f ca="1">IF(Tabla1[[#This Row],[FECHA INCIAL DESDE]]="SIN INICIO",0,IF((((TODAY()-M638)*100%)/(N638-M638))&gt;=100%,"100%",(((TODAY()-M638)*100%)/(N638-M638))))</f>
        <v>0.40990990990990989</v>
      </c>
      <c r="S638" s="2">
        <f t="shared" si="19"/>
        <v>96000000</v>
      </c>
      <c r="T638" t="s">
        <v>2156</v>
      </c>
    </row>
    <row r="639" spans="1:20" x14ac:dyDescent="0.25">
      <c r="A639">
        <v>2025</v>
      </c>
      <c r="B639" t="s">
        <v>2157</v>
      </c>
      <c r="C639" t="s">
        <v>21</v>
      </c>
      <c r="D639" t="s">
        <v>22</v>
      </c>
      <c r="E639" t="s">
        <v>23</v>
      </c>
      <c r="F639" t="s">
        <v>2158</v>
      </c>
      <c r="G639" t="s">
        <v>1819</v>
      </c>
      <c r="H639" t="s">
        <v>1802</v>
      </c>
      <c r="I639" s="1">
        <v>67760000</v>
      </c>
      <c r="J639" s="2">
        <f t="shared" si="18"/>
        <v>67760000</v>
      </c>
      <c r="K639" s="1">
        <v>8470000</v>
      </c>
      <c r="L639" s="3">
        <v>45674</v>
      </c>
      <c r="M639" s="3">
        <v>45677</v>
      </c>
      <c r="N639" s="3">
        <v>45900</v>
      </c>
      <c r="O639" s="1">
        <v>0</v>
      </c>
      <c r="P639" s="1">
        <v>67760000</v>
      </c>
      <c r="R639" s="5">
        <f ca="1">IF(Tabla1[[#This Row],[FECHA INCIAL DESDE]]="SIN INICIO",0,IF((((TODAY()-M639)*100%)/(N639-M639))&gt;=100%,"100%",(((TODAY()-M639)*100%)/(N639-M639))))</f>
        <v>0.41255605381165922</v>
      </c>
      <c r="S639" s="2">
        <f t="shared" si="19"/>
        <v>67760000</v>
      </c>
      <c r="T639" t="s">
        <v>2159</v>
      </c>
    </row>
    <row r="640" spans="1:20" x14ac:dyDescent="0.25">
      <c r="A640">
        <v>2025</v>
      </c>
      <c r="B640" t="s">
        <v>2160</v>
      </c>
      <c r="C640" t="s">
        <v>21</v>
      </c>
      <c r="D640" t="s">
        <v>22</v>
      </c>
      <c r="E640" t="s">
        <v>23</v>
      </c>
      <c r="F640" t="s">
        <v>2161</v>
      </c>
      <c r="G640" t="s">
        <v>2162</v>
      </c>
      <c r="H640" t="s">
        <v>270</v>
      </c>
      <c r="I640" s="1">
        <v>80000000</v>
      </c>
      <c r="J640" s="2">
        <f t="shared" si="18"/>
        <v>80000000</v>
      </c>
      <c r="K640" s="1">
        <v>10000000</v>
      </c>
      <c r="L640" s="3">
        <v>45674</v>
      </c>
      <c r="M640" s="3">
        <v>45678</v>
      </c>
      <c r="N640" s="3">
        <v>45900</v>
      </c>
      <c r="O640" s="1">
        <v>0</v>
      </c>
      <c r="P640" s="1">
        <v>80000000</v>
      </c>
      <c r="R640" s="5">
        <f ca="1">IF(Tabla1[[#This Row],[FECHA INCIAL DESDE]]="SIN INICIO",0,IF((((TODAY()-M640)*100%)/(N640-M640))&gt;=100%,"100%",(((TODAY()-M640)*100%)/(N640-M640))))</f>
        <v>0.40990990990990989</v>
      </c>
      <c r="S640" s="2">
        <f t="shared" si="19"/>
        <v>80000000</v>
      </c>
      <c r="T640" t="s">
        <v>2163</v>
      </c>
    </row>
    <row r="641" spans="1:20" x14ac:dyDescent="0.25">
      <c r="A641">
        <v>2025</v>
      </c>
      <c r="B641" t="s">
        <v>2164</v>
      </c>
      <c r="C641" t="s">
        <v>21</v>
      </c>
      <c r="D641" t="s">
        <v>22</v>
      </c>
      <c r="E641" t="s">
        <v>23</v>
      </c>
      <c r="F641" t="s">
        <v>2165</v>
      </c>
      <c r="G641" t="s">
        <v>1831</v>
      </c>
      <c r="H641" t="s">
        <v>1898</v>
      </c>
      <c r="I641" s="1">
        <v>98157888</v>
      </c>
      <c r="J641" s="2">
        <f t="shared" si="18"/>
        <v>98157888</v>
      </c>
      <c r="K641" s="1">
        <v>8179824</v>
      </c>
      <c r="L641" s="3">
        <v>45674</v>
      </c>
      <c r="M641" s="3">
        <v>45674</v>
      </c>
      <c r="N641" s="3">
        <v>46022</v>
      </c>
      <c r="O641" s="1">
        <v>0</v>
      </c>
      <c r="P641" s="1">
        <v>98157888</v>
      </c>
      <c r="R641" s="5">
        <f ca="1">IF(Tabla1[[#This Row],[FECHA INCIAL DESDE]]="SIN INICIO",0,IF((((TODAY()-M641)*100%)/(N641-M641))&gt;=100%,"100%",(((TODAY()-M641)*100%)/(N641-M641))))</f>
        <v>0.27298850574712646</v>
      </c>
      <c r="S641" s="2">
        <f t="shared" si="19"/>
        <v>98157888</v>
      </c>
      <c r="T641" t="s">
        <v>2166</v>
      </c>
    </row>
    <row r="642" spans="1:20" x14ac:dyDescent="0.25">
      <c r="A642">
        <v>2025</v>
      </c>
      <c r="B642" t="s">
        <v>2167</v>
      </c>
      <c r="C642" t="s">
        <v>21</v>
      </c>
      <c r="D642" t="s">
        <v>22</v>
      </c>
      <c r="E642" t="s">
        <v>23</v>
      </c>
      <c r="F642" t="s">
        <v>2168</v>
      </c>
      <c r="G642" t="s">
        <v>2169</v>
      </c>
      <c r="H642" t="s">
        <v>1802</v>
      </c>
      <c r="I642" s="1">
        <v>33200000</v>
      </c>
      <c r="J642" s="2">
        <f t="shared" si="18"/>
        <v>33200000</v>
      </c>
      <c r="K642" s="1">
        <v>4150000</v>
      </c>
      <c r="L642" s="3">
        <v>45674</v>
      </c>
      <c r="M642" s="3">
        <v>45677</v>
      </c>
      <c r="N642" s="3">
        <v>45900</v>
      </c>
      <c r="O642" s="1">
        <v>0</v>
      </c>
      <c r="P642" s="1">
        <v>33200000</v>
      </c>
      <c r="R642" s="5">
        <f ca="1">IF(Tabla1[[#This Row],[FECHA INCIAL DESDE]]="SIN INICIO",0,IF((((TODAY()-M642)*100%)/(N642-M642))&gt;=100%,"100%",(((TODAY()-M642)*100%)/(N642-M642))))</f>
        <v>0.41255605381165922</v>
      </c>
      <c r="S642" s="2">
        <f t="shared" si="19"/>
        <v>33200000</v>
      </c>
      <c r="T642" t="s">
        <v>2170</v>
      </c>
    </row>
    <row r="643" spans="1:20" x14ac:dyDescent="0.25">
      <c r="A643">
        <v>2025</v>
      </c>
      <c r="B643" t="s">
        <v>2171</v>
      </c>
      <c r="C643" t="s">
        <v>21</v>
      </c>
      <c r="D643" t="s">
        <v>22</v>
      </c>
      <c r="E643" t="s">
        <v>23</v>
      </c>
      <c r="F643" t="s">
        <v>2172</v>
      </c>
      <c r="G643" t="s">
        <v>2173</v>
      </c>
      <c r="H643" t="s">
        <v>2174</v>
      </c>
      <c r="I643" s="1">
        <v>92780288</v>
      </c>
      <c r="J643" s="2">
        <f t="shared" ref="J643:J706" si="20">I643</f>
        <v>92780288</v>
      </c>
      <c r="K643" s="1">
        <v>11597536</v>
      </c>
      <c r="L643" s="3">
        <v>45678</v>
      </c>
      <c r="M643" s="3">
        <v>45679</v>
      </c>
      <c r="N643" s="3">
        <v>45900</v>
      </c>
      <c r="O643" s="1">
        <v>0</v>
      </c>
      <c r="P643" s="1">
        <v>92780288</v>
      </c>
      <c r="R643" s="5">
        <f ca="1">IF(Tabla1[[#This Row],[FECHA INCIAL DESDE]]="SIN INICIO",0,IF((((TODAY()-M643)*100%)/(N643-M643))&gt;=100%,"100%",(((TODAY()-M643)*100%)/(N643-M643))))</f>
        <v>0.40723981900452488</v>
      </c>
      <c r="S643" s="2">
        <f t="shared" ref="S643:S706" si="21">P643-Q643</f>
        <v>92780288</v>
      </c>
      <c r="T643" t="s">
        <v>2175</v>
      </c>
    </row>
    <row r="644" spans="1:20" x14ac:dyDescent="0.25">
      <c r="A644">
        <v>2025</v>
      </c>
      <c r="B644" t="s">
        <v>2176</v>
      </c>
      <c r="C644" t="s">
        <v>21</v>
      </c>
      <c r="D644" t="s">
        <v>22</v>
      </c>
      <c r="E644" t="s">
        <v>120</v>
      </c>
      <c r="F644" t="s">
        <v>2177</v>
      </c>
      <c r="G644" t="s">
        <v>2178</v>
      </c>
      <c r="H644" t="s">
        <v>648</v>
      </c>
      <c r="I644" s="1">
        <v>31658352</v>
      </c>
      <c r="J644" s="2">
        <f t="shared" si="20"/>
        <v>31658352</v>
      </c>
      <c r="K644" s="1">
        <v>3957294</v>
      </c>
      <c r="L644" s="3">
        <v>45677</v>
      </c>
      <c r="M644" s="3">
        <v>45679</v>
      </c>
      <c r="N644" s="3">
        <v>45900</v>
      </c>
      <c r="O644" s="1">
        <v>0</v>
      </c>
      <c r="P644" s="1">
        <v>31658352</v>
      </c>
      <c r="R644" s="5">
        <f ca="1">IF(Tabla1[[#This Row],[FECHA INCIAL DESDE]]="SIN INICIO",0,IF((((TODAY()-M644)*100%)/(N644-M644))&gt;=100%,"100%",(((TODAY()-M644)*100%)/(N644-M644))))</f>
        <v>0.40723981900452488</v>
      </c>
      <c r="S644" s="2">
        <f t="shared" si="21"/>
        <v>31658352</v>
      </c>
      <c r="T644" t="s">
        <v>2179</v>
      </c>
    </row>
    <row r="645" spans="1:20" x14ac:dyDescent="0.25">
      <c r="A645">
        <v>2025</v>
      </c>
      <c r="B645" t="s">
        <v>2180</v>
      </c>
      <c r="C645" t="s">
        <v>21</v>
      </c>
      <c r="D645" t="s">
        <v>22</v>
      </c>
      <c r="E645" t="s">
        <v>23</v>
      </c>
      <c r="F645" t="s">
        <v>2181</v>
      </c>
      <c r="G645" t="s">
        <v>771</v>
      </c>
      <c r="H645" t="s">
        <v>648</v>
      </c>
      <c r="I645" s="1">
        <v>36400000</v>
      </c>
      <c r="J645" s="2">
        <f t="shared" si="20"/>
        <v>36400000</v>
      </c>
      <c r="K645" s="1">
        <v>9100000</v>
      </c>
      <c r="L645" s="3">
        <v>45674</v>
      </c>
      <c r="M645" s="3">
        <v>45677</v>
      </c>
      <c r="N645" s="3">
        <v>45777</v>
      </c>
      <c r="O645" s="1">
        <v>0</v>
      </c>
      <c r="P645" s="1">
        <v>36400000</v>
      </c>
      <c r="R645" s="5">
        <f ca="1">IF(Tabla1[[#This Row],[FECHA INCIAL DESDE]]="SIN INICIO",0,IF((((TODAY()-M645)*100%)/(N645-M645))&gt;=100%,"100%",(((TODAY()-M645)*100%)/(N645-M645))))</f>
        <v>0.92</v>
      </c>
      <c r="S645" s="2">
        <f t="shared" si="21"/>
        <v>36400000</v>
      </c>
      <c r="T645" t="s">
        <v>2182</v>
      </c>
    </row>
    <row r="646" spans="1:20" x14ac:dyDescent="0.25">
      <c r="A646">
        <v>2025</v>
      </c>
      <c r="B646" t="s">
        <v>2183</v>
      </c>
      <c r="C646" t="s">
        <v>21</v>
      </c>
      <c r="D646" t="s">
        <v>22</v>
      </c>
      <c r="E646" t="s">
        <v>23</v>
      </c>
      <c r="F646" t="s">
        <v>2184</v>
      </c>
      <c r="G646" t="s">
        <v>280</v>
      </c>
      <c r="H646" t="s">
        <v>270</v>
      </c>
      <c r="I646" s="1">
        <v>72800000</v>
      </c>
      <c r="J646" s="2">
        <f t="shared" si="20"/>
        <v>72800000</v>
      </c>
      <c r="K646" s="1">
        <v>9100000</v>
      </c>
      <c r="L646" s="3">
        <v>45674</v>
      </c>
      <c r="M646" s="3">
        <v>45674</v>
      </c>
      <c r="N646" s="3">
        <v>45900</v>
      </c>
      <c r="O646" s="1">
        <v>0</v>
      </c>
      <c r="P646" s="1">
        <v>72800000</v>
      </c>
      <c r="R646" s="5">
        <f ca="1">IF(Tabla1[[#This Row],[FECHA INCIAL DESDE]]="SIN INICIO",0,IF((((TODAY()-M646)*100%)/(N646-M646))&gt;=100%,"100%",(((TODAY()-M646)*100%)/(N646-M646))))</f>
        <v>0.42035398230088494</v>
      </c>
      <c r="S646" s="2">
        <f t="shared" si="21"/>
        <v>72800000</v>
      </c>
      <c r="T646" t="s">
        <v>2185</v>
      </c>
    </row>
    <row r="647" spans="1:20" x14ac:dyDescent="0.25">
      <c r="A647">
        <v>2025</v>
      </c>
      <c r="B647" t="s">
        <v>2186</v>
      </c>
      <c r="C647" t="s">
        <v>21</v>
      </c>
      <c r="D647" t="s">
        <v>22</v>
      </c>
      <c r="E647" t="s">
        <v>23</v>
      </c>
      <c r="F647" t="s">
        <v>2187</v>
      </c>
      <c r="G647" t="s">
        <v>347</v>
      </c>
      <c r="H647" t="s">
        <v>336</v>
      </c>
      <c r="I647" s="1">
        <v>78560000</v>
      </c>
      <c r="J647" s="2">
        <f t="shared" si="20"/>
        <v>78560000</v>
      </c>
      <c r="K647" s="1">
        <v>9820000</v>
      </c>
      <c r="L647" s="3">
        <v>45677</v>
      </c>
      <c r="M647" s="3">
        <v>45678</v>
      </c>
      <c r="N647" s="3">
        <v>45900</v>
      </c>
      <c r="O647" s="1">
        <v>0</v>
      </c>
      <c r="P647" s="1">
        <v>78560000</v>
      </c>
      <c r="R647" s="5">
        <f ca="1">IF(Tabla1[[#This Row],[FECHA INCIAL DESDE]]="SIN INICIO",0,IF((((TODAY()-M647)*100%)/(N647-M647))&gt;=100%,"100%",(((TODAY()-M647)*100%)/(N647-M647))))</f>
        <v>0.40990990990990989</v>
      </c>
      <c r="S647" s="2">
        <f t="shared" si="21"/>
        <v>78560000</v>
      </c>
      <c r="T647" t="s">
        <v>2188</v>
      </c>
    </row>
    <row r="648" spans="1:20" x14ac:dyDescent="0.25">
      <c r="A648">
        <v>2025</v>
      </c>
      <c r="B648" t="s">
        <v>2189</v>
      </c>
      <c r="C648" t="s">
        <v>21</v>
      </c>
      <c r="D648" t="s">
        <v>22</v>
      </c>
      <c r="E648" t="s">
        <v>23</v>
      </c>
      <c r="F648" t="s">
        <v>2190</v>
      </c>
      <c r="G648" t="s">
        <v>1252</v>
      </c>
      <c r="H648" t="s">
        <v>648</v>
      </c>
      <c r="I648" s="1">
        <v>57619024</v>
      </c>
      <c r="J648" s="2">
        <f t="shared" si="20"/>
        <v>57619024</v>
      </c>
      <c r="K648" s="1">
        <v>7202378</v>
      </c>
      <c r="L648" s="3">
        <v>45677</v>
      </c>
      <c r="M648" s="3">
        <v>45678</v>
      </c>
      <c r="N648" s="3">
        <v>45900</v>
      </c>
      <c r="O648" s="1">
        <v>0</v>
      </c>
      <c r="P648" s="1">
        <v>57619024</v>
      </c>
      <c r="R648" s="6">
        <f ca="1">IF(Tabla1[[#This Row],[FECHA INCIAL DESDE]]="SIN INICIO",0,IF((((TODAY()-M648)*100%)/(N648-M648))&gt;=100%,"100%",(((TODAY()-M648)*100%)/(N648-M648))))</f>
        <v>0.40990990990990989</v>
      </c>
      <c r="S648" s="2">
        <f t="shared" si="21"/>
        <v>57619024</v>
      </c>
      <c r="T648" t="s">
        <v>2191</v>
      </c>
    </row>
    <row r="649" spans="1:20" x14ac:dyDescent="0.25">
      <c r="A649">
        <v>2025</v>
      </c>
      <c r="B649" t="s">
        <v>2192</v>
      </c>
      <c r="C649" t="s">
        <v>21</v>
      </c>
      <c r="D649" t="s">
        <v>22</v>
      </c>
      <c r="E649" t="s">
        <v>23</v>
      </c>
      <c r="F649" t="s">
        <v>2193</v>
      </c>
      <c r="G649" t="s">
        <v>2194</v>
      </c>
      <c r="H649" t="s">
        <v>648</v>
      </c>
      <c r="I649" s="1">
        <v>72800000</v>
      </c>
      <c r="J649" s="2">
        <f t="shared" si="20"/>
        <v>72800000</v>
      </c>
      <c r="K649" s="1">
        <v>9100000</v>
      </c>
      <c r="L649" s="3">
        <v>45674</v>
      </c>
      <c r="M649" s="3">
        <v>45678</v>
      </c>
      <c r="N649" s="3">
        <v>45900</v>
      </c>
      <c r="O649" s="1">
        <v>0</v>
      </c>
      <c r="P649" s="1">
        <v>72800000</v>
      </c>
      <c r="R649" s="5">
        <f ca="1">IF(Tabla1[[#This Row],[FECHA INCIAL DESDE]]="SIN INICIO",0,IF((((TODAY()-M649)*100%)/(N649-M649))&gt;=100%,"100%",(((TODAY()-M649)*100%)/(N649-M649))))</f>
        <v>0.40990990990990989</v>
      </c>
      <c r="S649" s="2">
        <f t="shared" si="21"/>
        <v>72800000</v>
      </c>
      <c r="T649" t="s">
        <v>2195</v>
      </c>
    </row>
    <row r="650" spans="1:20" x14ac:dyDescent="0.25">
      <c r="A650">
        <v>2025</v>
      </c>
      <c r="B650" t="s">
        <v>2196</v>
      </c>
      <c r="C650" t="s">
        <v>21</v>
      </c>
      <c r="D650" t="s">
        <v>22</v>
      </c>
      <c r="E650" t="s">
        <v>23</v>
      </c>
      <c r="F650" t="s">
        <v>2197</v>
      </c>
      <c r="G650" t="s">
        <v>647</v>
      </c>
      <c r="H650" t="s">
        <v>648</v>
      </c>
      <c r="I650" s="1">
        <v>36400000</v>
      </c>
      <c r="J650" s="2">
        <f t="shared" si="20"/>
        <v>36400000</v>
      </c>
      <c r="K650" s="1">
        <v>9100000</v>
      </c>
      <c r="L650" s="3">
        <v>45674</v>
      </c>
      <c r="M650" s="3">
        <v>45677</v>
      </c>
      <c r="N650" s="3">
        <v>45777</v>
      </c>
      <c r="O650" s="1">
        <v>0</v>
      </c>
      <c r="P650" s="1">
        <v>36400000</v>
      </c>
      <c r="R650" s="5">
        <f ca="1">IF(Tabla1[[#This Row],[FECHA INCIAL DESDE]]="SIN INICIO",0,IF((((TODAY()-M650)*100%)/(N650-M650))&gt;=100%,"100%",(((TODAY()-M650)*100%)/(N650-M650))))</f>
        <v>0.92</v>
      </c>
      <c r="S650" s="2">
        <f t="shared" si="21"/>
        <v>36400000</v>
      </c>
      <c r="T650" t="s">
        <v>2198</v>
      </c>
    </row>
    <row r="651" spans="1:20" x14ac:dyDescent="0.25">
      <c r="A651">
        <v>2025</v>
      </c>
      <c r="B651" t="s">
        <v>2199</v>
      </c>
      <c r="C651" t="s">
        <v>21</v>
      </c>
      <c r="D651" t="s">
        <v>22</v>
      </c>
      <c r="E651" t="s">
        <v>23</v>
      </c>
      <c r="F651" t="s">
        <v>2200</v>
      </c>
      <c r="G651" t="s">
        <v>1831</v>
      </c>
      <c r="H651" t="s">
        <v>1898</v>
      </c>
      <c r="I651" s="1">
        <v>78624000</v>
      </c>
      <c r="J651" s="2">
        <f t="shared" si="20"/>
        <v>78624000</v>
      </c>
      <c r="K651" s="1">
        <v>13104000</v>
      </c>
      <c r="L651" s="3">
        <v>45673</v>
      </c>
      <c r="M651" s="3">
        <v>45677</v>
      </c>
      <c r="N651" s="3">
        <v>45838</v>
      </c>
      <c r="O651" s="1">
        <v>0</v>
      </c>
      <c r="P651" s="1">
        <v>78624000</v>
      </c>
      <c r="R651" s="5">
        <f ca="1">IF(Tabla1[[#This Row],[FECHA INCIAL DESDE]]="SIN INICIO",0,IF((((TODAY()-M651)*100%)/(N651-M651))&gt;=100%,"100%",(((TODAY()-M651)*100%)/(N651-M651))))</f>
        <v>0.5714285714285714</v>
      </c>
      <c r="S651" s="2">
        <f t="shared" si="21"/>
        <v>78624000</v>
      </c>
      <c r="T651" t="s">
        <v>2201</v>
      </c>
    </row>
    <row r="652" spans="1:20" x14ac:dyDescent="0.25">
      <c r="A652">
        <v>2025</v>
      </c>
      <c r="B652" t="s">
        <v>2202</v>
      </c>
      <c r="C652" t="s">
        <v>21</v>
      </c>
      <c r="D652" t="s">
        <v>22</v>
      </c>
      <c r="E652" t="s">
        <v>23</v>
      </c>
      <c r="F652" t="s">
        <v>2203</v>
      </c>
      <c r="G652" t="s">
        <v>771</v>
      </c>
      <c r="H652" t="s">
        <v>648</v>
      </c>
      <c r="I652" s="1">
        <v>36400000</v>
      </c>
      <c r="J652" s="2">
        <f t="shared" si="20"/>
        <v>36400000</v>
      </c>
      <c r="K652" s="1">
        <v>9100000</v>
      </c>
      <c r="L652" s="3">
        <v>45674</v>
      </c>
      <c r="M652" s="3">
        <v>45677</v>
      </c>
      <c r="N652" s="3">
        <v>45777</v>
      </c>
      <c r="O652" s="1">
        <v>0</v>
      </c>
      <c r="P652" s="1">
        <v>36400000</v>
      </c>
      <c r="R652" s="5">
        <f ca="1">IF(Tabla1[[#This Row],[FECHA INCIAL DESDE]]="SIN INICIO",0,IF((((TODAY()-M652)*100%)/(N652-M652))&gt;=100%,"100%",(((TODAY()-M652)*100%)/(N652-M652))))</f>
        <v>0.92</v>
      </c>
      <c r="S652" s="2">
        <f t="shared" si="21"/>
        <v>36400000</v>
      </c>
      <c r="T652" t="s">
        <v>2204</v>
      </c>
    </row>
    <row r="653" spans="1:20" x14ac:dyDescent="0.25">
      <c r="A653">
        <v>2025</v>
      </c>
      <c r="B653" t="s">
        <v>2205</v>
      </c>
      <c r="C653" t="s">
        <v>21</v>
      </c>
      <c r="D653" t="s">
        <v>22</v>
      </c>
      <c r="E653" t="s">
        <v>23</v>
      </c>
      <c r="F653" t="s">
        <v>2206</v>
      </c>
      <c r="G653" t="s">
        <v>153</v>
      </c>
      <c r="H653" t="s">
        <v>154</v>
      </c>
      <c r="I653" s="1">
        <v>34463520</v>
      </c>
      <c r="J653" s="2">
        <f t="shared" si="20"/>
        <v>34463520</v>
      </c>
      <c r="K653" s="1">
        <v>5743920</v>
      </c>
      <c r="L653" s="3">
        <v>45674</v>
      </c>
      <c r="M653" s="3">
        <v>45674</v>
      </c>
      <c r="N653" s="3">
        <v>45838</v>
      </c>
      <c r="O653" s="1">
        <v>0</v>
      </c>
      <c r="P653" s="1">
        <v>34463520</v>
      </c>
      <c r="R653" s="5">
        <f ca="1">IF(Tabla1[[#This Row],[FECHA INCIAL DESDE]]="SIN INICIO",0,IF((((TODAY()-M653)*100%)/(N653-M653))&gt;=100%,"100%",(((TODAY()-M653)*100%)/(N653-M653))))</f>
        <v>0.57926829268292679</v>
      </c>
      <c r="S653" s="2">
        <f t="shared" si="21"/>
        <v>34463520</v>
      </c>
      <c r="T653" t="s">
        <v>2207</v>
      </c>
    </row>
    <row r="654" spans="1:20" x14ac:dyDescent="0.25">
      <c r="A654">
        <v>2025</v>
      </c>
      <c r="B654" t="s">
        <v>2208</v>
      </c>
      <c r="C654" t="s">
        <v>21</v>
      </c>
      <c r="D654" t="s">
        <v>22</v>
      </c>
      <c r="E654" t="s">
        <v>23</v>
      </c>
      <c r="F654" t="s">
        <v>2209</v>
      </c>
      <c r="G654" t="s">
        <v>2210</v>
      </c>
      <c r="H654" t="s">
        <v>648</v>
      </c>
      <c r="I654" s="1">
        <v>104960000</v>
      </c>
      <c r="J654" s="2">
        <f t="shared" si="20"/>
        <v>104960000</v>
      </c>
      <c r="K654" s="1">
        <v>13120000</v>
      </c>
      <c r="L654" s="3">
        <v>45674</v>
      </c>
      <c r="M654" s="3">
        <v>45677</v>
      </c>
      <c r="N654" s="3">
        <v>45900</v>
      </c>
      <c r="O654" s="1">
        <v>0</v>
      </c>
      <c r="P654" s="1">
        <v>104960000</v>
      </c>
      <c r="R654" s="5">
        <f ca="1">IF(Tabla1[[#This Row],[FECHA INCIAL DESDE]]="SIN INICIO",0,IF((((TODAY()-M654)*100%)/(N654-M654))&gt;=100%,"100%",(((TODAY()-M654)*100%)/(N654-M654))))</f>
        <v>0.41255605381165922</v>
      </c>
      <c r="S654" s="2">
        <f t="shared" si="21"/>
        <v>104960000</v>
      </c>
      <c r="T654" t="s">
        <v>2211</v>
      </c>
    </row>
    <row r="655" spans="1:20" x14ac:dyDescent="0.25">
      <c r="A655">
        <v>2025</v>
      </c>
      <c r="B655" t="s">
        <v>2212</v>
      </c>
      <c r="C655" t="s">
        <v>21</v>
      </c>
      <c r="D655" t="s">
        <v>22</v>
      </c>
      <c r="E655" t="s">
        <v>23</v>
      </c>
      <c r="F655" t="s">
        <v>2213</v>
      </c>
      <c r="G655" t="s">
        <v>2214</v>
      </c>
      <c r="H655" t="s">
        <v>1898</v>
      </c>
      <c r="I655" s="1">
        <v>57133308</v>
      </c>
      <c r="J655" s="2">
        <f t="shared" si="20"/>
        <v>57133308</v>
      </c>
      <c r="K655" s="1">
        <v>4761109</v>
      </c>
      <c r="L655" s="3">
        <v>45674</v>
      </c>
      <c r="M655" s="3">
        <v>45708</v>
      </c>
      <c r="N655" s="3">
        <v>46022</v>
      </c>
      <c r="O655" s="1">
        <v>0</v>
      </c>
      <c r="P655" s="1">
        <v>57133308</v>
      </c>
      <c r="R655" s="5">
        <f ca="1">IF(Tabla1[[#This Row],[FECHA INCIAL DESDE]]="SIN INICIO",0,IF((((TODAY()-M655)*100%)/(N655-M655))&gt;=100%,"100%",(((TODAY()-M655)*100%)/(N655-M655))))</f>
        <v>0.19426751592356689</v>
      </c>
      <c r="S655" s="2">
        <f t="shared" si="21"/>
        <v>57133308</v>
      </c>
      <c r="T655" t="s">
        <v>2215</v>
      </c>
    </row>
    <row r="656" spans="1:20" x14ac:dyDescent="0.25">
      <c r="A656">
        <v>2025</v>
      </c>
      <c r="B656" t="s">
        <v>2216</v>
      </c>
      <c r="C656" t="s">
        <v>21</v>
      </c>
      <c r="D656" t="s">
        <v>22</v>
      </c>
      <c r="E656" t="s">
        <v>23</v>
      </c>
      <c r="F656" t="s">
        <v>2217</v>
      </c>
      <c r="G656" t="s">
        <v>2210</v>
      </c>
      <c r="H656" t="s">
        <v>648</v>
      </c>
      <c r="I656" s="1">
        <v>36400000</v>
      </c>
      <c r="J656" s="2">
        <f t="shared" si="20"/>
        <v>36400000</v>
      </c>
      <c r="K656" s="1">
        <v>9100000</v>
      </c>
      <c r="L656" s="3">
        <v>45674</v>
      </c>
      <c r="M656" s="3">
        <v>45677</v>
      </c>
      <c r="N656" s="3">
        <v>45777</v>
      </c>
      <c r="O656" s="1">
        <v>0</v>
      </c>
      <c r="P656" s="1">
        <v>36400000</v>
      </c>
      <c r="R656" s="5">
        <f ca="1">IF(Tabla1[[#This Row],[FECHA INCIAL DESDE]]="SIN INICIO",0,IF((((TODAY()-M656)*100%)/(N656-M656))&gt;=100%,"100%",(((TODAY()-M656)*100%)/(N656-M656))))</f>
        <v>0.92</v>
      </c>
      <c r="S656" s="2">
        <f t="shared" si="21"/>
        <v>36400000</v>
      </c>
      <c r="T656" t="s">
        <v>2218</v>
      </c>
    </row>
    <row r="657" spans="1:20" x14ac:dyDescent="0.25">
      <c r="A657">
        <v>2025</v>
      </c>
      <c r="B657" t="s">
        <v>2219</v>
      </c>
      <c r="C657" t="s">
        <v>21</v>
      </c>
      <c r="D657" t="s">
        <v>22</v>
      </c>
      <c r="E657" t="s">
        <v>23</v>
      </c>
      <c r="F657" t="s">
        <v>2220</v>
      </c>
      <c r="G657" t="s">
        <v>2221</v>
      </c>
      <c r="H657" t="s">
        <v>1802</v>
      </c>
      <c r="I657" s="1">
        <v>67760000</v>
      </c>
      <c r="J657" s="2">
        <f t="shared" si="20"/>
        <v>67760000</v>
      </c>
      <c r="K657" s="1">
        <v>8470000</v>
      </c>
      <c r="L657" s="3">
        <v>45674</v>
      </c>
      <c r="M657" s="3">
        <v>45678</v>
      </c>
      <c r="N657" s="3">
        <v>45900</v>
      </c>
      <c r="O657" s="1">
        <v>0</v>
      </c>
      <c r="P657" s="1">
        <v>67760000</v>
      </c>
      <c r="R657" s="5">
        <f ca="1">IF(Tabla1[[#This Row],[FECHA INCIAL DESDE]]="SIN INICIO",0,IF((((TODAY()-M657)*100%)/(N657-M657))&gt;=100%,"100%",(((TODAY()-M657)*100%)/(N657-M657))))</f>
        <v>0.40990990990990989</v>
      </c>
      <c r="S657" s="2">
        <f t="shared" si="21"/>
        <v>67760000</v>
      </c>
      <c r="T657" t="s">
        <v>2222</v>
      </c>
    </row>
    <row r="658" spans="1:20" x14ac:dyDescent="0.25">
      <c r="A658">
        <v>2025</v>
      </c>
      <c r="B658" t="s">
        <v>2223</v>
      </c>
      <c r="C658" t="s">
        <v>21</v>
      </c>
      <c r="D658" t="s">
        <v>22</v>
      </c>
      <c r="E658" t="s">
        <v>23</v>
      </c>
      <c r="F658" t="s">
        <v>2224</v>
      </c>
      <c r="G658" t="s">
        <v>1819</v>
      </c>
      <c r="H658" t="s">
        <v>1802</v>
      </c>
      <c r="I658" s="1">
        <v>67760000</v>
      </c>
      <c r="J658" s="2">
        <f t="shared" si="20"/>
        <v>67760000</v>
      </c>
      <c r="K658" s="1">
        <v>8470000</v>
      </c>
      <c r="L658" s="3">
        <v>45677</v>
      </c>
      <c r="M658" s="3">
        <v>45679</v>
      </c>
      <c r="N658" s="3">
        <v>45900</v>
      </c>
      <c r="O658" s="1">
        <v>0</v>
      </c>
      <c r="P658" s="1">
        <v>67760000</v>
      </c>
      <c r="R658" s="5">
        <f ca="1">IF(Tabla1[[#This Row],[FECHA INCIAL DESDE]]="SIN INICIO",0,IF((((TODAY()-M658)*100%)/(N658-M658))&gt;=100%,"100%",(((TODAY()-M658)*100%)/(N658-M658))))</f>
        <v>0.40723981900452488</v>
      </c>
      <c r="S658" s="2">
        <f t="shared" si="21"/>
        <v>67760000</v>
      </c>
      <c r="T658" t="s">
        <v>2225</v>
      </c>
    </row>
    <row r="659" spans="1:20" x14ac:dyDescent="0.25">
      <c r="A659">
        <v>2025</v>
      </c>
      <c r="B659" t="s">
        <v>2226</v>
      </c>
      <c r="C659" t="s">
        <v>21</v>
      </c>
      <c r="D659" t="s">
        <v>22</v>
      </c>
      <c r="E659" t="s">
        <v>23</v>
      </c>
      <c r="F659" t="s">
        <v>2227</v>
      </c>
      <c r="G659" t="s">
        <v>1940</v>
      </c>
      <c r="H659" t="s">
        <v>1802</v>
      </c>
      <c r="I659" s="1">
        <v>67760000</v>
      </c>
      <c r="J659" s="2">
        <f t="shared" si="20"/>
        <v>67760000</v>
      </c>
      <c r="K659" s="1">
        <v>8470000</v>
      </c>
      <c r="L659" s="3">
        <v>45677</v>
      </c>
      <c r="M659" s="3">
        <v>45679</v>
      </c>
      <c r="N659" s="3">
        <v>45900</v>
      </c>
      <c r="O659" s="1">
        <v>0</v>
      </c>
      <c r="P659" s="1">
        <v>67760000</v>
      </c>
      <c r="R659" s="5">
        <f ca="1">IF(Tabla1[[#This Row],[FECHA INCIAL DESDE]]="SIN INICIO",0,IF((((TODAY()-M659)*100%)/(N659-M659))&gt;=100%,"100%",(((TODAY()-M659)*100%)/(N659-M659))))</f>
        <v>0.40723981900452488</v>
      </c>
      <c r="S659" s="2">
        <f t="shared" si="21"/>
        <v>67760000</v>
      </c>
      <c r="T659" t="s">
        <v>2228</v>
      </c>
    </row>
    <row r="660" spans="1:20" x14ac:dyDescent="0.25">
      <c r="A660">
        <v>2025</v>
      </c>
      <c r="B660" t="s">
        <v>2229</v>
      </c>
      <c r="C660" t="s">
        <v>21</v>
      </c>
      <c r="D660" t="s">
        <v>22</v>
      </c>
      <c r="E660" t="s">
        <v>23</v>
      </c>
      <c r="F660" t="s">
        <v>2230</v>
      </c>
      <c r="G660" t="s">
        <v>280</v>
      </c>
      <c r="H660" t="s">
        <v>270</v>
      </c>
      <c r="I660" s="1">
        <v>80000000</v>
      </c>
      <c r="J660" s="2">
        <f t="shared" si="20"/>
        <v>80000000</v>
      </c>
      <c r="K660" s="1">
        <v>10000000</v>
      </c>
      <c r="L660" s="3">
        <v>45674</v>
      </c>
      <c r="M660" s="3">
        <v>45674</v>
      </c>
      <c r="N660" s="3">
        <v>45900</v>
      </c>
      <c r="O660" s="1">
        <v>0</v>
      </c>
      <c r="P660" s="1">
        <v>80000000</v>
      </c>
      <c r="R660" s="5">
        <f ca="1">IF(Tabla1[[#This Row],[FECHA INCIAL DESDE]]="SIN INICIO",0,IF((((TODAY()-M660)*100%)/(N660-M660))&gt;=100%,"100%",(((TODAY()-M660)*100%)/(N660-M660))))</f>
        <v>0.42035398230088494</v>
      </c>
      <c r="S660" s="2">
        <f t="shared" si="21"/>
        <v>80000000</v>
      </c>
      <c r="T660" t="s">
        <v>2231</v>
      </c>
    </row>
    <row r="661" spans="1:20" x14ac:dyDescent="0.25">
      <c r="A661">
        <v>2025</v>
      </c>
      <c r="B661" t="s">
        <v>2232</v>
      </c>
      <c r="C661" t="s">
        <v>21</v>
      </c>
      <c r="D661" t="s">
        <v>22</v>
      </c>
      <c r="E661" t="s">
        <v>23</v>
      </c>
      <c r="F661" t="s">
        <v>2233</v>
      </c>
      <c r="G661" t="s">
        <v>1940</v>
      </c>
      <c r="H661" t="s">
        <v>1802</v>
      </c>
      <c r="I661" s="1">
        <v>66000000</v>
      </c>
      <c r="J661" s="2">
        <f t="shared" si="20"/>
        <v>66000000</v>
      </c>
      <c r="K661" s="1">
        <v>11000000</v>
      </c>
      <c r="L661" s="3">
        <v>45674</v>
      </c>
      <c r="M661" s="3">
        <v>45674</v>
      </c>
      <c r="N661" s="3">
        <v>45838</v>
      </c>
      <c r="O661" s="1">
        <v>0</v>
      </c>
      <c r="P661" s="1">
        <v>66000000</v>
      </c>
      <c r="R661" s="5">
        <f ca="1">IF(Tabla1[[#This Row],[FECHA INCIAL DESDE]]="SIN INICIO",0,IF((((TODAY()-M661)*100%)/(N661-M661))&gt;=100%,"100%",(((TODAY()-M661)*100%)/(N661-M661))))</f>
        <v>0.57926829268292679</v>
      </c>
      <c r="S661" s="2">
        <f t="shared" si="21"/>
        <v>66000000</v>
      </c>
      <c r="T661" t="s">
        <v>2234</v>
      </c>
    </row>
    <row r="662" spans="1:20" x14ac:dyDescent="0.25">
      <c r="A662">
        <v>2025</v>
      </c>
      <c r="B662" t="s">
        <v>2235</v>
      </c>
      <c r="C662" t="s">
        <v>21</v>
      </c>
      <c r="D662" t="s">
        <v>22</v>
      </c>
      <c r="E662" t="s">
        <v>23</v>
      </c>
      <c r="F662" t="s">
        <v>2236</v>
      </c>
      <c r="G662" t="s">
        <v>1940</v>
      </c>
      <c r="H662" t="s">
        <v>1802</v>
      </c>
      <c r="I662" s="1">
        <v>85000000</v>
      </c>
      <c r="J662" s="2">
        <f t="shared" si="20"/>
        <v>85000000</v>
      </c>
      <c r="K662" s="1">
        <v>17000000</v>
      </c>
      <c r="L662" s="3">
        <v>45674</v>
      </c>
      <c r="M662" s="3">
        <v>45677</v>
      </c>
      <c r="N662" s="3">
        <v>45808</v>
      </c>
      <c r="O662" s="1">
        <v>0</v>
      </c>
      <c r="P662" s="1">
        <v>85000000</v>
      </c>
      <c r="R662" s="5">
        <f ca="1">IF(Tabla1[[#This Row],[FECHA INCIAL DESDE]]="SIN INICIO",0,IF((((TODAY()-M662)*100%)/(N662-M662))&gt;=100%,"100%",(((TODAY()-M662)*100%)/(N662-M662))))</f>
        <v>0.70229007633587781</v>
      </c>
      <c r="S662" s="2">
        <f t="shared" si="21"/>
        <v>85000000</v>
      </c>
      <c r="T662" t="s">
        <v>2237</v>
      </c>
    </row>
    <row r="663" spans="1:20" x14ac:dyDescent="0.25">
      <c r="A663">
        <v>2025</v>
      </c>
      <c r="B663" t="s">
        <v>2238</v>
      </c>
      <c r="C663" t="s">
        <v>21</v>
      </c>
      <c r="D663" t="s">
        <v>22</v>
      </c>
      <c r="E663" t="s">
        <v>23</v>
      </c>
      <c r="F663" t="s">
        <v>2239</v>
      </c>
      <c r="G663" t="s">
        <v>2240</v>
      </c>
      <c r="H663" t="s">
        <v>590</v>
      </c>
      <c r="I663" s="1">
        <v>83200000</v>
      </c>
      <c r="J663" s="2">
        <f t="shared" si="20"/>
        <v>83200000</v>
      </c>
      <c r="K663" s="1">
        <v>10400000</v>
      </c>
      <c r="L663" s="3">
        <v>45679</v>
      </c>
      <c r="M663" s="3">
        <v>45679</v>
      </c>
      <c r="N663" s="3">
        <v>45900</v>
      </c>
      <c r="O663" s="1">
        <v>0</v>
      </c>
      <c r="P663" s="1">
        <v>83200000</v>
      </c>
      <c r="R663" s="5">
        <f ca="1">IF(Tabla1[[#This Row],[FECHA INCIAL DESDE]]="SIN INICIO",0,IF((((TODAY()-M663)*100%)/(N663-M663))&gt;=100%,"100%",(((TODAY()-M663)*100%)/(N663-M663))))</f>
        <v>0.40723981900452488</v>
      </c>
      <c r="S663" s="2">
        <f t="shared" si="21"/>
        <v>83200000</v>
      </c>
      <c r="T663" t="s">
        <v>2241</v>
      </c>
    </row>
    <row r="664" spans="1:20" x14ac:dyDescent="0.25">
      <c r="A664">
        <v>2025</v>
      </c>
      <c r="B664" t="s">
        <v>2242</v>
      </c>
      <c r="C664" t="s">
        <v>21</v>
      </c>
      <c r="D664" t="s">
        <v>22</v>
      </c>
      <c r="E664" t="s">
        <v>23</v>
      </c>
      <c r="F664" t="s">
        <v>2243</v>
      </c>
      <c r="G664" t="s">
        <v>1940</v>
      </c>
      <c r="H664" t="s">
        <v>1802</v>
      </c>
      <c r="I664" s="1">
        <v>67760000</v>
      </c>
      <c r="J664" s="2">
        <f t="shared" si="20"/>
        <v>67760000</v>
      </c>
      <c r="K664" s="1">
        <v>8470000</v>
      </c>
      <c r="L664" s="3">
        <v>45677</v>
      </c>
      <c r="M664" s="3">
        <v>45679</v>
      </c>
      <c r="N664" s="3">
        <v>45900</v>
      </c>
      <c r="O664" s="1">
        <v>0</v>
      </c>
      <c r="P664" s="1">
        <v>67760000</v>
      </c>
      <c r="R664" s="5">
        <f ca="1">IF(Tabla1[[#This Row],[FECHA INCIAL DESDE]]="SIN INICIO",0,IF((((TODAY()-M664)*100%)/(N664-M664))&gt;=100%,"100%",(((TODAY()-M664)*100%)/(N664-M664))))</f>
        <v>0.40723981900452488</v>
      </c>
      <c r="S664" s="2">
        <f t="shared" si="21"/>
        <v>67760000</v>
      </c>
      <c r="T664" t="s">
        <v>2244</v>
      </c>
    </row>
    <row r="665" spans="1:20" x14ac:dyDescent="0.25">
      <c r="A665">
        <v>2025</v>
      </c>
      <c r="B665" t="s">
        <v>2245</v>
      </c>
      <c r="C665" t="s">
        <v>21</v>
      </c>
      <c r="D665" t="s">
        <v>22</v>
      </c>
      <c r="E665" t="s">
        <v>23</v>
      </c>
      <c r="F665" t="s">
        <v>2246</v>
      </c>
      <c r="G665" t="s">
        <v>2247</v>
      </c>
      <c r="H665" t="s">
        <v>154</v>
      </c>
      <c r="I665" s="1">
        <v>112000000</v>
      </c>
      <c r="J665" s="2">
        <f t="shared" si="20"/>
        <v>112000000</v>
      </c>
      <c r="K665" s="1">
        <v>14000000</v>
      </c>
      <c r="L665" s="3">
        <v>45674</v>
      </c>
      <c r="M665" s="3">
        <v>45674</v>
      </c>
      <c r="N665" s="3">
        <v>45900</v>
      </c>
      <c r="O665" s="1">
        <v>0</v>
      </c>
      <c r="P665" s="1">
        <v>112000000</v>
      </c>
      <c r="R665" s="5">
        <f ca="1">IF(Tabla1[[#This Row],[FECHA INCIAL DESDE]]="SIN INICIO",0,IF((((TODAY()-M665)*100%)/(N665-M665))&gt;=100%,"100%",(((TODAY()-M665)*100%)/(N665-M665))))</f>
        <v>0.42035398230088494</v>
      </c>
      <c r="S665" s="2">
        <f t="shared" si="21"/>
        <v>112000000</v>
      </c>
      <c r="T665" t="s">
        <v>2248</v>
      </c>
    </row>
    <row r="666" spans="1:20" x14ac:dyDescent="0.25">
      <c r="A666">
        <v>2025</v>
      </c>
      <c r="B666" t="s">
        <v>2249</v>
      </c>
      <c r="C666" t="s">
        <v>21</v>
      </c>
      <c r="D666" t="s">
        <v>22</v>
      </c>
      <c r="E666" t="s">
        <v>23</v>
      </c>
      <c r="F666" t="s">
        <v>2250</v>
      </c>
      <c r="G666" t="s">
        <v>1940</v>
      </c>
      <c r="H666" t="s">
        <v>1802</v>
      </c>
      <c r="I666" s="1">
        <v>96000000</v>
      </c>
      <c r="J666" s="2">
        <f t="shared" si="20"/>
        <v>96000000</v>
      </c>
      <c r="K666" s="1">
        <v>12000000</v>
      </c>
      <c r="L666" s="3">
        <v>45677</v>
      </c>
      <c r="M666" s="3">
        <v>45679</v>
      </c>
      <c r="N666" s="3">
        <v>45900</v>
      </c>
      <c r="O666" s="1">
        <v>0</v>
      </c>
      <c r="P666" s="1">
        <v>96000000</v>
      </c>
      <c r="R666" s="5">
        <f ca="1">IF(Tabla1[[#This Row],[FECHA INCIAL DESDE]]="SIN INICIO",0,IF((((TODAY()-M666)*100%)/(N666-M666))&gt;=100%,"100%",(((TODAY()-M666)*100%)/(N666-M666))))</f>
        <v>0.40723981900452488</v>
      </c>
      <c r="S666" s="2">
        <f t="shared" si="21"/>
        <v>96000000</v>
      </c>
      <c r="T666" t="s">
        <v>2251</v>
      </c>
    </row>
    <row r="667" spans="1:20" x14ac:dyDescent="0.25">
      <c r="A667">
        <v>2025</v>
      </c>
      <c r="B667" t="s">
        <v>2252</v>
      </c>
      <c r="C667" t="s">
        <v>21</v>
      </c>
      <c r="D667" t="s">
        <v>22</v>
      </c>
      <c r="E667" t="s">
        <v>23</v>
      </c>
      <c r="F667" t="s">
        <v>2253</v>
      </c>
      <c r="G667" t="s">
        <v>2221</v>
      </c>
      <c r="H667" t="s">
        <v>1802</v>
      </c>
      <c r="I667" s="1">
        <v>27600000</v>
      </c>
      <c r="J667" s="2">
        <f t="shared" si="20"/>
        <v>27600000</v>
      </c>
      <c r="K667" s="1">
        <v>4600000</v>
      </c>
      <c r="L667" s="3">
        <v>45677</v>
      </c>
      <c r="M667" s="3">
        <v>45679</v>
      </c>
      <c r="N667" s="3">
        <v>45838</v>
      </c>
      <c r="O667" s="1">
        <v>0</v>
      </c>
      <c r="P667" s="1">
        <v>27600000</v>
      </c>
      <c r="R667" s="5">
        <f ca="1">IF(Tabla1[[#This Row],[FECHA INCIAL DESDE]]="SIN INICIO",0,IF((((TODAY()-M667)*100%)/(N667-M667))&gt;=100%,"100%",(((TODAY()-M667)*100%)/(N667-M667))))</f>
        <v>0.56603773584905659</v>
      </c>
      <c r="S667" s="2">
        <f t="shared" si="21"/>
        <v>27600000</v>
      </c>
      <c r="T667" t="s">
        <v>2254</v>
      </c>
    </row>
    <row r="668" spans="1:20" x14ac:dyDescent="0.25">
      <c r="A668">
        <v>2025</v>
      </c>
      <c r="B668" t="s">
        <v>2255</v>
      </c>
      <c r="C668" t="s">
        <v>21</v>
      </c>
      <c r="D668" t="s">
        <v>22</v>
      </c>
      <c r="E668" t="s">
        <v>23</v>
      </c>
      <c r="F668" t="s">
        <v>2256</v>
      </c>
      <c r="G668" t="s">
        <v>2221</v>
      </c>
      <c r="H668" t="s">
        <v>1802</v>
      </c>
      <c r="I668" s="1">
        <v>50820000</v>
      </c>
      <c r="J668" s="2">
        <f t="shared" si="20"/>
        <v>50820000</v>
      </c>
      <c r="K668" s="1">
        <v>8470000</v>
      </c>
      <c r="L668" s="3">
        <v>45677</v>
      </c>
      <c r="M668" s="3">
        <v>45679</v>
      </c>
      <c r="N668" s="3">
        <v>45838</v>
      </c>
      <c r="O668" s="1">
        <v>0</v>
      </c>
      <c r="P668" s="1">
        <v>50820000</v>
      </c>
      <c r="R668" s="5">
        <f ca="1">IF(Tabla1[[#This Row],[FECHA INCIAL DESDE]]="SIN INICIO",0,IF((((TODAY()-M668)*100%)/(N668-M668))&gt;=100%,"100%",(((TODAY()-M668)*100%)/(N668-M668))))</f>
        <v>0.56603773584905659</v>
      </c>
      <c r="S668" s="2">
        <f t="shared" si="21"/>
        <v>50820000</v>
      </c>
      <c r="T668" t="s">
        <v>2257</v>
      </c>
    </row>
    <row r="669" spans="1:20" x14ac:dyDescent="0.25">
      <c r="A669">
        <v>2025</v>
      </c>
      <c r="B669" t="s">
        <v>2258</v>
      </c>
      <c r="C669" t="s">
        <v>21</v>
      </c>
      <c r="D669" t="s">
        <v>22</v>
      </c>
      <c r="E669" t="s">
        <v>23</v>
      </c>
      <c r="F669" t="s">
        <v>2259</v>
      </c>
      <c r="G669" t="s">
        <v>2221</v>
      </c>
      <c r="H669" t="s">
        <v>1802</v>
      </c>
      <c r="I669" s="1">
        <v>67760000</v>
      </c>
      <c r="J669" s="2">
        <f t="shared" si="20"/>
        <v>67760000</v>
      </c>
      <c r="K669" s="1">
        <v>8470000</v>
      </c>
      <c r="L669" s="3">
        <v>45677</v>
      </c>
      <c r="M669" s="3">
        <v>45678</v>
      </c>
      <c r="N669" s="3">
        <v>45900</v>
      </c>
      <c r="O669" s="1">
        <v>0</v>
      </c>
      <c r="P669" s="1">
        <v>67760000</v>
      </c>
      <c r="R669" s="5">
        <f ca="1">IF(Tabla1[[#This Row],[FECHA INCIAL DESDE]]="SIN INICIO",0,IF((((TODAY()-M669)*100%)/(N669-M669))&gt;=100%,"100%",(((TODAY()-M669)*100%)/(N669-M669))))</f>
        <v>0.40990990990990989</v>
      </c>
      <c r="S669" s="2">
        <f t="shared" si="21"/>
        <v>67760000</v>
      </c>
      <c r="T669" t="s">
        <v>2260</v>
      </c>
    </row>
    <row r="670" spans="1:20" x14ac:dyDescent="0.25">
      <c r="A670">
        <v>2025</v>
      </c>
      <c r="B670" t="s">
        <v>2261</v>
      </c>
      <c r="C670" t="s">
        <v>21</v>
      </c>
      <c r="D670" t="s">
        <v>22</v>
      </c>
      <c r="E670" t="s">
        <v>23</v>
      </c>
      <c r="F670" t="s">
        <v>2262</v>
      </c>
      <c r="G670" t="s">
        <v>2221</v>
      </c>
      <c r="H670" t="s">
        <v>1802</v>
      </c>
      <c r="I670" s="1">
        <v>67760000</v>
      </c>
      <c r="J670" s="2">
        <f t="shared" si="20"/>
        <v>67760000</v>
      </c>
      <c r="K670" s="1">
        <v>8470000</v>
      </c>
      <c r="L670" s="3">
        <v>45677</v>
      </c>
      <c r="M670" s="3">
        <v>45678</v>
      </c>
      <c r="N670" s="3">
        <v>45900</v>
      </c>
      <c r="O670" s="1">
        <v>0</v>
      </c>
      <c r="P670" s="1">
        <v>67760000</v>
      </c>
      <c r="R670" s="5">
        <f ca="1">IF(Tabla1[[#This Row],[FECHA INCIAL DESDE]]="SIN INICIO",0,IF((((TODAY()-M670)*100%)/(N670-M670))&gt;=100%,"100%",(((TODAY()-M670)*100%)/(N670-M670))))</f>
        <v>0.40990990990990989</v>
      </c>
      <c r="S670" s="2">
        <f t="shared" si="21"/>
        <v>67760000</v>
      </c>
      <c r="T670" t="s">
        <v>2263</v>
      </c>
    </row>
    <row r="671" spans="1:20" x14ac:dyDescent="0.25">
      <c r="A671">
        <v>2025</v>
      </c>
      <c r="B671" t="s">
        <v>2264</v>
      </c>
      <c r="C671" t="s">
        <v>21</v>
      </c>
      <c r="D671" t="s">
        <v>22</v>
      </c>
      <c r="E671" t="s">
        <v>23</v>
      </c>
      <c r="F671" t="s">
        <v>2265</v>
      </c>
      <c r="G671" t="s">
        <v>2221</v>
      </c>
      <c r="H671" t="s">
        <v>1802</v>
      </c>
      <c r="I671" s="1">
        <v>36800000</v>
      </c>
      <c r="J671" s="2">
        <f t="shared" si="20"/>
        <v>36800000</v>
      </c>
      <c r="K671" s="1">
        <v>4600000</v>
      </c>
      <c r="L671" s="3">
        <v>45677</v>
      </c>
      <c r="M671" s="3">
        <v>45678</v>
      </c>
      <c r="N671" s="3">
        <v>45900</v>
      </c>
      <c r="O671" s="1">
        <v>0</v>
      </c>
      <c r="P671" s="1">
        <v>36800000</v>
      </c>
      <c r="R671" s="5">
        <f ca="1">IF(Tabla1[[#This Row],[FECHA INCIAL DESDE]]="SIN INICIO",0,IF((((TODAY()-M671)*100%)/(N671-M671))&gt;=100%,"100%",(((TODAY()-M671)*100%)/(N671-M671))))</f>
        <v>0.40990990990990989</v>
      </c>
      <c r="S671" s="2">
        <f t="shared" si="21"/>
        <v>36800000</v>
      </c>
      <c r="T671" t="s">
        <v>2266</v>
      </c>
    </row>
    <row r="672" spans="1:20" x14ac:dyDescent="0.25">
      <c r="A672">
        <v>2025</v>
      </c>
      <c r="B672" t="s">
        <v>2267</v>
      </c>
      <c r="C672" t="s">
        <v>21</v>
      </c>
      <c r="D672" t="s">
        <v>22</v>
      </c>
      <c r="E672" t="s">
        <v>23</v>
      </c>
      <c r="F672" t="s">
        <v>2268</v>
      </c>
      <c r="G672" t="s">
        <v>2269</v>
      </c>
      <c r="H672" t="s">
        <v>1802</v>
      </c>
      <c r="I672" s="1">
        <v>50820000</v>
      </c>
      <c r="J672" s="2">
        <f t="shared" si="20"/>
        <v>50820000</v>
      </c>
      <c r="K672" s="1">
        <v>8470000</v>
      </c>
      <c r="L672" s="3">
        <v>45674</v>
      </c>
      <c r="M672" s="3">
        <v>45677</v>
      </c>
      <c r="N672" s="3">
        <v>45838</v>
      </c>
      <c r="O672" s="1">
        <v>0</v>
      </c>
      <c r="P672" s="1">
        <v>50820000</v>
      </c>
      <c r="R672" s="5">
        <f ca="1">IF(Tabla1[[#This Row],[FECHA INCIAL DESDE]]="SIN INICIO",0,IF((((TODAY()-M672)*100%)/(N672-M672))&gt;=100%,"100%",(((TODAY()-M672)*100%)/(N672-M672))))</f>
        <v>0.5714285714285714</v>
      </c>
      <c r="S672" s="2">
        <f t="shared" si="21"/>
        <v>50820000</v>
      </c>
      <c r="T672" t="s">
        <v>2270</v>
      </c>
    </row>
    <row r="673" spans="1:20" x14ac:dyDescent="0.25">
      <c r="A673">
        <v>2025</v>
      </c>
      <c r="B673" t="s">
        <v>2271</v>
      </c>
      <c r="C673" t="s">
        <v>21</v>
      </c>
      <c r="D673" t="s">
        <v>22</v>
      </c>
      <c r="E673" t="s">
        <v>23</v>
      </c>
      <c r="F673" t="s">
        <v>2272</v>
      </c>
      <c r="G673" t="s">
        <v>663</v>
      </c>
      <c r="H673" t="s">
        <v>537</v>
      </c>
      <c r="I673" s="1">
        <v>41669100</v>
      </c>
      <c r="J673" s="2">
        <f t="shared" si="20"/>
        <v>41669100</v>
      </c>
      <c r="K673" s="1">
        <v>6944850</v>
      </c>
      <c r="L673" s="3">
        <v>45677</v>
      </c>
      <c r="M673" s="3">
        <v>45678</v>
      </c>
      <c r="N673" s="3">
        <v>45838</v>
      </c>
      <c r="O673" s="1">
        <v>0</v>
      </c>
      <c r="P673" s="1">
        <v>41669100</v>
      </c>
      <c r="R673" s="5">
        <f ca="1">IF(Tabla1[[#This Row],[FECHA INCIAL DESDE]]="SIN INICIO",0,IF((((TODAY()-M673)*100%)/(N673-M673))&gt;=100%,"100%",(((TODAY()-M673)*100%)/(N673-M673))))</f>
        <v>0.56874999999999998</v>
      </c>
      <c r="S673" s="2">
        <f t="shared" si="21"/>
        <v>41669100</v>
      </c>
      <c r="T673" t="s">
        <v>2273</v>
      </c>
    </row>
    <row r="674" spans="1:20" x14ac:dyDescent="0.25">
      <c r="A674">
        <v>2025</v>
      </c>
      <c r="B674" t="s">
        <v>2274</v>
      </c>
      <c r="C674" t="s">
        <v>21</v>
      </c>
      <c r="D674" t="s">
        <v>22</v>
      </c>
      <c r="E674" t="s">
        <v>23</v>
      </c>
      <c r="F674" t="s">
        <v>2275</v>
      </c>
      <c r="G674" t="s">
        <v>2221</v>
      </c>
      <c r="H674" t="s">
        <v>1802</v>
      </c>
      <c r="I674" s="1">
        <v>96000000</v>
      </c>
      <c r="J674" s="2">
        <f t="shared" si="20"/>
        <v>96000000</v>
      </c>
      <c r="K674" s="1">
        <v>12000000</v>
      </c>
      <c r="L674" s="3">
        <v>45677</v>
      </c>
      <c r="M674" s="3">
        <v>45678</v>
      </c>
      <c r="N674" s="3">
        <v>45900</v>
      </c>
      <c r="O674" s="1">
        <v>0</v>
      </c>
      <c r="P674" s="1">
        <v>96000000</v>
      </c>
      <c r="R674" s="5">
        <f ca="1">IF(Tabla1[[#This Row],[FECHA INCIAL DESDE]]="SIN INICIO",0,IF((((TODAY()-M674)*100%)/(N674-M674))&gt;=100%,"100%",(((TODAY()-M674)*100%)/(N674-M674))))</f>
        <v>0.40990990990990989</v>
      </c>
      <c r="S674" s="2">
        <f t="shared" si="21"/>
        <v>96000000</v>
      </c>
      <c r="T674" t="s">
        <v>2276</v>
      </c>
    </row>
    <row r="675" spans="1:20" x14ac:dyDescent="0.25">
      <c r="A675">
        <v>2025</v>
      </c>
      <c r="B675" t="s">
        <v>2277</v>
      </c>
      <c r="C675" t="s">
        <v>21</v>
      </c>
      <c r="D675" t="s">
        <v>22</v>
      </c>
      <c r="E675" t="s">
        <v>23</v>
      </c>
      <c r="F675" t="s">
        <v>2278</v>
      </c>
      <c r="G675" t="s">
        <v>2117</v>
      </c>
      <c r="H675" t="s">
        <v>1802</v>
      </c>
      <c r="I675" s="1">
        <v>67760000</v>
      </c>
      <c r="J675" s="2">
        <f t="shared" si="20"/>
        <v>67760000</v>
      </c>
      <c r="K675" s="1">
        <v>8470000</v>
      </c>
      <c r="L675" s="3">
        <v>45674</v>
      </c>
      <c r="M675" s="3">
        <v>45678</v>
      </c>
      <c r="N675" s="3">
        <v>45900</v>
      </c>
      <c r="O675" s="1">
        <v>0</v>
      </c>
      <c r="P675" s="1">
        <v>67760000</v>
      </c>
      <c r="R675" s="5">
        <f ca="1">IF(Tabla1[[#This Row],[FECHA INCIAL DESDE]]="SIN INICIO",0,IF((((TODAY()-M675)*100%)/(N675-M675))&gt;=100%,"100%",(((TODAY()-M675)*100%)/(N675-M675))))</f>
        <v>0.40990990990990989</v>
      </c>
      <c r="S675" s="2">
        <f t="shared" si="21"/>
        <v>67760000</v>
      </c>
      <c r="T675" t="s">
        <v>2279</v>
      </c>
    </row>
    <row r="676" spans="1:20" x14ac:dyDescent="0.25">
      <c r="A676">
        <v>2025</v>
      </c>
      <c r="B676" t="s">
        <v>2280</v>
      </c>
      <c r="C676" t="s">
        <v>21</v>
      </c>
      <c r="D676" t="s">
        <v>22</v>
      </c>
      <c r="E676" t="s">
        <v>23</v>
      </c>
      <c r="F676" t="s">
        <v>2281</v>
      </c>
      <c r="G676" t="s">
        <v>955</v>
      </c>
      <c r="H676" t="s">
        <v>886</v>
      </c>
      <c r="I676" s="1">
        <v>50809904</v>
      </c>
      <c r="J676" s="2">
        <f t="shared" si="20"/>
        <v>50809904</v>
      </c>
      <c r="K676" s="1">
        <v>6351238</v>
      </c>
      <c r="L676" s="3">
        <v>45674</v>
      </c>
      <c r="M676" s="3">
        <v>45678</v>
      </c>
      <c r="N676" s="3">
        <v>45900</v>
      </c>
      <c r="O676" s="1">
        <v>0</v>
      </c>
      <c r="P676" s="1">
        <v>50809904</v>
      </c>
      <c r="R676" s="5">
        <f ca="1">IF(Tabla1[[#This Row],[FECHA INCIAL DESDE]]="SIN INICIO",0,IF((((TODAY()-M676)*100%)/(N676-M676))&gt;=100%,"100%",(((TODAY()-M676)*100%)/(N676-M676))))</f>
        <v>0.40990990990990989</v>
      </c>
      <c r="S676" s="2">
        <f t="shared" si="21"/>
        <v>50809904</v>
      </c>
      <c r="T676" t="s">
        <v>2282</v>
      </c>
    </row>
    <row r="677" spans="1:20" x14ac:dyDescent="0.25">
      <c r="A677">
        <v>2025</v>
      </c>
      <c r="B677" t="s">
        <v>2283</v>
      </c>
      <c r="C677" t="s">
        <v>21</v>
      </c>
      <c r="D677" t="s">
        <v>22</v>
      </c>
      <c r="E677" t="s">
        <v>23</v>
      </c>
      <c r="F677" t="s">
        <v>2284</v>
      </c>
      <c r="G677" t="s">
        <v>2169</v>
      </c>
      <c r="H677" t="s">
        <v>537</v>
      </c>
      <c r="I677" s="1">
        <v>50820000</v>
      </c>
      <c r="J677" s="2">
        <f t="shared" si="20"/>
        <v>50820000</v>
      </c>
      <c r="K677" s="1">
        <v>8470000</v>
      </c>
      <c r="L677" s="3">
        <v>45677</v>
      </c>
      <c r="M677" s="3">
        <v>45678</v>
      </c>
      <c r="N677" s="3">
        <v>45838</v>
      </c>
      <c r="O677" s="1">
        <v>0</v>
      </c>
      <c r="P677" s="1">
        <v>50820000</v>
      </c>
      <c r="R677" s="5">
        <f ca="1">IF(Tabla1[[#This Row],[FECHA INCIAL DESDE]]="SIN INICIO",0,IF((((TODAY()-M677)*100%)/(N677-M677))&gt;=100%,"100%",(((TODAY()-M677)*100%)/(N677-M677))))</f>
        <v>0.56874999999999998</v>
      </c>
      <c r="S677" s="2">
        <f t="shared" si="21"/>
        <v>50820000</v>
      </c>
      <c r="T677" t="s">
        <v>2285</v>
      </c>
    </row>
    <row r="678" spans="1:20" x14ac:dyDescent="0.25">
      <c r="A678">
        <v>2025</v>
      </c>
      <c r="B678" t="s">
        <v>2286</v>
      </c>
      <c r="C678" t="s">
        <v>21</v>
      </c>
      <c r="D678" t="s">
        <v>22</v>
      </c>
      <c r="E678" t="s">
        <v>23</v>
      </c>
      <c r="F678" t="s">
        <v>2287</v>
      </c>
      <c r="G678" t="s">
        <v>1819</v>
      </c>
      <c r="H678" t="s">
        <v>1802</v>
      </c>
      <c r="I678" s="1">
        <v>67760000</v>
      </c>
      <c r="J678" s="2">
        <f t="shared" si="20"/>
        <v>67760000</v>
      </c>
      <c r="K678" s="1">
        <v>8470000</v>
      </c>
      <c r="L678" s="3">
        <v>45677</v>
      </c>
      <c r="M678" s="3">
        <v>45678</v>
      </c>
      <c r="N678" s="3">
        <v>45900</v>
      </c>
      <c r="O678" s="1">
        <v>0</v>
      </c>
      <c r="P678" s="1">
        <v>67760000</v>
      </c>
      <c r="R678" s="5">
        <f ca="1">IF(Tabla1[[#This Row],[FECHA INCIAL DESDE]]="SIN INICIO",0,IF((((TODAY()-M678)*100%)/(N678-M678))&gt;=100%,"100%",(((TODAY()-M678)*100%)/(N678-M678))))</f>
        <v>0.40990990990990989</v>
      </c>
      <c r="S678" s="2">
        <f t="shared" si="21"/>
        <v>67760000</v>
      </c>
      <c r="T678" t="s">
        <v>2288</v>
      </c>
    </row>
    <row r="679" spans="1:20" x14ac:dyDescent="0.25">
      <c r="A679">
        <v>2025</v>
      </c>
      <c r="B679" t="s">
        <v>2289</v>
      </c>
      <c r="C679" t="s">
        <v>21</v>
      </c>
      <c r="D679" t="s">
        <v>22</v>
      </c>
      <c r="E679" t="s">
        <v>23</v>
      </c>
      <c r="F679" t="s">
        <v>2290</v>
      </c>
      <c r="G679" t="s">
        <v>786</v>
      </c>
      <c r="H679" t="s">
        <v>787</v>
      </c>
      <c r="I679" s="1">
        <v>57520000</v>
      </c>
      <c r="J679" s="2">
        <f t="shared" si="20"/>
        <v>57520000</v>
      </c>
      <c r="K679" s="1">
        <v>7190000</v>
      </c>
      <c r="L679" s="3">
        <v>45680</v>
      </c>
      <c r="M679" s="3">
        <v>45681</v>
      </c>
      <c r="N679" s="3">
        <v>45900</v>
      </c>
      <c r="O679" s="1">
        <v>0</v>
      </c>
      <c r="P679" s="1">
        <v>57520000</v>
      </c>
      <c r="R679" s="5">
        <f ca="1">IF(Tabla1[[#This Row],[FECHA INCIAL DESDE]]="SIN INICIO",0,IF((((TODAY()-M679)*100%)/(N679-M679))&gt;=100%,"100%",(((TODAY()-M679)*100%)/(N679-M679))))</f>
        <v>0.40182648401826482</v>
      </c>
      <c r="S679" s="2">
        <f t="shared" si="21"/>
        <v>57520000</v>
      </c>
      <c r="T679" t="s">
        <v>2291</v>
      </c>
    </row>
    <row r="680" spans="1:20" x14ac:dyDescent="0.25">
      <c r="A680">
        <v>2025</v>
      </c>
      <c r="B680" t="s">
        <v>2292</v>
      </c>
      <c r="C680" t="s">
        <v>21</v>
      </c>
      <c r="D680" t="s">
        <v>22</v>
      </c>
      <c r="E680" t="s">
        <v>23</v>
      </c>
      <c r="F680" t="s">
        <v>2293</v>
      </c>
      <c r="G680" t="s">
        <v>791</v>
      </c>
      <c r="H680" t="s">
        <v>590</v>
      </c>
      <c r="I680" s="1">
        <v>83200000</v>
      </c>
      <c r="J680" s="2">
        <f t="shared" si="20"/>
        <v>83200000</v>
      </c>
      <c r="K680" s="1">
        <v>10400000</v>
      </c>
      <c r="L680" s="3">
        <v>45679</v>
      </c>
      <c r="M680" s="3">
        <v>45679</v>
      </c>
      <c r="N680" s="3">
        <v>45900</v>
      </c>
      <c r="O680" s="1">
        <v>0</v>
      </c>
      <c r="P680" s="1">
        <v>83200000</v>
      </c>
      <c r="R680" s="5">
        <f ca="1">IF(Tabla1[[#This Row],[FECHA INCIAL DESDE]]="SIN INICIO",0,IF((((TODAY()-M680)*100%)/(N680-M680))&gt;=100%,"100%",(((TODAY()-M680)*100%)/(N680-M680))))</f>
        <v>0.40723981900452488</v>
      </c>
      <c r="S680" s="2">
        <f t="shared" si="21"/>
        <v>83200000</v>
      </c>
      <c r="T680" t="s">
        <v>2294</v>
      </c>
    </row>
    <row r="681" spans="1:20" x14ac:dyDescent="0.25">
      <c r="A681">
        <v>2025</v>
      </c>
      <c r="B681" t="s">
        <v>2295</v>
      </c>
      <c r="C681" t="s">
        <v>21</v>
      </c>
      <c r="D681" t="s">
        <v>22</v>
      </c>
      <c r="E681" t="s">
        <v>23</v>
      </c>
      <c r="F681" t="s">
        <v>2296</v>
      </c>
      <c r="G681" t="s">
        <v>2297</v>
      </c>
      <c r="H681" t="s">
        <v>648</v>
      </c>
      <c r="I681" s="1">
        <v>36400000</v>
      </c>
      <c r="J681" s="2">
        <f t="shared" si="20"/>
        <v>36400000</v>
      </c>
      <c r="K681" s="1">
        <v>9100000</v>
      </c>
      <c r="L681" s="3">
        <v>45677</v>
      </c>
      <c r="M681" s="3">
        <v>45679</v>
      </c>
      <c r="N681" s="3">
        <v>45838</v>
      </c>
      <c r="O681" s="1">
        <v>0</v>
      </c>
      <c r="P681" s="1">
        <v>36400000</v>
      </c>
      <c r="R681" s="5">
        <f ca="1">IF(Tabla1[[#This Row],[FECHA INCIAL DESDE]]="SIN INICIO",0,IF((((TODAY()-M681)*100%)/(N681-M681))&gt;=100%,"100%",(((TODAY()-M681)*100%)/(N681-M681))))</f>
        <v>0.56603773584905659</v>
      </c>
      <c r="S681" s="2">
        <f t="shared" si="21"/>
        <v>36400000</v>
      </c>
      <c r="T681" t="s">
        <v>2298</v>
      </c>
    </row>
    <row r="682" spans="1:20" x14ac:dyDescent="0.25">
      <c r="A682">
        <v>2025</v>
      </c>
      <c r="B682" t="s">
        <v>2299</v>
      </c>
      <c r="C682" t="s">
        <v>21</v>
      </c>
      <c r="D682" t="s">
        <v>22</v>
      </c>
      <c r="E682" t="s">
        <v>23</v>
      </c>
      <c r="F682" t="s">
        <v>2300</v>
      </c>
      <c r="G682" t="s">
        <v>1838</v>
      </c>
      <c r="H682" t="s">
        <v>1898</v>
      </c>
      <c r="I682" s="1">
        <v>52587618</v>
      </c>
      <c r="J682" s="2">
        <f t="shared" si="20"/>
        <v>52587618</v>
      </c>
      <c r="K682" s="1">
        <v>8764603</v>
      </c>
      <c r="L682" s="3">
        <v>45674</v>
      </c>
      <c r="M682" s="3">
        <v>45677</v>
      </c>
      <c r="N682" s="3">
        <v>45838</v>
      </c>
      <c r="O682" s="1">
        <v>0</v>
      </c>
      <c r="P682" s="1">
        <v>52587618</v>
      </c>
      <c r="R682" s="5">
        <f ca="1">IF(Tabla1[[#This Row],[FECHA INCIAL DESDE]]="SIN INICIO",0,IF((((TODAY()-M682)*100%)/(N682-M682))&gt;=100%,"100%",(((TODAY()-M682)*100%)/(N682-M682))))</f>
        <v>0.5714285714285714</v>
      </c>
      <c r="S682" s="2">
        <f t="shared" si="21"/>
        <v>52587618</v>
      </c>
      <c r="T682" t="s">
        <v>2301</v>
      </c>
    </row>
    <row r="683" spans="1:20" x14ac:dyDescent="0.25">
      <c r="A683">
        <v>2025</v>
      </c>
      <c r="B683" t="s">
        <v>2302</v>
      </c>
      <c r="C683" t="s">
        <v>21</v>
      </c>
      <c r="D683" t="s">
        <v>22</v>
      </c>
      <c r="E683" t="s">
        <v>23</v>
      </c>
      <c r="F683" t="s">
        <v>2303</v>
      </c>
      <c r="G683" t="s">
        <v>897</v>
      </c>
      <c r="H683" t="s">
        <v>886</v>
      </c>
      <c r="I683" s="1">
        <v>76624000</v>
      </c>
      <c r="J683" s="2">
        <f t="shared" si="20"/>
        <v>76624000</v>
      </c>
      <c r="K683" s="1">
        <v>9578000</v>
      </c>
      <c r="L683" s="3">
        <v>45674</v>
      </c>
      <c r="M683" s="3">
        <v>45677</v>
      </c>
      <c r="N683" s="3">
        <v>45900</v>
      </c>
      <c r="O683" s="1">
        <v>0</v>
      </c>
      <c r="P683" s="1">
        <v>76624000</v>
      </c>
      <c r="R683" s="5">
        <f ca="1">IF(Tabla1[[#This Row],[FECHA INCIAL DESDE]]="SIN INICIO",0,IF((((TODAY()-M683)*100%)/(N683-M683))&gt;=100%,"100%",(((TODAY()-M683)*100%)/(N683-M683))))</f>
        <v>0.41255605381165922</v>
      </c>
      <c r="S683" s="2">
        <f t="shared" si="21"/>
        <v>76624000</v>
      </c>
      <c r="T683" t="s">
        <v>2304</v>
      </c>
    </row>
    <row r="684" spans="1:20" x14ac:dyDescent="0.25">
      <c r="A684">
        <v>2025</v>
      </c>
      <c r="B684" t="s">
        <v>2305</v>
      </c>
      <c r="C684" t="s">
        <v>21</v>
      </c>
      <c r="D684" t="s">
        <v>22</v>
      </c>
      <c r="E684" t="s">
        <v>120</v>
      </c>
      <c r="F684" t="s">
        <v>2306</v>
      </c>
      <c r="G684" t="s">
        <v>2169</v>
      </c>
      <c r="H684" t="s">
        <v>1802</v>
      </c>
      <c r="I684" s="1">
        <v>12450000</v>
      </c>
      <c r="J684" s="2">
        <f t="shared" si="20"/>
        <v>12450000</v>
      </c>
      <c r="K684" s="1">
        <v>4150000</v>
      </c>
      <c r="L684" s="3">
        <v>45677</v>
      </c>
      <c r="M684" s="3">
        <v>45678</v>
      </c>
      <c r="N684" s="3">
        <v>45747</v>
      </c>
      <c r="O684" s="1">
        <v>0</v>
      </c>
      <c r="P684" s="1">
        <v>12450000</v>
      </c>
      <c r="R684" s="5" t="str">
        <f ca="1">IF(Tabla1[[#This Row],[FECHA INCIAL DESDE]]="SIN INICIO",0,IF((((TODAY()-M684)*100%)/(N684-M684))&gt;=100%,"100%",(((TODAY()-M684)*100%)/(N684-M684))))</f>
        <v>100%</v>
      </c>
      <c r="S684" s="2">
        <f t="shared" si="21"/>
        <v>12450000</v>
      </c>
      <c r="T684" t="s">
        <v>2307</v>
      </c>
    </row>
    <row r="685" spans="1:20" x14ac:dyDescent="0.25">
      <c r="A685">
        <v>2025</v>
      </c>
      <c r="B685" t="s">
        <v>2308</v>
      </c>
      <c r="C685" t="s">
        <v>21</v>
      </c>
      <c r="D685" t="s">
        <v>22</v>
      </c>
      <c r="E685" t="s">
        <v>23</v>
      </c>
      <c r="F685" t="s">
        <v>2309</v>
      </c>
      <c r="G685" t="s">
        <v>1831</v>
      </c>
      <c r="H685" t="s">
        <v>1898</v>
      </c>
      <c r="I685" s="1">
        <v>78624000</v>
      </c>
      <c r="J685" s="2">
        <f t="shared" si="20"/>
        <v>78624000</v>
      </c>
      <c r="K685" s="1">
        <v>13104000</v>
      </c>
      <c r="L685" s="3">
        <v>45674</v>
      </c>
      <c r="M685" s="3">
        <v>45677</v>
      </c>
      <c r="N685" s="3">
        <v>45838</v>
      </c>
      <c r="O685" s="1">
        <v>0</v>
      </c>
      <c r="P685" s="1">
        <v>78624000</v>
      </c>
      <c r="R685" s="5">
        <f ca="1">IF(Tabla1[[#This Row],[FECHA INCIAL DESDE]]="SIN INICIO",0,IF((((TODAY()-M685)*100%)/(N685-M685))&gt;=100%,"100%",(((TODAY()-M685)*100%)/(N685-M685))))</f>
        <v>0.5714285714285714</v>
      </c>
      <c r="S685" s="2">
        <f t="shared" si="21"/>
        <v>78624000</v>
      </c>
      <c r="T685" t="s">
        <v>2310</v>
      </c>
    </row>
    <row r="686" spans="1:20" x14ac:dyDescent="0.25">
      <c r="A686">
        <v>2025</v>
      </c>
      <c r="B686" t="s">
        <v>2311</v>
      </c>
      <c r="C686" t="s">
        <v>21</v>
      </c>
      <c r="D686" t="s">
        <v>22</v>
      </c>
      <c r="E686" t="s">
        <v>23</v>
      </c>
      <c r="F686" t="s">
        <v>2312</v>
      </c>
      <c r="G686" t="s">
        <v>1831</v>
      </c>
      <c r="H686" t="s">
        <v>1898</v>
      </c>
      <c r="I686" s="1">
        <v>78624000</v>
      </c>
      <c r="J686" s="2">
        <f t="shared" si="20"/>
        <v>78624000</v>
      </c>
      <c r="K686" s="1">
        <v>13104000</v>
      </c>
      <c r="L686" s="3">
        <v>45674</v>
      </c>
      <c r="M686" s="3">
        <v>45677</v>
      </c>
      <c r="N686" s="3">
        <v>45838</v>
      </c>
      <c r="O686" s="1">
        <v>0</v>
      </c>
      <c r="P686" s="1">
        <v>78624000</v>
      </c>
      <c r="R686" s="5">
        <f ca="1">IF(Tabla1[[#This Row],[FECHA INCIAL DESDE]]="SIN INICIO",0,IF((((TODAY()-M686)*100%)/(N686-M686))&gt;=100%,"100%",(((TODAY()-M686)*100%)/(N686-M686))))</f>
        <v>0.5714285714285714</v>
      </c>
      <c r="S686" s="2">
        <f t="shared" si="21"/>
        <v>78624000</v>
      </c>
      <c r="T686" t="s">
        <v>2313</v>
      </c>
    </row>
    <row r="687" spans="1:20" x14ac:dyDescent="0.25">
      <c r="A687">
        <v>2025</v>
      </c>
      <c r="B687" t="s">
        <v>2314</v>
      </c>
      <c r="C687" t="s">
        <v>21</v>
      </c>
      <c r="D687" t="s">
        <v>22</v>
      </c>
      <c r="E687" t="s">
        <v>23</v>
      </c>
      <c r="F687" t="s">
        <v>2315</v>
      </c>
      <c r="G687" t="s">
        <v>2316</v>
      </c>
      <c r="H687" t="s">
        <v>1802</v>
      </c>
      <c r="I687" s="1">
        <v>96000000</v>
      </c>
      <c r="J687" s="2">
        <f t="shared" si="20"/>
        <v>96000000</v>
      </c>
      <c r="K687" s="1">
        <v>12000000</v>
      </c>
      <c r="L687" s="3">
        <v>45674</v>
      </c>
      <c r="M687" s="3">
        <v>45674</v>
      </c>
      <c r="N687" s="3">
        <v>45900</v>
      </c>
      <c r="O687" s="1">
        <v>0</v>
      </c>
      <c r="P687" s="1">
        <v>96000000</v>
      </c>
      <c r="R687" s="5">
        <f ca="1">IF(Tabla1[[#This Row],[FECHA INCIAL DESDE]]="SIN INICIO",0,IF((((TODAY()-M687)*100%)/(N687-M687))&gt;=100%,"100%",(((TODAY()-M687)*100%)/(N687-M687))))</f>
        <v>0.42035398230088494</v>
      </c>
      <c r="S687" s="2">
        <f t="shared" si="21"/>
        <v>96000000</v>
      </c>
      <c r="T687" t="s">
        <v>2317</v>
      </c>
    </row>
    <row r="688" spans="1:20" x14ac:dyDescent="0.25">
      <c r="A688">
        <v>2025</v>
      </c>
      <c r="B688" t="s">
        <v>2318</v>
      </c>
      <c r="C688" t="s">
        <v>21</v>
      </c>
      <c r="D688" t="s">
        <v>22</v>
      </c>
      <c r="E688" t="s">
        <v>23</v>
      </c>
      <c r="F688" t="s">
        <v>2319</v>
      </c>
      <c r="G688" t="s">
        <v>1852</v>
      </c>
      <c r="H688" t="s">
        <v>1802</v>
      </c>
      <c r="I688" s="1">
        <v>96000000</v>
      </c>
      <c r="J688" s="2">
        <f t="shared" si="20"/>
        <v>96000000</v>
      </c>
      <c r="K688" s="1">
        <v>12000000</v>
      </c>
      <c r="L688" s="3">
        <v>45674</v>
      </c>
      <c r="M688" s="3">
        <v>45674</v>
      </c>
      <c r="N688" s="3">
        <v>45900</v>
      </c>
      <c r="O688" s="1">
        <v>0</v>
      </c>
      <c r="P688" s="1">
        <v>96000000</v>
      </c>
      <c r="R688" s="5">
        <f ca="1">IF(Tabla1[[#This Row],[FECHA INCIAL DESDE]]="SIN INICIO",0,IF((((TODAY()-M688)*100%)/(N688-M688))&gt;=100%,"100%",(((TODAY()-M688)*100%)/(N688-M688))))</f>
        <v>0.42035398230088494</v>
      </c>
      <c r="S688" s="2">
        <f t="shared" si="21"/>
        <v>96000000</v>
      </c>
      <c r="T688" t="s">
        <v>2320</v>
      </c>
    </row>
    <row r="689" spans="1:20" x14ac:dyDescent="0.25">
      <c r="A689">
        <v>2025</v>
      </c>
      <c r="B689" t="s">
        <v>2321</v>
      </c>
      <c r="C689" t="s">
        <v>21</v>
      </c>
      <c r="D689" t="s">
        <v>22</v>
      </c>
      <c r="E689" t="s">
        <v>23</v>
      </c>
      <c r="F689" t="s">
        <v>2322</v>
      </c>
      <c r="G689" t="s">
        <v>1852</v>
      </c>
      <c r="H689" t="s">
        <v>1802</v>
      </c>
      <c r="I689" s="1">
        <v>96000000</v>
      </c>
      <c r="J689" s="2">
        <f t="shared" si="20"/>
        <v>96000000</v>
      </c>
      <c r="K689" s="1">
        <v>12000000</v>
      </c>
      <c r="L689" s="3">
        <v>45674</v>
      </c>
      <c r="M689" s="3">
        <v>45674</v>
      </c>
      <c r="N689" s="3">
        <v>45900</v>
      </c>
      <c r="O689" s="1">
        <v>0</v>
      </c>
      <c r="P689" s="1">
        <v>96000000</v>
      </c>
      <c r="R689" s="5">
        <f ca="1">IF(Tabla1[[#This Row],[FECHA INCIAL DESDE]]="SIN INICIO",0,IF((((TODAY()-M689)*100%)/(N689-M689))&gt;=100%,"100%",(((TODAY()-M689)*100%)/(N689-M689))))</f>
        <v>0.42035398230088494</v>
      </c>
      <c r="S689" s="2">
        <f t="shared" si="21"/>
        <v>96000000</v>
      </c>
      <c r="T689" t="s">
        <v>2323</v>
      </c>
    </row>
    <row r="690" spans="1:20" x14ac:dyDescent="0.25">
      <c r="A690">
        <v>2025</v>
      </c>
      <c r="B690" t="s">
        <v>2324</v>
      </c>
      <c r="C690" t="s">
        <v>21</v>
      </c>
      <c r="D690" t="s">
        <v>22</v>
      </c>
      <c r="E690" t="s">
        <v>23</v>
      </c>
      <c r="F690" t="s">
        <v>2325</v>
      </c>
      <c r="G690" t="s">
        <v>2326</v>
      </c>
      <c r="H690" t="s">
        <v>590</v>
      </c>
      <c r="I690" s="1">
        <v>123000000</v>
      </c>
      <c r="J690" s="2">
        <f t="shared" si="20"/>
        <v>123000000</v>
      </c>
      <c r="K690" s="1">
        <v>15375000</v>
      </c>
      <c r="L690" s="3">
        <v>45679</v>
      </c>
      <c r="M690" s="3">
        <v>45680</v>
      </c>
      <c r="N690" s="3">
        <v>45900</v>
      </c>
      <c r="O690" s="1">
        <v>0</v>
      </c>
      <c r="P690" s="1">
        <v>123000000</v>
      </c>
      <c r="R690" s="5">
        <f ca="1">IF(Tabla1[[#This Row],[FECHA INCIAL DESDE]]="SIN INICIO",0,IF((((TODAY()-M690)*100%)/(N690-M690))&gt;=100%,"100%",(((TODAY()-M690)*100%)/(N690-M690))))</f>
        <v>0.40454545454545454</v>
      </c>
      <c r="S690" s="2">
        <f t="shared" si="21"/>
        <v>123000000</v>
      </c>
      <c r="T690" t="s">
        <v>2327</v>
      </c>
    </row>
    <row r="691" spans="1:20" x14ac:dyDescent="0.25">
      <c r="A691">
        <v>2025</v>
      </c>
      <c r="B691" t="s">
        <v>2328</v>
      </c>
      <c r="C691" t="s">
        <v>21</v>
      </c>
      <c r="D691" t="s">
        <v>22</v>
      </c>
      <c r="E691" t="s">
        <v>23</v>
      </c>
      <c r="F691" t="s">
        <v>2329</v>
      </c>
      <c r="G691" t="s">
        <v>829</v>
      </c>
      <c r="H691" t="s">
        <v>154</v>
      </c>
      <c r="I691" s="1">
        <v>60737040</v>
      </c>
      <c r="J691" s="2">
        <f t="shared" si="20"/>
        <v>60737040</v>
      </c>
      <c r="K691" s="1">
        <v>10122840</v>
      </c>
      <c r="L691" s="3">
        <v>45674</v>
      </c>
      <c r="M691" s="3">
        <v>45674</v>
      </c>
      <c r="N691" s="3">
        <v>45838</v>
      </c>
      <c r="O691" s="1">
        <v>0</v>
      </c>
      <c r="P691" s="1">
        <v>60737040</v>
      </c>
      <c r="R691" s="5">
        <f ca="1">IF(Tabla1[[#This Row],[FECHA INCIAL DESDE]]="SIN INICIO",0,IF((((TODAY()-M691)*100%)/(N691-M691))&gt;=100%,"100%",(((TODAY()-M691)*100%)/(N691-M691))))</f>
        <v>0.57926829268292679</v>
      </c>
      <c r="S691" s="2">
        <f t="shared" si="21"/>
        <v>60737040</v>
      </c>
      <c r="T691" t="s">
        <v>2330</v>
      </c>
    </row>
    <row r="692" spans="1:20" x14ac:dyDescent="0.25">
      <c r="A692">
        <v>2025</v>
      </c>
      <c r="B692" t="s">
        <v>2331</v>
      </c>
      <c r="C692" t="s">
        <v>21</v>
      </c>
      <c r="D692" t="s">
        <v>22</v>
      </c>
      <c r="E692" t="s">
        <v>23</v>
      </c>
      <c r="F692" t="s">
        <v>2332</v>
      </c>
      <c r="G692" t="s">
        <v>1819</v>
      </c>
      <c r="H692" t="s">
        <v>1802</v>
      </c>
      <c r="I692" s="1">
        <v>50820000</v>
      </c>
      <c r="J692" s="2">
        <f t="shared" si="20"/>
        <v>50820000</v>
      </c>
      <c r="K692" s="1">
        <v>8470000</v>
      </c>
      <c r="L692" s="3">
        <v>45677</v>
      </c>
      <c r="M692" s="3">
        <v>45678</v>
      </c>
      <c r="N692" s="3">
        <v>45838</v>
      </c>
      <c r="O692" s="1">
        <v>0</v>
      </c>
      <c r="P692" s="1">
        <v>50820000</v>
      </c>
      <c r="R692" s="5">
        <f ca="1">IF(Tabla1[[#This Row],[FECHA INCIAL DESDE]]="SIN INICIO",0,IF((((TODAY()-M692)*100%)/(N692-M692))&gt;=100%,"100%",(((TODAY()-M692)*100%)/(N692-M692))))</f>
        <v>0.56874999999999998</v>
      </c>
      <c r="S692" s="2">
        <f t="shared" si="21"/>
        <v>50820000</v>
      </c>
      <c r="T692" t="s">
        <v>2333</v>
      </c>
    </row>
    <row r="693" spans="1:20" x14ac:dyDescent="0.25">
      <c r="A693">
        <v>2025</v>
      </c>
      <c r="B693" t="s">
        <v>2334</v>
      </c>
      <c r="C693" t="s">
        <v>21</v>
      </c>
      <c r="D693" t="s">
        <v>22</v>
      </c>
      <c r="E693" t="s">
        <v>120</v>
      </c>
      <c r="F693" t="s">
        <v>2335</v>
      </c>
      <c r="G693" t="s">
        <v>2336</v>
      </c>
      <c r="H693" t="s">
        <v>787</v>
      </c>
      <c r="I693" s="1">
        <v>37760000</v>
      </c>
      <c r="J693" s="2">
        <f t="shared" si="20"/>
        <v>37760000</v>
      </c>
      <c r="K693" s="1">
        <v>4720000</v>
      </c>
      <c r="L693" s="3">
        <v>45674</v>
      </c>
      <c r="M693" s="3">
        <v>45674</v>
      </c>
      <c r="N693" s="3">
        <v>45900</v>
      </c>
      <c r="O693" s="1">
        <v>0</v>
      </c>
      <c r="P693" s="1">
        <v>37760000</v>
      </c>
      <c r="R693" s="5">
        <f ca="1">IF(Tabla1[[#This Row],[FECHA INCIAL DESDE]]="SIN INICIO",0,IF((((TODAY()-M693)*100%)/(N693-M693))&gt;=100%,"100%",(((TODAY()-M693)*100%)/(N693-M693))))</f>
        <v>0.42035398230088494</v>
      </c>
      <c r="S693" s="2">
        <f t="shared" si="21"/>
        <v>37760000</v>
      </c>
      <c r="T693" t="s">
        <v>2337</v>
      </c>
    </row>
    <row r="694" spans="1:20" x14ac:dyDescent="0.25">
      <c r="A694">
        <v>2025</v>
      </c>
      <c r="B694" t="s">
        <v>2338</v>
      </c>
      <c r="C694" t="s">
        <v>21</v>
      </c>
      <c r="D694" t="s">
        <v>22</v>
      </c>
      <c r="E694" t="s">
        <v>23</v>
      </c>
      <c r="F694" t="s">
        <v>2339</v>
      </c>
      <c r="G694" t="s">
        <v>2221</v>
      </c>
      <c r="H694" t="s">
        <v>1802</v>
      </c>
      <c r="I694" s="1">
        <v>36800000</v>
      </c>
      <c r="J694" s="2">
        <f t="shared" si="20"/>
        <v>36800000</v>
      </c>
      <c r="K694" s="1">
        <v>4600000</v>
      </c>
      <c r="L694" s="3">
        <v>45677</v>
      </c>
      <c r="M694" s="3">
        <v>45678</v>
      </c>
      <c r="N694" s="3">
        <v>45900</v>
      </c>
      <c r="O694" s="1">
        <v>0</v>
      </c>
      <c r="P694" s="1">
        <v>36800000</v>
      </c>
      <c r="R694" s="5">
        <f ca="1">IF(Tabla1[[#This Row],[FECHA INCIAL DESDE]]="SIN INICIO",0,IF((((TODAY()-M694)*100%)/(N694-M694))&gt;=100%,"100%",(((TODAY()-M694)*100%)/(N694-M694))))</f>
        <v>0.40990990990990989</v>
      </c>
      <c r="S694" s="2">
        <f t="shared" si="21"/>
        <v>36800000</v>
      </c>
      <c r="T694" t="s">
        <v>2340</v>
      </c>
    </row>
    <row r="695" spans="1:20" x14ac:dyDescent="0.25">
      <c r="A695">
        <v>2025</v>
      </c>
      <c r="B695" t="s">
        <v>2341</v>
      </c>
      <c r="C695" t="s">
        <v>21</v>
      </c>
      <c r="D695" t="s">
        <v>22</v>
      </c>
      <c r="E695" t="s">
        <v>23</v>
      </c>
      <c r="F695" t="s">
        <v>2342</v>
      </c>
      <c r="G695" t="s">
        <v>647</v>
      </c>
      <c r="H695" t="s">
        <v>648</v>
      </c>
      <c r="I695" s="1">
        <v>36400000</v>
      </c>
      <c r="J695" s="2">
        <f t="shared" si="20"/>
        <v>36400000</v>
      </c>
      <c r="K695" s="1">
        <v>9100000</v>
      </c>
      <c r="L695" s="3">
        <v>45674</v>
      </c>
      <c r="M695" s="3">
        <v>45677</v>
      </c>
      <c r="N695" s="3">
        <v>45777</v>
      </c>
      <c r="O695" s="1">
        <v>0</v>
      </c>
      <c r="P695" s="1">
        <v>36400000</v>
      </c>
      <c r="R695" s="5">
        <f ca="1">IF(Tabla1[[#This Row],[FECHA INCIAL DESDE]]="SIN INICIO",0,IF((((TODAY()-M695)*100%)/(N695-M695))&gt;=100%,"100%",(((TODAY()-M695)*100%)/(N695-M695))))</f>
        <v>0.92</v>
      </c>
      <c r="S695" s="2">
        <f t="shared" si="21"/>
        <v>36400000</v>
      </c>
      <c r="T695" t="s">
        <v>2343</v>
      </c>
    </row>
    <row r="696" spans="1:20" x14ac:dyDescent="0.25">
      <c r="A696">
        <v>2025</v>
      </c>
      <c r="B696" t="s">
        <v>2344</v>
      </c>
      <c r="C696" t="s">
        <v>21</v>
      </c>
      <c r="D696" t="s">
        <v>22</v>
      </c>
      <c r="E696" t="s">
        <v>23</v>
      </c>
      <c r="F696" t="s">
        <v>2345</v>
      </c>
      <c r="G696" t="s">
        <v>2346</v>
      </c>
      <c r="H696" t="s">
        <v>2347</v>
      </c>
      <c r="I696" s="1">
        <v>67074560</v>
      </c>
      <c r="J696" s="2">
        <f t="shared" si="20"/>
        <v>67074560</v>
      </c>
      <c r="K696" s="1">
        <v>8384320</v>
      </c>
      <c r="L696" s="3">
        <v>45674</v>
      </c>
      <c r="M696" s="3">
        <v>45677</v>
      </c>
      <c r="N696" s="3">
        <v>45900</v>
      </c>
      <c r="O696" s="1">
        <v>0</v>
      </c>
      <c r="P696" s="1">
        <v>67074560</v>
      </c>
      <c r="R696" s="5">
        <f ca="1">IF(Tabla1[[#This Row],[FECHA INCIAL DESDE]]="SIN INICIO",0,IF((((TODAY()-M696)*100%)/(N696-M696))&gt;=100%,"100%",(((TODAY()-M696)*100%)/(N696-M696))))</f>
        <v>0.41255605381165922</v>
      </c>
      <c r="S696" s="2">
        <f t="shared" si="21"/>
        <v>67074560</v>
      </c>
      <c r="T696" t="s">
        <v>2348</v>
      </c>
    </row>
    <row r="697" spans="1:20" x14ac:dyDescent="0.25">
      <c r="A697">
        <v>2025</v>
      </c>
      <c r="B697" t="s">
        <v>2349</v>
      </c>
      <c r="C697" t="s">
        <v>21</v>
      </c>
      <c r="D697" t="s">
        <v>22</v>
      </c>
      <c r="E697" t="s">
        <v>23</v>
      </c>
      <c r="F697" t="s">
        <v>2350</v>
      </c>
      <c r="G697" t="s">
        <v>2326</v>
      </c>
      <c r="H697" t="s">
        <v>590</v>
      </c>
      <c r="I697" s="1">
        <v>78531400</v>
      </c>
      <c r="J697" s="2">
        <f t="shared" si="20"/>
        <v>78531400</v>
      </c>
      <c r="K697" s="1">
        <v>9816425</v>
      </c>
      <c r="L697" s="3">
        <v>45679</v>
      </c>
      <c r="M697" s="3">
        <v>45680</v>
      </c>
      <c r="N697" s="3">
        <v>45900</v>
      </c>
      <c r="O697" s="1">
        <v>0</v>
      </c>
      <c r="P697" s="1">
        <v>78531400</v>
      </c>
      <c r="R697" s="5">
        <f ca="1">IF(Tabla1[[#This Row],[FECHA INCIAL DESDE]]="SIN INICIO",0,IF((((TODAY()-M697)*100%)/(N697-M697))&gt;=100%,"100%",(((TODAY()-M697)*100%)/(N697-M697))))</f>
        <v>0.40454545454545454</v>
      </c>
      <c r="S697" s="2">
        <f t="shared" si="21"/>
        <v>78531400</v>
      </c>
      <c r="T697" t="s">
        <v>2351</v>
      </c>
    </row>
    <row r="698" spans="1:20" x14ac:dyDescent="0.25">
      <c r="A698">
        <v>2025</v>
      </c>
      <c r="B698" t="s">
        <v>2352</v>
      </c>
      <c r="C698" t="s">
        <v>21</v>
      </c>
      <c r="D698" t="s">
        <v>22</v>
      </c>
      <c r="E698" t="s">
        <v>23</v>
      </c>
      <c r="F698" t="s">
        <v>2353</v>
      </c>
      <c r="G698" t="s">
        <v>2354</v>
      </c>
      <c r="H698" t="s">
        <v>590</v>
      </c>
      <c r="I698" s="1">
        <v>132000000</v>
      </c>
      <c r="J698" s="2">
        <f t="shared" si="20"/>
        <v>132000000</v>
      </c>
      <c r="K698" s="1">
        <v>11000000</v>
      </c>
      <c r="L698" s="3">
        <v>45686</v>
      </c>
      <c r="M698" s="3">
        <v>45687</v>
      </c>
      <c r="N698" s="3">
        <v>45900</v>
      </c>
      <c r="O698" s="1">
        <v>0</v>
      </c>
      <c r="P698" s="1">
        <v>132000000</v>
      </c>
      <c r="R698" s="5">
        <f ca="1">IF(Tabla1[[#This Row],[FECHA INCIAL DESDE]]="SIN INICIO",0,IF((((TODAY()-M698)*100%)/(N698-M698))&gt;=100%,"100%",(((TODAY()-M698)*100%)/(N698-M698))))</f>
        <v>0.38497652582159625</v>
      </c>
      <c r="S698" s="2">
        <f t="shared" si="21"/>
        <v>132000000</v>
      </c>
      <c r="T698" t="s">
        <v>2355</v>
      </c>
    </row>
    <row r="699" spans="1:20" x14ac:dyDescent="0.25">
      <c r="A699">
        <v>2025</v>
      </c>
      <c r="B699" t="s">
        <v>2356</v>
      </c>
      <c r="C699" t="s">
        <v>21</v>
      </c>
      <c r="D699" t="s">
        <v>22</v>
      </c>
      <c r="E699" t="s">
        <v>23</v>
      </c>
      <c r="F699" t="s">
        <v>2357</v>
      </c>
      <c r="G699" t="s">
        <v>2358</v>
      </c>
      <c r="H699" t="s">
        <v>590</v>
      </c>
      <c r="I699" s="1">
        <v>43562500</v>
      </c>
      <c r="J699" s="2">
        <f t="shared" si="20"/>
        <v>43562500</v>
      </c>
      <c r="K699" s="1">
        <v>8712500</v>
      </c>
      <c r="L699" s="3">
        <v>45677</v>
      </c>
      <c r="M699" s="3">
        <v>45678</v>
      </c>
      <c r="N699" s="3">
        <v>45808</v>
      </c>
      <c r="O699" s="1">
        <v>0</v>
      </c>
      <c r="P699" s="1">
        <v>43562500</v>
      </c>
      <c r="R699" s="5">
        <f ca="1">IF(Tabla1[[#This Row],[FECHA INCIAL DESDE]]="SIN INICIO",0,IF((((TODAY()-M699)*100%)/(N699-M699))&gt;=100%,"100%",(((TODAY()-M699)*100%)/(N699-M699))))</f>
        <v>0.7</v>
      </c>
      <c r="S699" s="2">
        <f t="shared" si="21"/>
        <v>43562500</v>
      </c>
      <c r="T699" t="s">
        <v>2359</v>
      </c>
    </row>
    <row r="700" spans="1:20" x14ac:dyDescent="0.25">
      <c r="A700">
        <v>2025</v>
      </c>
      <c r="B700" t="s">
        <v>2360</v>
      </c>
      <c r="C700" t="s">
        <v>21</v>
      </c>
      <c r="D700" t="s">
        <v>22</v>
      </c>
      <c r="E700" t="s">
        <v>23</v>
      </c>
      <c r="F700" t="s">
        <v>2361</v>
      </c>
      <c r="G700" t="s">
        <v>2362</v>
      </c>
      <c r="H700" t="s">
        <v>1802</v>
      </c>
      <c r="I700" s="1">
        <v>67760000</v>
      </c>
      <c r="J700" s="2">
        <f t="shared" si="20"/>
        <v>67760000</v>
      </c>
      <c r="K700" s="1">
        <v>8470000</v>
      </c>
      <c r="L700" s="3">
        <v>45677</v>
      </c>
      <c r="M700" s="3">
        <v>45678</v>
      </c>
      <c r="N700" s="3">
        <v>45900</v>
      </c>
      <c r="O700" s="1">
        <v>0</v>
      </c>
      <c r="P700" s="1">
        <v>67760000</v>
      </c>
      <c r="R700" s="5">
        <f ca="1">IF(Tabla1[[#This Row],[FECHA INCIAL DESDE]]="SIN INICIO",0,IF((((TODAY()-M700)*100%)/(N700-M700))&gt;=100%,"100%",(((TODAY()-M700)*100%)/(N700-M700))))</f>
        <v>0.40990990990990989</v>
      </c>
      <c r="S700" s="2">
        <f t="shared" si="21"/>
        <v>67760000</v>
      </c>
      <c r="T700" t="s">
        <v>2363</v>
      </c>
    </row>
    <row r="701" spans="1:20" x14ac:dyDescent="0.25">
      <c r="A701">
        <v>2025</v>
      </c>
      <c r="B701" t="s">
        <v>2364</v>
      </c>
      <c r="C701" t="s">
        <v>21</v>
      </c>
      <c r="D701" t="s">
        <v>22</v>
      </c>
      <c r="E701" t="s">
        <v>23</v>
      </c>
      <c r="F701" t="s">
        <v>2365</v>
      </c>
      <c r="G701" t="s">
        <v>2366</v>
      </c>
      <c r="H701" t="s">
        <v>270</v>
      </c>
      <c r="I701" s="1">
        <v>96000000</v>
      </c>
      <c r="J701" s="2">
        <f t="shared" si="20"/>
        <v>96000000</v>
      </c>
      <c r="K701" s="1">
        <v>12000000</v>
      </c>
      <c r="L701" s="3">
        <v>45674</v>
      </c>
      <c r="M701" s="3">
        <v>45674</v>
      </c>
      <c r="N701" s="3">
        <v>45900</v>
      </c>
      <c r="O701" s="1">
        <v>0</v>
      </c>
      <c r="P701" s="1">
        <v>96000000</v>
      </c>
      <c r="R701" s="5">
        <f ca="1">IF(Tabla1[[#This Row],[FECHA INCIAL DESDE]]="SIN INICIO",0,IF((((TODAY()-M701)*100%)/(N701-M701))&gt;=100%,"100%",(((TODAY()-M701)*100%)/(N701-M701))))</f>
        <v>0.42035398230088494</v>
      </c>
      <c r="S701" s="2">
        <f t="shared" si="21"/>
        <v>96000000</v>
      </c>
      <c r="T701" t="s">
        <v>2367</v>
      </c>
    </row>
    <row r="702" spans="1:20" x14ac:dyDescent="0.25">
      <c r="A702">
        <v>2025</v>
      </c>
      <c r="B702" t="s">
        <v>2368</v>
      </c>
      <c r="C702" t="s">
        <v>21</v>
      </c>
      <c r="D702" t="s">
        <v>22</v>
      </c>
      <c r="E702" t="s">
        <v>23</v>
      </c>
      <c r="F702" t="s">
        <v>2369</v>
      </c>
      <c r="G702" t="s">
        <v>2370</v>
      </c>
      <c r="H702" t="s">
        <v>1802</v>
      </c>
      <c r="I702" s="1">
        <v>12450000</v>
      </c>
      <c r="J702" s="2">
        <f t="shared" si="20"/>
        <v>12450000</v>
      </c>
      <c r="K702" s="1">
        <v>4150000</v>
      </c>
      <c r="L702" s="3">
        <v>45677</v>
      </c>
      <c r="M702" s="3">
        <v>45678</v>
      </c>
      <c r="N702" s="3">
        <v>45747</v>
      </c>
      <c r="O702" s="1">
        <v>0</v>
      </c>
      <c r="P702" s="1">
        <v>12450000</v>
      </c>
      <c r="R702" s="5" t="str">
        <f ca="1">IF(Tabla1[[#This Row],[FECHA INCIAL DESDE]]="SIN INICIO",0,IF((((TODAY()-M702)*100%)/(N702-M702))&gt;=100%,"100%",(((TODAY()-M702)*100%)/(N702-M702))))</f>
        <v>100%</v>
      </c>
      <c r="S702" s="2">
        <f t="shared" si="21"/>
        <v>12450000</v>
      </c>
      <c r="T702" t="s">
        <v>2371</v>
      </c>
    </row>
    <row r="703" spans="1:20" x14ac:dyDescent="0.25">
      <c r="A703">
        <v>2025</v>
      </c>
      <c r="B703" t="s">
        <v>2372</v>
      </c>
      <c r="C703" t="s">
        <v>21</v>
      </c>
      <c r="D703" t="s">
        <v>22</v>
      </c>
      <c r="E703" t="s">
        <v>23</v>
      </c>
      <c r="F703" t="s">
        <v>2373</v>
      </c>
      <c r="G703" t="s">
        <v>2362</v>
      </c>
      <c r="H703" t="s">
        <v>1802</v>
      </c>
      <c r="I703" s="1">
        <v>96000000</v>
      </c>
      <c r="J703" s="2">
        <f t="shared" si="20"/>
        <v>96000000</v>
      </c>
      <c r="K703" s="1">
        <v>12000000</v>
      </c>
      <c r="L703" s="3">
        <v>45678</v>
      </c>
      <c r="M703" s="3">
        <v>45679</v>
      </c>
      <c r="N703" s="3">
        <v>45900</v>
      </c>
      <c r="O703" s="1">
        <v>0</v>
      </c>
      <c r="P703" s="1">
        <v>96000000</v>
      </c>
      <c r="R703" s="5">
        <f ca="1">IF(Tabla1[[#This Row],[FECHA INCIAL DESDE]]="SIN INICIO",0,IF((((TODAY()-M703)*100%)/(N703-M703))&gt;=100%,"100%",(((TODAY()-M703)*100%)/(N703-M703))))</f>
        <v>0.40723981900452488</v>
      </c>
      <c r="S703" s="2">
        <f t="shared" si="21"/>
        <v>96000000</v>
      </c>
      <c r="T703" t="s">
        <v>2374</v>
      </c>
    </row>
    <row r="704" spans="1:20" x14ac:dyDescent="0.25">
      <c r="A704">
        <v>2025</v>
      </c>
      <c r="B704" t="s">
        <v>2375</v>
      </c>
      <c r="C704" t="s">
        <v>21</v>
      </c>
      <c r="D704" t="s">
        <v>22</v>
      </c>
      <c r="E704" t="s">
        <v>120</v>
      </c>
      <c r="F704" t="s">
        <v>2376</v>
      </c>
      <c r="G704" t="s">
        <v>1823</v>
      </c>
      <c r="H704" t="s">
        <v>1802</v>
      </c>
      <c r="I704" s="1">
        <v>12450000</v>
      </c>
      <c r="J704" s="2">
        <f t="shared" si="20"/>
        <v>12450000</v>
      </c>
      <c r="K704" s="1">
        <v>4150000</v>
      </c>
      <c r="L704" s="3">
        <v>45678</v>
      </c>
      <c r="M704" s="3">
        <v>45679</v>
      </c>
      <c r="N704" s="3">
        <v>45747</v>
      </c>
      <c r="O704" s="1">
        <v>0</v>
      </c>
      <c r="P704" s="1">
        <v>12450000</v>
      </c>
      <c r="R704" s="5" t="str">
        <f ca="1">IF(Tabla1[[#This Row],[FECHA INCIAL DESDE]]="SIN INICIO",0,IF((((TODAY()-M704)*100%)/(N704-M704))&gt;=100%,"100%",(((TODAY()-M704)*100%)/(N704-M704))))</f>
        <v>100%</v>
      </c>
      <c r="S704" s="2">
        <f t="shared" si="21"/>
        <v>12450000</v>
      </c>
      <c r="T704" t="s">
        <v>2377</v>
      </c>
    </row>
    <row r="705" spans="1:20" x14ac:dyDescent="0.25">
      <c r="A705">
        <v>2025</v>
      </c>
      <c r="B705" t="s">
        <v>2378</v>
      </c>
      <c r="C705" t="s">
        <v>21</v>
      </c>
      <c r="D705" t="s">
        <v>22</v>
      </c>
      <c r="E705" t="s">
        <v>23</v>
      </c>
      <c r="F705" t="s">
        <v>2379</v>
      </c>
      <c r="G705" t="s">
        <v>2221</v>
      </c>
      <c r="H705" t="s">
        <v>1802</v>
      </c>
      <c r="I705" s="1">
        <v>67760000</v>
      </c>
      <c r="J705" s="2">
        <f t="shared" si="20"/>
        <v>67760000</v>
      </c>
      <c r="K705" s="1">
        <v>8470000</v>
      </c>
      <c r="L705" s="3">
        <v>45677</v>
      </c>
      <c r="M705" s="3">
        <v>45678</v>
      </c>
      <c r="N705" s="3">
        <v>45900</v>
      </c>
      <c r="O705" s="1">
        <v>0</v>
      </c>
      <c r="P705" s="1">
        <v>67760000</v>
      </c>
      <c r="R705" s="5">
        <f ca="1">IF(Tabla1[[#This Row],[FECHA INCIAL DESDE]]="SIN INICIO",0,IF((((TODAY()-M705)*100%)/(N705-M705))&gt;=100%,"100%",(((TODAY()-M705)*100%)/(N705-M705))))</f>
        <v>0.40990990990990989</v>
      </c>
      <c r="S705" s="2">
        <f t="shared" si="21"/>
        <v>67760000</v>
      </c>
      <c r="T705" t="s">
        <v>2380</v>
      </c>
    </row>
    <row r="706" spans="1:20" x14ac:dyDescent="0.25">
      <c r="A706">
        <v>2025</v>
      </c>
      <c r="B706" t="s">
        <v>2381</v>
      </c>
      <c r="C706" t="s">
        <v>21</v>
      </c>
      <c r="D706" t="s">
        <v>22</v>
      </c>
      <c r="E706" t="s">
        <v>23</v>
      </c>
      <c r="F706" t="s">
        <v>2382</v>
      </c>
      <c r="G706" t="s">
        <v>280</v>
      </c>
      <c r="H706" t="s">
        <v>270</v>
      </c>
      <c r="I706" s="1">
        <v>120000000</v>
      </c>
      <c r="J706" s="2">
        <f t="shared" si="20"/>
        <v>120000000</v>
      </c>
      <c r="K706" s="1">
        <v>15000000</v>
      </c>
      <c r="L706" s="3">
        <v>45674</v>
      </c>
      <c r="M706" s="3">
        <v>45678</v>
      </c>
      <c r="N706" s="3">
        <v>45900</v>
      </c>
      <c r="O706" s="1">
        <v>0</v>
      </c>
      <c r="P706" s="1">
        <v>120000000</v>
      </c>
      <c r="R706" s="5">
        <f ca="1">IF(Tabla1[[#This Row],[FECHA INCIAL DESDE]]="SIN INICIO",0,IF((((TODAY()-M706)*100%)/(N706-M706))&gt;=100%,"100%",(((TODAY()-M706)*100%)/(N706-M706))))</f>
        <v>0.40990990990990989</v>
      </c>
      <c r="S706" s="2">
        <f t="shared" si="21"/>
        <v>120000000</v>
      </c>
      <c r="T706" t="s">
        <v>2383</v>
      </c>
    </row>
    <row r="707" spans="1:20" x14ac:dyDescent="0.25">
      <c r="A707">
        <v>2025</v>
      </c>
      <c r="B707" t="s">
        <v>2384</v>
      </c>
      <c r="C707" t="s">
        <v>21</v>
      </c>
      <c r="D707" t="s">
        <v>22</v>
      </c>
      <c r="E707" t="s">
        <v>23</v>
      </c>
      <c r="F707" t="s">
        <v>2385</v>
      </c>
      <c r="G707" t="s">
        <v>2214</v>
      </c>
      <c r="H707" t="s">
        <v>1898</v>
      </c>
      <c r="I707" s="1">
        <v>78624000</v>
      </c>
      <c r="J707" s="2">
        <f t="shared" ref="J707:J770" si="22">I707</f>
        <v>78624000</v>
      </c>
      <c r="K707" s="1">
        <v>13104000</v>
      </c>
      <c r="L707" s="3">
        <v>45674</v>
      </c>
      <c r="M707" s="3">
        <v>45677</v>
      </c>
      <c r="N707" s="3">
        <v>45838</v>
      </c>
      <c r="O707" s="1">
        <v>0</v>
      </c>
      <c r="P707" s="1">
        <v>78624000</v>
      </c>
      <c r="R707" s="5">
        <f ca="1">IF(Tabla1[[#This Row],[FECHA INCIAL DESDE]]="SIN INICIO",0,IF((((TODAY()-M707)*100%)/(N707-M707))&gt;=100%,"100%",(((TODAY()-M707)*100%)/(N707-M707))))</f>
        <v>0.5714285714285714</v>
      </c>
      <c r="S707" s="2">
        <f t="shared" ref="S707:S770" si="23">P707-Q707</f>
        <v>78624000</v>
      </c>
      <c r="T707" t="s">
        <v>2386</v>
      </c>
    </row>
    <row r="708" spans="1:20" x14ac:dyDescent="0.25">
      <c r="A708">
        <v>2025</v>
      </c>
      <c r="B708" t="s">
        <v>2387</v>
      </c>
      <c r="C708" t="s">
        <v>21</v>
      </c>
      <c r="D708" t="s">
        <v>22</v>
      </c>
      <c r="E708" t="s">
        <v>23</v>
      </c>
      <c r="F708" t="s">
        <v>2388</v>
      </c>
      <c r="G708" t="s">
        <v>557</v>
      </c>
      <c r="H708" t="s">
        <v>537</v>
      </c>
      <c r="I708" s="1">
        <v>96876000</v>
      </c>
      <c r="J708" s="2">
        <f t="shared" si="22"/>
        <v>96876000</v>
      </c>
      <c r="K708" s="1">
        <v>12109500</v>
      </c>
      <c r="L708" s="3">
        <v>45674</v>
      </c>
      <c r="M708" s="3">
        <v>45674</v>
      </c>
      <c r="N708" s="3">
        <v>45900</v>
      </c>
      <c r="O708" s="1">
        <v>0</v>
      </c>
      <c r="P708" s="1">
        <v>96876000</v>
      </c>
      <c r="R708" s="5">
        <f ca="1">IF(Tabla1[[#This Row],[FECHA INCIAL DESDE]]="SIN INICIO",0,IF((((TODAY()-M708)*100%)/(N708-M708))&gt;=100%,"100%",(((TODAY()-M708)*100%)/(N708-M708))))</f>
        <v>0.42035398230088494</v>
      </c>
      <c r="S708" s="2">
        <f t="shared" si="23"/>
        <v>96876000</v>
      </c>
      <c r="T708" t="s">
        <v>2389</v>
      </c>
    </row>
    <row r="709" spans="1:20" x14ac:dyDescent="0.25">
      <c r="A709">
        <v>2025</v>
      </c>
      <c r="B709" t="s">
        <v>2390</v>
      </c>
      <c r="C709" t="s">
        <v>21</v>
      </c>
      <c r="D709" t="s">
        <v>22</v>
      </c>
      <c r="E709" t="s">
        <v>23</v>
      </c>
      <c r="F709" t="s">
        <v>2391</v>
      </c>
      <c r="G709" t="s">
        <v>2392</v>
      </c>
      <c r="H709" t="s">
        <v>590</v>
      </c>
      <c r="I709" s="1">
        <v>123000000</v>
      </c>
      <c r="J709" s="2">
        <f t="shared" si="22"/>
        <v>123000000</v>
      </c>
      <c r="K709" s="1">
        <v>15375000</v>
      </c>
      <c r="L709" s="3">
        <v>45679</v>
      </c>
      <c r="M709" s="3">
        <v>45681</v>
      </c>
      <c r="N709" s="3">
        <v>45900</v>
      </c>
      <c r="O709" s="1">
        <v>0</v>
      </c>
      <c r="P709" s="1">
        <v>123000000</v>
      </c>
      <c r="R709" s="5">
        <f ca="1">IF(Tabla1[[#This Row],[FECHA INCIAL DESDE]]="SIN INICIO",0,IF((((TODAY()-M709)*100%)/(N709-M709))&gt;=100%,"100%",(((TODAY()-M709)*100%)/(N709-M709))))</f>
        <v>0.40182648401826482</v>
      </c>
      <c r="S709" s="2">
        <f t="shared" si="23"/>
        <v>123000000</v>
      </c>
      <c r="T709" t="s">
        <v>2393</v>
      </c>
    </row>
    <row r="710" spans="1:20" x14ac:dyDescent="0.25">
      <c r="A710">
        <v>2025</v>
      </c>
      <c r="B710" t="s">
        <v>2394</v>
      </c>
      <c r="C710" t="s">
        <v>21</v>
      </c>
      <c r="D710" t="s">
        <v>22</v>
      </c>
      <c r="E710" t="s">
        <v>23</v>
      </c>
      <c r="F710" t="s">
        <v>2395</v>
      </c>
      <c r="G710" t="s">
        <v>1819</v>
      </c>
      <c r="H710" t="s">
        <v>1802</v>
      </c>
      <c r="I710" s="1">
        <v>96000000</v>
      </c>
      <c r="J710" s="2">
        <f t="shared" si="22"/>
        <v>96000000</v>
      </c>
      <c r="K710" s="1">
        <v>12000000</v>
      </c>
      <c r="L710" s="3">
        <v>45674</v>
      </c>
      <c r="M710" s="3">
        <v>45677</v>
      </c>
      <c r="N710" s="3">
        <v>45900</v>
      </c>
      <c r="O710" s="1">
        <v>0</v>
      </c>
      <c r="P710" s="1">
        <v>96000000</v>
      </c>
      <c r="R710" s="5">
        <f ca="1">IF(Tabla1[[#This Row],[FECHA INCIAL DESDE]]="SIN INICIO",0,IF((((TODAY()-M710)*100%)/(N710-M710))&gt;=100%,"100%",(((TODAY()-M710)*100%)/(N710-M710))))</f>
        <v>0.41255605381165922</v>
      </c>
      <c r="S710" s="2">
        <f t="shared" si="23"/>
        <v>96000000</v>
      </c>
      <c r="T710" t="s">
        <v>2396</v>
      </c>
    </row>
    <row r="711" spans="1:20" x14ac:dyDescent="0.25">
      <c r="A711">
        <v>2025</v>
      </c>
      <c r="B711" t="s">
        <v>2397</v>
      </c>
      <c r="C711" t="s">
        <v>21</v>
      </c>
      <c r="D711" t="s">
        <v>22</v>
      </c>
      <c r="E711" t="s">
        <v>120</v>
      </c>
      <c r="F711" t="s">
        <v>2398</v>
      </c>
      <c r="G711" t="s">
        <v>1823</v>
      </c>
      <c r="H711" t="s">
        <v>1802</v>
      </c>
      <c r="I711" s="1">
        <v>12450000</v>
      </c>
      <c r="J711" s="2">
        <f t="shared" si="22"/>
        <v>12450000</v>
      </c>
      <c r="K711" s="1">
        <v>4150000</v>
      </c>
      <c r="L711" s="3">
        <v>45674</v>
      </c>
      <c r="M711" s="3">
        <v>45677</v>
      </c>
      <c r="N711" s="3">
        <v>45747</v>
      </c>
      <c r="O711" s="1">
        <v>0</v>
      </c>
      <c r="P711" s="1">
        <v>12450000</v>
      </c>
      <c r="R711" s="5" t="str">
        <f ca="1">IF(Tabla1[[#This Row],[FECHA INCIAL DESDE]]="SIN INICIO",0,IF((((TODAY()-M711)*100%)/(N711-M711))&gt;=100%,"100%",(((TODAY()-M711)*100%)/(N711-M711))))</f>
        <v>100%</v>
      </c>
      <c r="S711" s="2">
        <f t="shared" si="23"/>
        <v>12450000</v>
      </c>
      <c r="T711" t="s">
        <v>2399</v>
      </c>
    </row>
    <row r="712" spans="1:20" x14ac:dyDescent="0.25">
      <c r="A712">
        <v>2025</v>
      </c>
      <c r="B712" t="s">
        <v>2400</v>
      </c>
      <c r="C712" t="s">
        <v>21</v>
      </c>
      <c r="D712" t="s">
        <v>22</v>
      </c>
      <c r="E712" t="s">
        <v>23</v>
      </c>
      <c r="F712" t="s">
        <v>2401</v>
      </c>
      <c r="G712" t="s">
        <v>1809</v>
      </c>
      <c r="H712" t="s">
        <v>648</v>
      </c>
      <c r="I712" s="1">
        <v>72800000</v>
      </c>
      <c r="J712" s="2">
        <f t="shared" si="22"/>
        <v>72800000</v>
      </c>
      <c r="K712" s="1">
        <v>9100000</v>
      </c>
      <c r="L712" s="3">
        <v>45674</v>
      </c>
      <c r="M712" s="3">
        <v>45677</v>
      </c>
      <c r="N712" s="3">
        <v>45900</v>
      </c>
      <c r="O712" s="1">
        <v>0</v>
      </c>
      <c r="P712" s="1">
        <v>72800000</v>
      </c>
      <c r="R712" s="5">
        <f ca="1">IF(Tabla1[[#This Row],[FECHA INCIAL DESDE]]="SIN INICIO",0,IF((((TODAY()-M712)*100%)/(N712-M712))&gt;=100%,"100%",(((TODAY()-M712)*100%)/(N712-M712))))</f>
        <v>0.41255605381165922</v>
      </c>
      <c r="S712" s="2">
        <f t="shared" si="23"/>
        <v>72800000</v>
      </c>
      <c r="T712" t="s">
        <v>2402</v>
      </c>
    </row>
    <row r="713" spans="1:20" x14ac:dyDescent="0.25">
      <c r="A713">
        <v>2025</v>
      </c>
      <c r="B713" t="s">
        <v>2403</v>
      </c>
      <c r="C713" t="s">
        <v>21</v>
      </c>
      <c r="D713" t="s">
        <v>22</v>
      </c>
      <c r="E713" t="s">
        <v>23</v>
      </c>
      <c r="F713" t="s">
        <v>2404</v>
      </c>
      <c r="G713" t="s">
        <v>1819</v>
      </c>
      <c r="H713" t="s">
        <v>1802</v>
      </c>
      <c r="I713" s="1">
        <v>37200000</v>
      </c>
      <c r="J713" s="2">
        <f t="shared" si="22"/>
        <v>37200000</v>
      </c>
      <c r="K713" s="1">
        <v>6200000</v>
      </c>
      <c r="L713" s="3">
        <v>45674</v>
      </c>
      <c r="M713" s="3">
        <v>45677</v>
      </c>
      <c r="N713" s="3">
        <v>45838</v>
      </c>
      <c r="O713" s="1">
        <v>0</v>
      </c>
      <c r="P713" s="1">
        <v>37200000</v>
      </c>
      <c r="R713" s="5">
        <f ca="1">IF(Tabla1[[#This Row],[FECHA INCIAL DESDE]]="SIN INICIO",0,IF((((TODAY()-M713)*100%)/(N713-M713))&gt;=100%,"100%",(((TODAY()-M713)*100%)/(N713-M713))))</f>
        <v>0.5714285714285714</v>
      </c>
      <c r="S713" s="2">
        <f t="shared" si="23"/>
        <v>37200000</v>
      </c>
      <c r="T713" t="s">
        <v>2405</v>
      </c>
    </row>
    <row r="714" spans="1:20" x14ac:dyDescent="0.25">
      <c r="A714">
        <v>2025</v>
      </c>
      <c r="B714" t="s">
        <v>2406</v>
      </c>
      <c r="C714" t="s">
        <v>21</v>
      </c>
      <c r="D714" t="s">
        <v>22</v>
      </c>
      <c r="E714" t="s">
        <v>23</v>
      </c>
      <c r="F714" t="s">
        <v>2407</v>
      </c>
      <c r="G714" t="s">
        <v>2408</v>
      </c>
      <c r="H714" t="s">
        <v>1802</v>
      </c>
      <c r="I714" s="1">
        <v>67760000</v>
      </c>
      <c r="J714" s="2">
        <f t="shared" si="22"/>
        <v>67760000</v>
      </c>
      <c r="K714" s="1">
        <v>8470000</v>
      </c>
      <c r="L714" s="3">
        <v>45674</v>
      </c>
      <c r="M714" s="3">
        <v>45674</v>
      </c>
      <c r="N714" s="3">
        <v>45900</v>
      </c>
      <c r="O714" s="1">
        <v>0</v>
      </c>
      <c r="P714" s="1">
        <v>67760000</v>
      </c>
      <c r="R714" s="5">
        <f ca="1">IF(Tabla1[[#This Row],[FECHA INCIAL DESDE]]="SIN INICIO",0,IF((((TODAY()-M714)*100%)/(N714-M714))&gt;=100%,"100%",(((TODAY()-M714)*100%)/(N714-M714))))</f>
        <v>0.42035398230088494</v>
      </c>
      <c r="S714" s="2">
        <f t="shared" si="23"/>
        <v>67760000</v>
      </c>
      <c r="T714" t="s">
        <v>2409</v>
      </c>
    </row>
    <row r="715" spans="1:20" x14ac:dyDescent="0.25">
      <c r="A715">
        <v>2025</v>
      </c>
      <c r="B715" t="s">
        <v>2410</v>
      </c>
      <c r="C715" t="s">
        <v>21</v>
      </c>
      <c r="D715" t="s">
        <v>22</v>
      </c>
      <c r="E715" t="s">
        <v>23</v>
      </c>
      <c r="F715" t="s">
        <v>2411</v>
      </c>
      <c r="G715" t="s">
        <v>647</v>
      </c>
      <c r="H715" t="s">
        <v>648</v>
      </c>
      <c r="I715" s="1">
        <v>26040000</v>
      </c>
      <c r="J715" s="2">
        <f t="shared" si="22"/>
        <v>26040000</v>
      </c>
      <c r="K715" s="1">
        <v>6510000</v>
      </c>
      <c r="L715" s="3">
        <v>45677</v>
      </c>
      <c r="M715" s="3">
        <v>45678</v>
      </c>
      <c r="N715" s="3">
        <v>45777</v>
      </c>
      <c r="O715" s="1">
        <v>0</v>
      </c>
      <c r="P715" s="1">
        <v>26040000</v>
      </c>
      <c r="R715" s="5">
        <f ca="1">IF(Tabla1[[#This Row],[FECHA INCIAL DESDE]]="SIN INICIO",0,IF((((TODAY()-M715)*100%)/(N715-M715))&gt;=100%,"100%",(((TODAY()-M715)*100%)/(N715-M715))))</f>
        <v>0.91919191919191923</v>
      </c>
      <c r="S715" s="2">
        <f t="shared" si="23"/>
        <v>26040000</v>
      </c>
      <c r="T715" t="s">
        <v>2412</v>
      </c>
    </row>
    <row r="716" spans="1:20" x14ac:dyDescent="0.25">
      <c r="A716">
        <v>2025</v>
      </c>
      <c r="B716" t="s">
        <v>2413</v>
      </c>
      <c r="C716" t="s">
        <v>21</v>
      </c>
      <c r="D716" t="s">
        <v>22</v>
      </c>
      <c r="E716" t="s">
        <v>23</v>
      </c>
      <c r="F716" t="s">
        <v>2414</v>
      </c>
      <c r="G716" t="s">
        <v>2415</v>
      </c>
      <c r="H716" t="s">
        <v>590</v>
      </c>
      <c r="I716" s="1">
        <v>78531400</v>
      </c>
      <c r="J716" s="2">
        <f t="shared" si="22"/>
        <v>78531400</v>
      </c>
      <c r="K716" s="1">
        <v>9816425</v>
      </c>
      <c r="L716" s="3">
        <v>45679</v>
      </c>
      <c r="M716" s="3">
        <v>45680</v>
      </c>
      <c r="N716" s="3">
        <v>45900</v>
      </c>
      <c r="O716" s="1">
        <v>0</v>
      </c>
      <c r="P716" s="1">
        <v>78531400</v>
      </c>
      <c r="R716" s="5">
        <f ca="1">IF(Tabla1[[#This Row],[FECHA INCIAL DESDE]]="SIN INICIO",0,IF((((TODAY()-M716)*100%)/(N716-M716))&gt;=100%,"100%",(((TODAY()-M716)*100%)/(N716-M716))))</f>
        <v>0.40454545454545454</v>
      </c>
      <c r="S716" s="2">
        <f t="shared" si="23"/>
        <v>78531400</v>
      </c>
      <c r="T716" t="s">
        <v>2416</v>
      </c>
    </row>
    <row r="717" spans="1:20" x14ac:dyDescent="0.25">
      <c r="A717">
        <v>2025</v>
      </c>
      <c r="B717" t="s">
        <v>2417</v>
      </c>
      <c r="C717" t="s">
        <v>21</v>
      </c>
      <c r="D717" t="s">
        <v>22</v>
      </c>
      <c r="E717" t="s">
        <v>23</v>
      </c>
      <c r="F717" t="s">
        <v>2418</v>
      </c>
      <c r="G717" t="s">
        <v>2419</v>
      </c>
      <c r="H717" t="s">
        <v>1802</v>
      </c>
      <c r="I717" s="1">
        <v>49600000</v>
      </c>
      <c r="J717" s="2">
        <f t="shared" si="22"/>
        <v>49600000</v>
      </c>
      <c r="K717" s="1">
        <v>6200000</v>
      </c>
      <c r="L717" s="3">
        <v>45674</v>
      </c>
      <c r="M717" s="3">
        <v>45677</v>
      </c>
      <c r="N717" s="3">
        <v>45900</v>
      </c>
      <c r="O717" s="1">
        <v>0</v>
      </c>
      <c r="P717" s="1">
        <v>49600000</v>
      </c>
      <c r="R717" s="5">
        <f ca="1">IF(Tabla1[[#This Row],[FECHA INCIAL DESDE]]="SIN INICIO",0,IF((((TODAY()-M717)*100%)/(N717-M717))&gt;=100%,"100%",(((TODAY()-M717)*100%)/(N717-M717))))</f>
        <v>0.41255605381165922</v>
      </c>
      <c r="S717" s="2">
        <f t="shared" si="23"/>
        <v>49600000</v>
      </c>
      <c r="T717" t="s">
        <v>2420</v>
      </c>
    </row>
    <row r="718" spans="1:20" x14ac:dyDescent="0.25">
      <c r="A718">
        <v>2025</v>
      </c>
      <c r="B718" t="s">
        <v>2421</v>
      </c>
      <c r="C718" t="s">
        <v>21</v>
      </c>
      <c r="D718" t="s">
        <v>22</v>
      </c>
      <c r="E718" t="s">
        <v>23</v>
      </c>
      <c r="F718" t="s">
        <v>2422</v>
      </c>
      <c r="G718" t="s">
        <v>1819</v>
      </c>
      <c r="H718" t="s">
        <v>1802</v>
      </c>
      <c r="I718" s="1">
        <v>67760000</v>
      </c>
      <c r="J718" s="2">
        <f t="shared" si="22"/>
        <v>67760000</v>
      </c>
      <c r="K718" s="1">
        <v>8470000</v>
      </c>
      <c r="L718" s="3">
        <v>45674</v>
      </c>
      <c r="M718" s="3">
        <v>45677</v>
      </c>
      <c r="N718" s="3">
        <v>45900</v>
      </c>
      <c r="O718" s="1">
        <v>0</v>
      </c>
      <c r="P718" s="1">
        <v>67760000</v>
      </c>
      <c r="R718" s="5">
        <f ca="1">IF(Tabla1[[#This Row],[FECHA INCIAL DESDE]]="SIN INICIO",0,IF((((TODAY()-M718)*100%)/(N718-M718))&gt;=100%,"100%",(((TODAY()-M718)*100%)/(N718-M718))))</f>
        <v>0.41255605381165922</v>
      </c>
      <c r="S718" s="2">
        <f t="shared" si="23"/>
        <v>67760000</v>
      </c>
      <c r="T718" t="s">
        <v>2423</v>
      </c>
    </row>
    <row r="719" spans="1:20" x14ac:dyDescent="0.25">
      <c r="A719">
        <v>2025</v>
      </c>
      <c r="B719" t="s">
        <v>2424</v>
      </c>
      <c r="C719" t="s">
        <v>21</v>
      </c>
      <c r="D719" t="s">
        <v>22</v>
      </c>
      <c r="E719" t="s">
        <v>23</v>
      </c>
      <c r="F719" t="s">
        <v>2425</v>
      </c>
      <c r="G719" t="s">
        <v>2426</v>
      </c>
      <c r="H719" t="s">
        <v>1802</v>
      </c>
      <c r="I719" s="1">
        <v>50820000</v>
      </c>
      <c r="J719" s="2">
        <f t="shared" si="22"/>
        <v>50820000</v>
      </c>
      <c r="K719" s="1">
        <v>8470000</v>
      </c>
      <c r="L719" s="3">
        <v>45674</v>
      </c>
      <c r="M719" s="3">
        <v>45677</v>
      </c>
      <c r="N719" s="3">
        <v>45838</v>
      </c>
      <c r="O719" s="1">
        <v>0</v>
      </c>
      <c r="P719" s="1">
        <v>50820000</v>
      </c>
      <c r="R719" s="5">
        <f ca="1">IF(Tabla1[[#This Row],[FECHA INCIAL DESDE]]="SIN INICIO",0,IF((((TODAY()-M719)*100%)/(N719-M719))&gt;=100%,"100%",(((TODAY()-M719)*100%)/(N719-M719))))</f>
        <v>0.5714285714285714</v>
      </c>
      <c r="S719" s="2">
        <f t="shared" si="23"/>
        <v>50820000</v>
      </c>
      <c r="T719" t="s">
        <v>2427</v>
      </c>
    </row>
    <row r="720" spans="1:20" x14ac:dyDescent="0.25">
      <c r="A720">
        <v>2025</v>
      </c>
      <c r="B720" t="s">
        <v>2428</v>
      </c>
      <c r="C720" t="s">
        <v>21</v>
      </c>
      <c r="D720" t="s">
        <v>22</v>
      </c>
      <c r="E720" t="s">
        <v>23</v>
      </c>
      <c r="F720" t="s">
        <v>2429</v>
      </c>
      <c r="G720" t="s">
        <v>194</v>
      </c>
      <c r="H720" t="s">
        <v>86</v>
      </c>
      <c r="I720" s="1">
        <v>45955848</v>
      </c>
      <c r="J720" s="2">
        <f t="shared" si="22"/>
        <v>45955848</v>
      </c>
      <c r="K720" s="1">
        <v>5744481</v>
      </c>
      <c r="L720" s="3">
        <v>45681</v>
      </c>
      <c r="M720" s="3">
        <v>45684</v>
      </c>
      <c r="N720" s="3">
        <v>45900</v>
      </c>
      <c r="O720" s="1">
        <v>0</v>
      </c>
      <c r="P720" s="1">
        <v>45955848</v>
      </c>
      <c r="R720" s="6">
        <f ca="1">IF(Tabla1[[#This Row],[FECHA INCIAL DESDE]]="SIN INICIO",0,IF((((TODAY()-M720)*100%)/(N720-M720))&gt;=100%,"100%",(((TODAY()-M720)*100%)/(N720-M720))))</f>
        <v>0.39351851851851855</v>
      </c>
      <c r="S720" s="2">
        <f t="shared" si="23"/>
        <v>45955848</v>
      </c>
      <c r="T720" t="s">
        <v>2430</v>
      </c>
    </row>
    <row r="721" spans="1:20" x14ac:dyDescent="0.25">
      <c r="A721">
        <v>2025</v>
      </c>
      <c r="B721" t="s">
        <v>2431</v>
      </c>
      <c r="C721" t="s">
        <v>21</v>
      </c>
      <c r="D721" t="s">
        <v>22</v>
      </c>
      <c r="E721" t="s">
        <v>23</v>
      </c>
      <c r="F721" t="s">
        <v>2432</v>
      </c>
      <c r="G721" t="s">
        <v>2433</v>
      </c>
      <c r="H721" t="s">
        <v>1898</v>
      </c>
      <c r="I721" s="1">
        <v>68934972</v>
      </c>
      <c r="J721" s="2">
        <f t="shared" si="22"/>
        <v>68934972</v>
      </c>
      <c r="K721" s="1">
        <v>5744581</v>
      </c>
      <c r="L721" s="3">
        <v>45674</v>
      </c>
      <c r="M721" s="3">
        <v>45678</v>
      </c>
      <c r="N721" s="3">
        <v>46022</v>
      </c>
      <c r="O721" s="1">
        <v>0</v>
      </c>
      <c r="P721" s="1">
        <v>68934972</v>
      </c>
      <c r="R721" s="5">
        <f ca="1">IF(Tabla1[[#This Row],[FECHA INCIAL DESDE]]="SIN INICIO",0,IF((((TODAY()-M721)*100%)/(N721-M721))&gt;=100%,"100%",(((TODAY()-M721)*100%)/(N721-M721))))</f>
        <v>0.26453488372093026</v>
      </c>
      <c r="S721" s="2">
        <f t="shared" si="23"/>
        <v>68934972</v>
      </c>
      <c r="T721" t="s">
        <v>2434</v>
      </c>
    </row>
    <row r="722" spans="1:20" x14ac:dyDescent="0.25">
      <c r="A722">
        <v>2025</v>
      </c>
      <c r="B722" t="s">
        <v>2435</v>
      </c>
      <c r="C722" t="s">
        <v>21</v>
      </c>
      <c r="D722" t="s">
        <v>22</v>
      </c>
      <c r="E722" t="s">
        <v>23</v>
      </c>
      <c r="F722" t="s">
        <v>2436</v>
      </c>
      <c r="G722" t="s">
        <v>2437</v>
      </c>
      <c r="H722" t="s">
        <v>648</v>
      </c>
      <c r="I722" s="1">
        <v>35329176</v>
      </c>
      <c r="J722" s="2">
        <f t="shared" si="22"/>
        <v>35329176</v>
      </c>
      <c r="K722" s="1">
        <v>5888196</v>
      </c>
      <c r="L722" s="3">
        <v>45674</v>
      </c>
      <c r="M722" s="3">
        <v>45674</v>
      </c>
      <c r="N722" s="3">
        <v>45838</v>
      </c>
      <c r="O722" s="1">
        <v>0</v>
      </c>
      <c r="P722" s="1">
        <v>35329176</v>
      </c>
      <c r="R722" s="5">
        <f ca="1">IF(Tabla1[[#This Row],[FECHA INCIAL DESDE]]="SIN INICIO",0,IF((((TODAY()-M722)*100%)/(N722-M722))&gt;=100%,"100%",(((TODAY()-M722)*100%)/(N722-M722))))</f>
        <v>0.57926829268292679</v>
      </c>
      <c r="S722" s="2">
        <f t="shared" si="23"/>
        <v>35329176</v>
      </c>
      <c r="T722" t="s">
        <v>2438</v>
      </c>
    </row>
    <row r="723" spans="1:20" x14ac:dyDescent="0.25">
      <c r="A723">
        <v>2025</v>
      </c>
      <c r="B723" t="s">
        <v>2439</v>
      </c>
      <c r="C723" t="s">
        <v>21</v>
      </c>
      <c r="D723" t="s">
        <v>22</v>
      </c>
      <c r="E723" t="s">
        <v>120</v>
      </c>
      <c r="F723" t="s">
        <v>2440</v>
      </c>
      <c r="G723" t="s">
        <v>2441</v>
      </c>
      <c r="H723" t="s">
        <v>270</v>
      </c>
      <c r="I723" s="1">
        <v>24500000</v>
      </c>
      <c r="J723" s="2">
        <f t="shared" si="22"/>
        <v>24500000</v>
      </c>
      <c r="K723" s="1">
        <v>4900000</v>
      </c>
      <c r="L723" s="3">
        <v>45677</v>
      </c>
      <c r="M723" s="3">
        <v>45678</v>
      </c>
      <c r="N723" s="3">
        <v>45808</v>
      </c>
      <c r="O723" s="1">
        <v>0</v>
      </c>
      <c r="P723" s="1">
        <v>24500000</v>
      </c>
      <c r="R723" s="5">
        <f ca="1">IF(Tabla1[[#This Row],[FECHA INCIAL DESDE]]="SIN INICIO",0,IF((((TODAY()-M723)*100%)/(N723-M723))&gt;=100%,"100%",(((TODAY()-M723)*100%)/(N723-M723))))</f>
        <v>0.7</v>
      </c>
      <c r="S723" s="2">
        <f t="shared" si="23"/>
        <v>24500000</v>
      </c>
      <c r="T723" t="s">
        <v>2442</v>
      </c>
    </row>
    <row r="724" spans="1:20" x14ac:dyDescent="0.25">
      <c r="A724">
        <v>2025</v>
      </c>
      <c r="B724" t="s">
        <v>2443</v>
      </c>
      <c r="C724" t="s">
        <v>21</v>
      </c>
      <c r="D724" t="s">
        <v>22</v>
      </c>
      <c r="E724" t="s">
        <v>23</v>
      </c>
      <c r="F724" t="s">
        <v>2444</v>
      </c>
      <c r="G724" t="s">
        <v>1831</v>
      </c>
      <c r="H724" t="s">
        <v>1898</v>
      </c>
      <c r="I724" s="1">
        <v>78624000</v>
      </c>
      <c r="J724" s="2">
        <f t="shared" si="22"/>
        <v>78624000</v>
      </c>
      <c r="K724" s="1">
        <v>13104000</v>
      </c>
      <c r="L724" s="3">
        <v>45674</v>
      </c>
      <c r="M724" s="3">
        <v>45677</v>
      </c>
      <c r="N724" s="3">
        <v>45838</v>
      </c>
      <c r="O724" s="1">
        <v>0</v>
      </c>
      <c r="P724" s="1">
        <v>78624000</v>
      </c>
      <c r="R724" s="5">
        <f ca="1">IF(Tabla1[[#This Row],[FECHA INCIAL DESDE]]="SIN INICIO",0,IF((((TODAY()-M724)*100%)/(N724-M724))&gt;=100%,"100%",(((TODAY()-M724)*100%)/(N724-M724))))</f>
        <v>0.5714285714285714</v>
      </c>
      <c r="S724" s="2">
        <f t="shared" si="23"/>
        <v>78624000</v>
      </c>
      <c r="T724" t="s">
        <v>2445</v>
      </c>
    </row>
    <row r="725" spans="1:20" x14ac:dyDescent="0.25">
      <c r="A725">
        <v>2025</v>
      </c>
      <c r="B725" t="s">
        <v>2446</v>
      </c>
      <c r="C725" t="s">
        <v>21</v>
      </c>
      <c r="D725" t="s">
        <v>22</v>
      </c>
      <c r="E725" t="s">
        <v>23</v>
      </c>
      <c r="F725" t="s">
        <v>2447</v>
      </c>
      <c r="G725" t="s">
        <v>371</v>
      </c>
      <c r="H725" t="s">
        <v>270</v>
      </c>
      <c r="I725" s="1">
        <v>88000000</v>
      </c>
      <c r="J725" s="2">
        <f t="shared" si="22"/>
        <v>88000000</v>
      </c>
      <c r="K725" s="1">
        <v>11000000</v>
      </c>
      <c r="L725" s="3">
        <v>45674</v>
      </c>
      <c r="M725" s="3">
        <v>45674</v>
      </c>
      <c r="N725" s="3">
        <v>45900</v>
      </c>
      <c r="O725" s="1">
        <v>0</v>
      </c>
      <c r="P725" s="1">
        <v>88000000</v>
      </c>
      <c r="R725" s="5">
        <f ca="1">IF(Tabla1[[#This Row],[FECHA INCIAL DESDE]]="SIN INICIO",0,IF((((TODAY()-M725)*100%)/(N725-M725))&gt;=100%,"100%",(((TODAY()-M725)*100%)/(N725-M725))))</f>
        <v>0.42035398230088494</v>
      </c>
      <c r="S725" s="2">
        <f t="shared" si="23"/>
        <v>88000000</v>
      </c>
      <c r="T725" t="s">
        <v>2448</v>
      </c>
    </row>
    <row r="726" spans="1:20" x14ac:dyDescent="0.25">
      <c r="A726">
        <v>2025</v>
      </c>
      <c r="B726" t="s">
        <v>2449</v>
      </c>
      <c r="C726" t="s">
        <v>21</v>
      </c>
      <c r="D726" t="s">
        <v>22</v>
      </c>
      <c r="E726" t="s">
        <v>23</v>
      </c>
      <c r="F726" t="s">
        <v>2450</v>
      </c>
      <c r="G726" t="s">
        <v>557</v>
      </c>
      <c r="H726" t="s">
        <v>537</v>
      </c>
      <c r="I726" s="1">
        <v>55558800</v>
      </c>
      <c r="J726" s="2">
        <f t="shared" si="22"/>
        <v>55558800</v>
      </c>
      <c r="K726" s="1">
        <v>6944850</v>
      </c>
      <c r="L726" s="3">
        <v>45680</v>
      </c>
      <c r="M726" s="3">
        <v>45681</v>
      </c>
      <c r="N726" s="3">
        <v>45900</v>
      </c>
      <c r="O726" s="1">
        <v>0</v>
      </c>
      <c r="P726" s="1">
        <v>55558800</v>
      </c>
      <c r="R726" s="5">
        <f ca="1">IF(Tabla1[[#This Row],[FECHA INCIAL DESDE]]="SIN INICIO",0,IF((((TODAY()-M726)*100%)/(N726-M726))&gt;=100%,"100%",(((TODAY()-M726)*100%)/(N726-M726))))</f>
        <v>0.40182648401826482</v>
      </c>
      <c r="S726" s="2">
        <f t="shared" si="23"/>
        <v>55558800</v>
      </c>
      <c r="T726" t="s">
        <v>2451</v>
      </c>
    </row>
    <row r="727" spans="1:20" x14ac:dyDescent="0.25">
      <c r="A727">
        <v>2025</v>
      </c>
      <c r="B727" t="s">
        <v>2452</v>
      </c>
      <c r="C727" t="s">
        <v>21</v>
      </c>
      <c r="D727" t="s">
        <v>22</v>
      </c>
      <c r="E727" t="s">
        <v>23</v>
      </c>
      <c r="F727" t="s">
        <v>2453</v>
      </c>
      <c r="G727" t="s">
        <v>1940</v>
      </c>
      <c r="H727" t="s">
        <v>1802</v>
      </c>
      <c r="I727" s="1">
        <v>49600000</v>
      </c>
      <c r="J727" s="2">
        <f t="shared" si="22"/>
        <v>49600000</v>
      </c>
      <c r="K727" s="1">
        <v>6200000</v>
      </c>
      <c r="L727" s="3">
        <v>45674</v>
      </c>
      <c r="M727" s="3">
        <v>45678</v>
      </c>
      <c r="N727" s="3">
        <v>45900</v>
      </c>
      <c r="O727" s="1">
        <v>0</v>
      </c>
      <c r="P727" s="1">
        <v>49600000</v>
      </c>
      <c r="R727" s="5">
        <f ca="1">IF(Tabla1[[#This Row],[FECHA INCIAL DESDE]]="SIN INICIO",0,IF((((TODAY()-M727)*100%)/(N727-M727))&gt;=100%,"100%",(((TODAY()-M727)*100%)/(N727-M727))))</f>
        <v>0.40990990990990989</v>
      </c>
      <c r="S727" s="2">
        <f t="shared" si="23"/>
        <v>49600000</v>
      </c>
      <c r="T727" t="s">
        <v>2454</v>
      </c>
    </row>
    <row r="728" spans="1:20" x14ac:dyDescent="0.25">
      <c r="A728">
        <v>2025</v>
      </c>
      <c r="B728" t="s">
        <v>2455</v>
      </c>
      <c r="C728" t="s">
        <v>21</v>
      </c>
      <c r="D728" t="s">
        <v>22</v>
      </c>
      <c r="E728" t="s">
        <v>23</v>
      </c>
      <c r="F728" t="s">
        <v>2456</v>
      </c>
      <c r="G728" t="s">
        <v>2457</v>
      </c>
      <c r="H728" t="s">
        <v>1802</v>
      </c>
      <c r="I728" s="1">
        <v>67760000</v>
      </c>
      <c r="J728" s="2">
        <f t="shared" si="22"/>
        <v>67760000</v>
      </c>
      <c r="K728" s="1">
        <v>8470000</v>
      </c>
      <c r="L728" s="3">
        <v>45674</v>
      </c>
      <c r="M728" s="3">
        <v>45677</v>
      </c>
      <c r="N728" s="3">
        <v>45900</v>
      </c>
      <c r="O728" s="1">
        <v>0</v>
      </c>
      <c r="P728" s="1">
        <v>67760000</v>
      </c>
      <c r="R728" s="5">
        <f ca="1">IF(Tabla1[[#This Row],[FECHA INCIAL DESDE]]="SIN INICIO",0,IF((((TODAY()-M728)*100%)/(N728-M728))&gt;=100%,"100%",(((TODAY()-M728)*100%)/(N728-M728))))</f>
        <v>0.41255605381165922</v>
      </c>
      <c r="S728" s="2">
        <f t="shared" si="23"/>
        <v>67760000</v>
      </c>
      <c r="T728" t="s">
        <v>2458</v>
      </c>
    </row>
    <row r="729" spans="1:20" x14ac:dyDescent="0.25">
      <c r="A729">
        <v>2025</v>
      </c>
      <c r="B729" t="s">
        <v>2459</v>
      </c>
      <c r="C729" t="s">
        <v>21</v>
      </c>
      <c r="D729" t="s">
        <v>22</v>
      </c>
      <c r="E729" t="s">
        <v>23</v>
      </c>
      <c r="F729" t="s">
        <v>2460</v>
      </c>
      <c r="G729" t="s">
        <v>2461</v>
      </c>
      <c r="H729" t="s">
        <v>336</v>
      </c>
      <c r="I729" s="1">
        <v>50640000</v>
      </c>
      <c r="J729" s="2">
        <f t="shared" si="22"/>
        <v>50640000</v>
      </c>
      <c r="K729" s="1">
        <v>6330000</v>
      </c>
      <c r="L729" s="3">
        <v>45677</v>
      </c>
      <c r="M729" s="3">
        <v>45678</v>
      </c>
      <c r="N729" s="3">
        <v>45900</v>
      </c>
      <c r="O729" s="1">
        <v>0</v>
      </c>
      <c r="P729" s="1">
        <v>50640000</v>
      </c>
      <c r="R729" s="5">
        <f ca="1">IF(Tabla1[[#This Row],[FECHA INCIAL DESDE]]="SIN INICIO",0,IF((((TODAY()-M729)*100%)/(N729-M729))&gt;=100%,"100%",(((TODAY()-M729)*100%)/(N729-M729))))</f>
        <v>0.40990990990990989</v>
      </c>
      <c r="S729" s="2">
        <f t="shared" si="23"/>
        <v>50640000</v>
      </c>
      <c r="T729" t="s">
        <v>2462</v>
      </c>
    </row>
    <row r="730" spans="1:20" x14ac:dyDescent="0.25">
      <c r="A730">
        <v>2025</v>
      </c>
      <c r="B730" t="s">
        <v>2463</v>
      </c>
      <c r="C730" t="s">
        <v>21</v>
      </c>
      <c r="D730" t="s">
        <v>22</v>
      </c>
      <c r="E730" t="s">
        <v>23</v>
      </c>
      <c r="F730" t="s">
        <v>2464</v>
      </c>
      <c r="G730" t="s">
        <v>2465</v>
      </c>
      <c r="H730" t="s">
        <v>537</v>
      </c>
      <c r="I730" s="1">
        <v>29062800</v>
      </c>
      <c r="J730" s="2">
        <f t="shared" si="22"/>
        <v>29062800</v>
      </c>
      <c r="K730" s="1">
        <v>4843800</v>
      </c>
      <c r="L730" s="3">
        <v>45677</v>
      </c>
      <c r="M730" s="3">
        <v>45678</v>
      </c>
      <c r="N730" s="3">
        <v>45838</v>
      </c>
      <c r="O730" s="1">
        <v>0</v>
      </c>
      <c r="P730" s="1">
        <v>29062800</v>
      </c>
      <c r="R730" s="5">
        <f ca="1">IF(Tabla1[[#This Row],[FECHA INCIAL DESDE]]="SIN INICIO",0,IF((((TODAY()-M730)*100%)/(N730-M730))&gt;=100%,"100%",(((TODAY()-M730)*100%)/(N730-M730))))</f>
        <v>0.56874999999999998</v>
      </c>
      <c r="S730" s="2">
        <f t="shared" si="23"/>
        <v>29062800</v>
      </c>
      <c r="T730" t="s">
        <v>2466</v>
      </c>
    </row>
    <row r="731" spans="1:20" x14ac:dyDescent="0.25">
      <c r="A731">
        <v>2025</v>
      </c>
      <c r="B731" t="s">
        <v>2467</v>
      </c>
      <c r="C731" t="s">
        <v>21</v>
      </c>
      <c r="D731" t="s">
        <v>22</v>
      </c>
      <c r="E731" t="s">
        <v>23</v>
      </c>
      <c r="F731" t="s">
        <v>2468</v>
      </c>
      <c r="G731" t="s">
        <v>392</v>
      </c>
      <c r="H731" t="s">
        <v>154</v>
      </c>
      <c r="I731" s="1">
        <v>48048000</v>
      </c>
      <c r="J731" s="2">
        <f t="shared" si="22"/>
        <v>48048000</v>
      </c>
      <c r="K731" s="1">
        <v>6006000</v>
      </c>
      <c r="L731" s="3">
        <v>45677</v>
      </c>
      <c r="M731" s="3">
        <v>45678</v>
      </c>
      <c r="N731" s="3">
        <v>45900</v>
      </c>
      <c r="O731" s="1">
        <v>0</v>
      </c>
      <c r="P731" s="1">
        <v>48048000</v>
      </c>
      <c r="R731" s="5">
        <f ca="1">IF(Tabla1[[#This Row],[FECHA INCIAL DESDE]]="SIN INICIO",0,IF((((TODAY()-M731)*100%)/(N731-M731))&gt;=100%,"100%",(((TODAY()-M731)*100%)/(N731-M731))))</f>
        <v>0.40990990990990989</v>
      </c>
      <c r="S731" s="2">
        <f t="shared" si="23"/>
        <v>48048000</v>
      </c>
      <c r="T731" t="s">
        <v>2469</v>
      </c>
    </row>
    <row r="732" spans="1:20" x14ac:dyDescent="0.25">
      <c r="A732">
        <v>2025</v>
      </c>
      <c r="B732" t="s">
        <v>2470</v>
      </c>
      <c r="C732" t="s">
        <v>21</v>
      </c>
      <c r="D732" t="s">
        <v>22</v>
      </c>
      <c r="E732" t="s">
        <v>23</v>
      </c>
      <c r="F732" t="s">
        <v>2471</v>
      </c>
      <c r="G732" t="s">
        <v>2366</v>
      </c>
      <c r="H732" t="s">
        <v>86</v>
      </c>
      <c r="I732" s="1">
        <v>82584088</v>
      </c>
      <c r="J732" s="2">
        <f t="shared" si="22"/>
        <v>82584088</v>
      </c>
      <c r="K732" s="1">
        <v>10323011</v>
      </c>
      <c r="L732" s="3">
        <v>45674</v>
      </c>
      <c r="M732" s="3">
        <v>45674</v>
      </c>
      <c r="N732" s="3">
        <v>45900</v>
      </c>
      <c r="O732" s="1">
        <v>0</v>
      </c>
      <c r="P732" s="1">
        <v>82584088</v>
      </c>
      <c r="R732" s="5">
        <f ca="1">IF(Tabla1[[#This Row],[FECHA INCIAL DESDE]]="SIN INICIO",0,IF((((TODAY()-M732)*100%)/(N732-M732))&gt;=100%,"100%",(((TODAY()-M732)*100%)/(N732-M732))))</f>
        <v>0.42035398230088494</v>
      </c>
      <c r="S732" s="2">
        <f t="shared" si="23"/>
        <v>82584088</v>
      </c>
      <c r="T732" t="s">
        <v>2472</v>
      </c>
    </row>
    <row r="733" spans="1:20" x14ac:dyDescent="0.25">
      <c r="A733">
        <v>2025</v>
      </c>
      <c r="B733" t="s">
        <v>2473</v>
      </c>
      <c r="C733" t="s">
        <v>21</v>
      </c>
      <c r="D733" t="s">
        <v>22</v>
      </c>
      <c r="E733" t="s">
        <v>23</v>
      </c>
      <c r="F733" t="s">
        <v>2474</v>
      </c>
      <c r="G733" t="s">
        <v>1315</v>
      </c>
      <c r="H733" t="s">
        <v>270</v>
      </c>
      <c r="I733" s="1">
        <v>72000000</v>
      </c>
      <c r="J733" s="2">
        <f t="shared" si="22"/>
        <v>72000000</v>
      </c>
      <c r="K733" s="1">
        <v>9000000</v>
      </c>
      <c r="L733" s="3">
        <v>45674</v>
      </c>
      <c r="M733" s="3">
        <v>45678</v>
      </c>
      <c r="N733" s="3">
        <v>45900</v>
      </c>
      <c r="O733" s="1">
        <v>0</v>
      </c>
      <c r="P733" s="1">
        <v>72000000</v>
      </c>
      <c r="R733" s="5">
        <f ca="1">IF(Tabla1[[#This Row],[FECHA INCIAL DESDE]]="SIN INICIO",0,IF((((TODAY()-M733)*100%)/(N733-M733))&gt;=100%,"100%",(((TODAY()-M733)*100%)/(N733-M733))))</f>
        <v>0.40990990990990989</v>
      </c>
      <c r="S733" s="2">
        <f t="shared" si="23"/>
        <v>72000000</v>
      </c>
      <c r="T733" t="s">
        <v>2475</v>
      </c>
    </row>
    <row r="734" spans="1:20" x14ac:dyDescent="0.25">
      <c r="A734">
        <v>2025</v>
      </c>
      <c r="B734" t="s">
        <v>2476</v>
      </c>
      <c r="C734" t="s">
        <v>21</v>
      </c>
      <c r="D734" t="s">
        <v>22</v>
      </c>
      <c r="E734" t="s">
        <v>23</v>
      </c>
      <c r="F734" t="s">
        <v>2477</v>
      </c>
      <c r="G734" t="s">
        <v>2478</v>
      </c>
      <c r="H734" t="s">
        <v>2479</v>
      </c>
      <c r="I734" s="1">
        <v>82584088</v>
      </c>
      <c r="J734" s="2">
        <f t="shared" si="22"/>
        <v>82584088</v>
      </c>
      <c r="K734" s="1">
        <v>10323011</v>
      </c>
      <c r="L734" s="3">
        <v>45674</v>
      </c>
      <c r="M734" s="3">
        <v>45674</v>
      </c>
      <c r="N734" s="3">
        <v>45900</v>
      </c>
      <c r="O734" s="1">
        <v>0</v>
      </c>
      <c r="P734" s="1">
        <v>82584088</v>
      </c>
      <c r="R734" s="5">
        <f ca="1">IF(Tabla1[[#This Row],[FECHA INCIAL DESDE]]="SIN INICIO",0,IF((((TODAY()-M734)*100%)/(N734-M734))&gt;=100%,"100%",(((TODAY()-M734)*100%)/(N734-M734))))</f>
        <v>0.42035398230088494</v>
      </c>
      <c r="S734" s="2">
        <f t="shared" si="23"/>
        <v>82584088</v>
      </c>
      <c r="T734" t="s">
        <v>2480</v>
      </c>
    </row>
    <row r="735" spans="1:20" x14ac:dyDescent="0.25">
      <c r="A735">
        <v>2025</v>
      </c>
      <c r="B735" t="s">
        <v>2481</v>
      </c>
      <c r="C735" t="s">
        <v>21</v>
      </c>
      <c r="D735" t="s">
        <v>22</v>
      </c>
      <c r="E735" t="s">
        <v>23</v>
      </c>
      <c r="F735" t="s">
        <v>2482</v>
      </c>
      <c r="G735" t="s">
        <v>1927</v>
      </c>
      <c r="H735" t="s">
        <v>1898</v>
      </c>
      <c r="I735" s="1">
        <v>65438592</v>
      </c>
      <c r="J735" s="2">
        <f t="shared" si="22"/>
        <v>65438592</v>
      </c>
      <c r="K735" s="1">
        <v>8179824</v>
      </c>
      <c r="L735" s="3">
        <v>45677</v>
      </c>
      <c r="M735" s="3">
        <v>45679</v>
      </c>
      <c r="N735" s="3">
        <v>45900</v>
      </c>
      <c r="O735" s="1">
        <v>0</v>
      </c>
      <c r="P735" s="1">
        <v>65438592</v>
      </c>
      <c r="R735" s="5">
        <f ca="1">IF(Tabla1[[#This Row],[FECHA INCIAL DESDE]]="SIN INICIO",0,IF((((TODAY()-M735)*100%)/(N735-M735))&gt;=100%,"100%",(((TODAY()-M735)*100%)/(N735-M735))))</f>
        <v>0.40723981900452488</v>
      </c>
      <c r="S735" s="2">
        <f t="shared" si="23"/>
        <v>65438592</v>
      </c>
      <c r="T735" t="s">
        <v>2483</v>
      </c>
    </row>
    <row r="736" spans="1:20" x14ac:dyDescent="0.25">
      <c r="A736">
        <v>2025</v>
      </c>
      <c r="B736" t="s">
        <v>2484</v>
      </c>
      <c r="C736" t="s">
        <v>21</v>
      </c>
      <c r="D736" t="s">
        <v>22</v>
      </c>
      <c r="E736" t="s">
        <v>23</v>
      </c>
      <c r="F736" t="s">
        <v>2485</v>
      </c>
      <c r="G736" t="s">
        <v>1674</v>
      </c>
      <c r="H736" t="s">
        <v>261</v>
      </c>
      <c r="I736" s="1">
        <v>95120000</v>
      </c>
      <c r="J736" s="2">
        <f t="shared" si="22"/>
        <v>95120000</v>
      </c>
      <c r="K736" s="1">
        <v>11890000</v>
      </c>
      <c r="L736" s="3">
        <v>45674</v>
      </c>
      <c r="M736" s="3">
        <v>45674</v>
      </c>
      <c r="N736" s="3">
        <v>45900</v>
      </c>
      <c r="O736" s="1">
        <v>0</v>
      </c>
      <c r="P736" s="1">
        <v>95120000</v>
      </c>
      <c r="R736" s="5">
        <f ca="1">IF(Tabla1[[#This Row],[FECHA INCIAL DESDE]]="SIN INICIO",0,IF((((TODAY()-M736)*100%)/(N736-M736))&gt;=100%,"100%",(((TODAY()-M736)*100%)/(N736-M736))))</f>
        <v>0.42035398230088494</v>
      </c>
      <c r="S736" s="2">
        <f t="shared" si="23"/>
        <v>95120000</v>
      </c>
      <c r="T736" t="s">
        <v>2486</v>
      </c>
    </row>
    <row r="737" spans="1:20" x14ac:dyDescent="0.25">
      <c r="A737">
        <v>2025</v>
      </c>
      <c r="B737" t="s">
        <v>2487</v>
      </c>
      <c r="C737" t="s">
        <v>21</v>
      </c>
      <c r="D737" t="s">
        <v>22</v>
      </c>
      <c r="E737" t="s">
        <v>23</v>
      </c>
      <c r="F737" t="s">
        <v>2488</v>
      </c>
      <c r="G737" t="s">
        <v>2489</v>
      </c>
      <c r="H737" t="s">
        <v>2347</v>
      </c>
      <c r="I737" s="1">
        <v>67074560</v>
      </c>
      <c r="J737" s="2">
        <f t="shared" si="22"/>
        <v>67074560</v>
      </c>
      <c r="K737" s="1">
        <v>8384320</v>
      </c>
      <c r="L737" s="3">
        <v>45674</v>
      </c>
      <c r="M737" s="3">
        <v>45677</v>
      </c>
      <c r="N737" s="3">
        <v>45900</v>
      </c>
      <c r="O737" s="1">
        <v>0</v>
      </c>
      <c r="P737" s="1">
        <v>67074560</v>
      </c>
      <c r="R737" s="5">
        <f ca="1">IF(Tabla1[[#This Row],[FECHA INCIAL DESDE]]="SIN INICIO",0,IF((((TODAY()-M737)*100%)/(N737-M737))&gt;=100%,"100%",(((TODAY()-M737)*100%)/(N737-M737))))</f>
        <v>0.41255605381165922</v>
      </c>
      <c r="S737" s="2">
        <f t="shared" si="23"/>
        <v>67074560</v>
      </c>
      <c r="T737" t="s">
        <v>2490</v>
      </c>
    </row>
    <row r="738" spans="1:20" x14ac:dyDescent="0.25">
      <c r="A738">
        <v>2025</v>
      </c>
      <c r="B738" t="s">
        <v>2491</v>
      </c>
      <c r="C738" t="s">
        <v>21</v>
      </c>
      <c r="D738" t="s">
        <v>22</v>
      </c>
      <c r="E738" t="s">
        <v>23</v>
      </c>
      <c r="F738" t="s">
        <v>2492</v>
      </c>
      <c r="G738" t="s">
        <v>2489</v>
      </c>
      <c r="H738" t="s">
        <v>2347</v>
      </c>
      <c r="I738" s="1">
        <v>67074560</v>
      </c>
      <c r="J738" s="2">
        <f t="shared" si="22"/>
        <v>67074560</v>
      </c>
      <c r="K738" s="1">
        <v>8384320</v>
      </c>
      <c r="L738" s="3">
        <v>45674</v>
      </c>
      <c r="M738" s="3">
        <v>45677</v>
      </c>
      <c r="N738" s="3">
        <v>45900</v>
      </c>
      <c r="O738" s="1">
        <v>0</v>
      </c>
      <c r="P738" s="1">
        <v>67074560</v>
      </c>
      <c r="R738" s="5">
        <f ca="1">IF(Tabla1[[#This Row],[FECHA INCIAL DESDE]]="SIN INICIO",0,IF((((TODAY()-M738)*100%)/(N738-M738))&gt;=100%,"100%",(((TODAY()-M738)*100%)/(N738-M738))))</f>
        <v>0.41255605381165922</v>
      </c>
      <c r="S738" s="2">
        <f t="shared" si="23"/>
        <v>67074560</v>
      </c>
      <c r="T738" t="s">
        <v>2493</v>
      </c>
    </row>
    <row r="739" spans="1:20" x14ac:dyDescent="0.25">
      <c r="A739">
        <v>2025</v>
      </c>
      <c r="B739" t="s">
        <v>2494</v>
      </c>
      <c r="C739" t="s">
        <v>21</v>
      </c>
      <c r="D739" t="s">
        <v>22</v>
      </c>
      <c r="E739" t="s">
        <v>23</v>
      </c>
      <c r="F739" t="s">
        <v>2495</v>
      </c>
      <c r="G739" t="s">
        <v>2496</v>
      </c>
      <c r="H739" t="s">
        <v>1898</v>
      </c>
      <c r="I739" s="1">
        <v>68934972</v>
      </c>
      <c r="J739" s="2">
        <f t="shared" si="22"/>
        <v>68934972</v>
      </c>
      <c r="K739" s="1">
        <v>5744581</v>
      </c>
      <c r="L739" s="3">
        <v>45674</v>
      </c>
      <c r="M739" s="3">
        <v>45678</v>
      </c>
      <c r="N739" s="3">
        <v>46022</v>
      </c>
      <c r="O739" s="1">
        <v>0</v>
      </c>
      <c r="P739" s="1">
        <v>68934972</v>
      </c>
      <c r="R739" s="5">
        <f ca="1">IF(Tabla1[[#This Row],[FECHA INCIAL DESDE]]="SIN INICIO",0,IF((((TODAY()-M739)*100%)/(N739-M739))&gt;=100%,"100%",(((TODAY()-M739)*100%)/(N739-M739))))</f>
        <v>0.26453488372093026</v>
      </c>
      <c r="S739" s="2">
        <f t="shared" si="23"/>
        <v>68934972</v>
      </c>
      <c r="T739" t="s">
        <v>2497</v>
      </c>
    </row>
    <row r="740" spans="1:20" x14ac:dyDescent="0.25">
      <c r="A740">
        <v>2025</v>
      </c>
      <c r="B740" t="s">
        <v>2498</v>
      </c>
      <c r="C740" t="s">
        <v>21</v>
      </c>
      <c r="D740" t="s">
        <v>22</v>
      </c>
      <c r="E740" t="s">
        <v>23</v>
      </c>
      <c r="F740" t="s">
        <v>2499</v>
      </c>
      <c r="G740" t="s">
        <v>2500</v>
      </c>
      <c r="H740" t="s">
        <v>537</v>
      </c>
      <c r="I740" s="1">
        <v>53726400</v>
      </c>
      <c r="J740" s="2">
        <f t="shared" si="22"/>
        <v>53726400</v>
      </c>
      <c r="K740" s="1">
        <v>6715800</v>
      </c>
      <c r="L740" s="3">
        <v>45677</v>
      </c>
      <c r="M740" s="3">
        <v>45678</v>
      </c>
      <c r="N740" s="3">
        <v>45900</v>
      </c>
      <c r="O740" s="1">
        <v>0</v>
      </c>
      <c r="P740" s="1">
        <v>53726400</v>
      </c>
      <c r="R740" s="5">
        <f ca="1">IF(Tabla1[[#This Row],[FECHA INCIAL DESDE]]="SIN INICIO",0,IF((((TODAY()-M740)*100%)/(N740-M740))&gt;=100%,"100%",(((TODAY()-M740)*100%)/(N740-M740))))</f>
        <v>0.40990990990990989</v>
      </c>
      <c r="S740" s="2">
        <f t="shared" si="23"/>
        <v>53726400</v>
      </c>
      <c r="T740" t="s">
        <v>2501</v>
      </c>
    </row>
    <row r="741" spans="1:20" x14ac:dyDescent="0.25">
      <c r="A741">
        <v>2025</v>
      </c>
      <c r="B741" t="s">
        <v>2502</v>
      </c>
      <c r="C741" t="s">
        <v>21</v>
      </c>
      <c r="D741" t="s">
        <v>22</v>
      </c>
      <c r="E741" t="s">
        <v>23</v>
      </c>
      <c r="F741" t="s">
        <v>2503</v>
      </c>
      <c r="G741" t="s">
        <v>1116</v>
      </c>
      <c r="H741" t="s">
        <v>787</v>
      </c>
      <c r="I741" s="1">
        <v>112000000</v>
      </c>
      <c r="J741" s="2">
        <f t="shared" si="22"/>
        <v>112000000</v>
      </c>
      <c r="K741" s="1">
        <v>14000000</v>
      </c>
      <c r="L741" s="3">
        <v>45674</v>
      </c>
      <c r="M741" s="3">
        <v>45674</v>
      </c>
      <c r="N741" s="3">
        <v>45900</v>
      </c>
      <c r="O741" s="1">
        <v>0</v>
      </c>
      <c r="P741" s="1">
        <v>112000000</v>
      </c>
      <c r="R741" s="5">
        <f ca="1">IF(Tabla1[[#This Row],[FECHA INCIAL DESDE]]="SIN INICIO",0,IF((((TODAY()-M741)*100%)/(N741-M741))&gt;=100%,"100%",(((TODAY()-M741)*100%)/(N741-M741))))</f>
        <v>0.42035398230088494</v>
      </c>
      <c r="S741" s="2">
        <f t="shared" si="23"/>
        <v>112000000</v>
      </c>
      <c r="T741" t="s">
        <v>2504</v>
      </c>
    </row>
    <row r="742" spans="1:20" x14ac:dyDescent="0.25">
      <c r="A742">
        <v>2025</v>
      </c>
      <c r="B742" t="s">
        <v>2505</v>
      </c>
      <c r="C742" t="s">
        <v>21</v>
      </c>
      <c r="D742" t="s">
        <v>22</v>
      </c>
      <c r="E742" t="s">
        <v>23</v>
      </c>
      <c r="F742" t="s">
        <v>2506</v>
      </c>
      <c r="G742" t="s">
        <v>2221</v>
      </c>
      <c r="H742" t="s">
        <v>1802</v>
      </c>
      <c r="I742" s="1">
        <v>67760000</v>
      </c>
      <c r="J742" s="2">
        <f t="shared" si="22"/>
        <v>67760000</v>
      </c>
      <c r="K742" s="1">
        <v>8470000</v>
      </c>
      <c r="L742" s="3">
        <v>45674</v>
      </c>
      <c r="M742" s="3">
        <v>45677</v>
      </c>
      <c r="N742" s="3">
        <v>45900</v>
      </c>
      <c r="O742" s="1">
        <v>0</v>
      </c>
      <c r="P742" s="1">
        <v>67760000</v>
      </c>
      <c r="R742" s="5">
        <f ca="1">IF(Tabla1[[#This Row],[FECHA INCIAL DESDE]]="SIN INICIO",0,IF((((TODAY()-M742)*100%)/(N742-M742))&gt;=100%,"100%",(((TODAY()-M742)*100%)/(N742-M742))))</f>
        <v>0.41255605381165922</v>
      </c>
      <c r="S742" s="2">
        <f t="shared" si="23"/>
        <v>67760000</v>
      </c>
      <c r="T742" t="s">
        <v>2507</v>
      </c>
    </row>
    <row r="743" spans="1:20" x14ac:dyDescent="0.25">
      <c r="A743">
        <v>2025</v>
      </c>
      <c r="B743" t="s">
        <v>2508</v>
      </c>
      <c r="C743" t="s">
        <v>21</v>
      </c>
      <c r="D743" t="s">
        <v>22</v>
      </c>
      <c r="E743" t="s">
        <v>23</v>
      </c>
      <c r="F743" t="s">
        <v>2509</v>
      </c>
      <c r="G743" t="s">
        <v>2510</v>
      </c>
      <c r="H743" t="s">
        <v>659</v>
      </c>
      <c r="I743" s="1">
        <v>76500000</v>
      </c>
      <c r="J743" s="2">
        <f t="shared" si="22"/>
        <v>76500000</v>
      </c>
      <c r="K743" s="1">
        <v>8500000</v>
      </c>
      <c r="L743" s="3">
        <v>45677</v>
      </c>
      <c r="M743" s="3">
        <v>45678</v>
      </c>
      <c r="N743" s="3">
        <v>45930</v>
      </c>
      <c r="O743" s="1">
        <v>0</v>
      </c>
      <c r="P743" s="1">
        <v>76500000</v>
      </c>
      <c r="R743" s="5">
        <f ca="1">IF(Tabla1[[#This Row],[FECHA INCIAL DESDE]]="SIN INICIO",0,IF((((TODAY()-M743)*100%)/(N743-M743))&gt;=100%,"100%",(((TODAY()-M743)*100%)/(N743-M743))))</f>
        <v>0.3611111111111111</v>
      </c>
      <c r="S743" s="2">
        <f t="shared" si="23"/>
        <v>76500000</v>
      </c>
      <c r="T743" t="s">
        <v>2511</v>
      </c>
    </row>
    <row r="744" spans="1:20" x14ac:dyDescent="0.25">
      <c r="A744">
        <v>2025</v>
      </c>
      <c r="B744" t="s">
        <v>2512</v>
      </c>
      <c r="C744" t="s">
        <v>21</v>
      </c>
      <c r="D744" t="s">
        <v>22</v>
      </c>
      <c r="E744" t="s">
        <v>23</v>
      </c>
      <c r="F744" t="s">
        <v>2513</v>
      </c>
      <c r="G744" t="s">
        <v>897</v>
      </c>
      <c r="H744" t="s">
        <v>886</v>
      </c>
      <c r="I744" s="1">
        <v>70116824</v>
      </c>
      <c r="J744" s="2">
        <f t="shared" si="22"/>
        <v>70116824</v>
      </c>
      <c r="K744" s="1">
        <v>8764603</v>
      </c>
      <c r="L744" s="3">
        <v>45674</v>
      </c>
      <c r="M744" s="3">
        <v>45678</v>
      </c>
      <c r="N744" s="3">
        <v>45900</v>
      </c>
      <c r="O744" s="1">
        <v>0</v>
      </c>
      <c r="P744" s="1">
        <v>70116824</v>
      </c>
      <c r="R744" s="5">
        <f ca="1">IF(Tabla1[[#This Row],[FECHA INCIAL DESDE]]="SIN INICIO",0,IF((((TODAY()-M744)*100%)/(N744-M744))&gt;=100%,"100%",(((TODAY()-M744)*100%)/(N744-M744))))</f>
        <v>0.40990990990990989</v>
      </c>
      <c r="S744" s="2">
        <f t="shared" si="23"/>
        <v>70116824</v>
      </c>
      <c r="T744" t="s">
        <v>2514</v>
      </c>
    </row>
    <row r="745" spans="1:20" x14ac:dyDescent="0.25">
      <c r="A745">
        <v>2025</v>
      </c>
      <c r="B745" t="s">
        <v>2515</v>
      </c>
      <c r="C745" t="s">
        <v>21</v>
      </c>
      <c r="D745" t="s">
        <v>22</v>
      </c>
      <c r="E745" t="s">
        <v>23</v>
      </c>
      <c r="F745" t="s">
        <v>2516</v>
      </c>
      <c r="G745" t="s">
        <v>2090</v>
      </c>
      <c r="H745" t="s">
        <v>886</v>
      </c>
      <c r="I745" s="1">
        <v>70116824</v>
      </c>
      <c r="J745" s="2">
        <f t="shared" si="22"/>
        <v>70116824</v>
      </c>
      <c r="K745" s="1">
        <v>8764603</v>
      </c>
      <c r="L745" s="3">
        <v>45674</v>
      </c>
      <c r="M745" s="3">
        <v>45678</v>
      </c>
      <c r="N745" s="3">
        <v>45900</v>
      </c>
      <c r="O745" s="1">
        <v>0</v>
      </c>
      <c r="P745" s="1">
        <v>70116824</v>
      </c>
      <c r="R745" s="5">
        <f ca="1">IF(Tabla1[[#This Row],[FECHA INCIAL DESDE]]="SIN INICIO",0,IF((((TODAY()-M745)*100%)/(N745-M745))&gt;=100%,"100%",(((TODAY()-M745)*100%)/(N745-M745))))</f>
        <v>0.40990990990990989</v>
      </c>
      <c r="S745" s="2">
        <f t="shared" si="23"/>
        <v>70116824</v>
      </c>
      <c r="T745" t="s">
        <v>2517</v>
      </c>
    </row>
    <row r="746" spans="1:20" x14ac:dyDescent="0.25">
      <c r="A746">
        <v>2025</v>
      </c>
      <c r="B746" t="s">
        <v>2518</v>
      </c>
      <c r="C746" t="s">
        <v>21</v>
      </c>
      <c r="D746" t="s">
        <v>22</v>
      </c>
      <c r="E746" t="s">
        <v>23</v>
      </c>
      <c r="F746" t="s">
        <v>2519</v>
      </c>
      <c r="G746" t="s">
        <v>2520</v>
      </c>
      <c r="H746" t="s">
        <v>886</v>
      </c>
      <c r="I746" s="1">
        <v>70116824</v>
      </c>
      <c r="J746" s="2">
        <f t="shared" si="22"/>
        <v>70116824</v>
      </c>
      <c r="K746" s="1">
        <v>8764603</v>
      </c>
      <c r="L746" s="3">
        <v>45674</v>
      </c>
      <c r="M746" s="3">
        <v>45678</v>
      </c>
      <c r="N746" s="3">
        <v>45900</v>
      </c>
      <c r="O746" s="1">
        <v>0</v>
      </c>
      <c r="P746" s="1">
        <v>70116824</v>
      </c>
      <c r="R746" s="5">
        <f ca="1">IF(Tabla1[[#This Row],[FECHA INCIAL DESDE]]="SIN INICIO",0,IF((((TODAY()-M746)*100%)/(N746-M746))&gt;=100%,"100%",(((TODAY()-M746)*100%)/(N746-M746))))</f>
        <v>0.40990990990990989</v>
      </c>
      <c r="S746" s="2">
        <f t="shared" si="23"/>
        <v>70116824</v>
      </c>
      <c r="T746" t="s">
        <v>2521</v>
      </c>
    </row>
    <row r="747" spans="1:20" x14ac:dyDescent="0.25">
      <c r="A747">
        <v>2025</v>
      </c>
      <c r="B747" t="s">
        <v>2522</v>
      </c>
      <c r="C747" t="s">
        <v>21</v>
      </c>
      <c r="D747" t="s">
        <v>22</v>
      </c>
      <c r="E747" t="s">
        <v>23</v>
      </c>
      <c r="F747" t="s">
        <v>2523</v>
      </c>
      <c r="G747" t="s">
        <v>897</v>
      </c>
      <c r="H747" t="s">
        <v>886</v>
      </c>
      <c r="I747" s="1">
        <v>72000000</v>
      </c>
      <c r="J747" s="2">
        <f t="shared" si="22"/>
        <v>72000000</v>
      </c>
      <c r="K747" s="1">
        <v>9000000</v>
      </c>
      <c r="L747" s="3">
        <v>45677</v>
      </c>
      <c r="M747" s="3">
        <v>45679</v>
      </c>
      <c r="N747" s="3">
        <v>45900</v>
      </c>
      <c r="O747" s="1">
        <v>0</v>
      </c>
      <c r="P747" s="1">
        <v>72000000</v>
      </c>
      <c r="R747" s="5">
        <f ca="1">IF(Tabla1[[#This Row],[FECHA INCIAL DESDE]]="SIN INICIO",0,IF((((TODAY()-M747)*100%)/(N747-M747))&gt;=100%,"100%",(((TODAY()-M747)*100%)/(N747-M747))))</f>
        <v>0.40723981900452488</v>
      </c>
      <c r="S747" s="2">
        <f t="shared" si="23"/>
        <v>72000000</v>
      </c>
      <c r="T747" t="s">
        <v>2524</v>
      </c>
    </row>
    <row r="748" spans="1:20" x14ac:dyDescent="0.25">
      <c r="A748">
        <v>2025</v>
      </c>
      <c r="B748" t="s">
        <v>2525</v>
      </c>
      <c r="C748" t="s">
        <v>21</v>
      </c>
      <c r="D748" t="s">
        <v>22</v>
      </c>
      <c r="E748" t="s">
        <v>120</v>
      </c>
      <c r="F748" t="s">
        <v>2526</v>
      </c>
      <c r="G748" t="s">
        <v>2527</v>
      </c>
      <c r="H748" t="s">
        <v>886</v>
      </c>
      <c r="I748" s="1">
        <v>37359592</v>
      </c>
      <c r="J748" s="2">
        <f t="shared" si="22"/>
        <v>37359592</v>
      </c>
      <c r="K748" s="1">
        <v>4669949</v>
      </c>
      <c r="L748" s="3">
        <v>45677</v>
      </c>
      <c r="M748" s="3">
        <v>45679</v>
      </c>
      <c r="N748" s="3">
        <v>45900</v>
      </c>
      <c r="O748" s="1">
        <v>0</v>
      </c>
      <c r="P748" s="1">
        <v>37359592</v>
      </c>
      <c r="R748" s="5">
        <f ca="1">IF(Tabla1[[#This Row],[FECHA INCIAL DESDE]]="SIN INICIO",0,IF((((TODAY()-M748)*100%)/(N748-M748))&gt;=100%,"100%",(((TODAY()-M748)*100%)/(N748-M748))))</f>
        <v>0.40723981900452488</v>
      </c>
      <c r="S748" s="2">
        <f t="shared" si="23"/>
        <v>37359592</v>
      </c>
      <c r="T748" t="s">
        <v>2528</v>
      </c>
    </row>
    <row r="749" spans="1:20" x14ac:dyDescent="0.25">
      <c r="A749">
        <v>2025</v>
      </c>
      <c r="B749" t="s">
        <v>2529</v>
      </c>
      <c r="C749" t="s">
        <v>21</v>
      </c>
      <c r="D749" t="s">
        <v>22</v>
      </c>
      <c r="E749" t="s">
        <v>120</v>
      </c>
      <c r="F749" t="s">
        <v>2530</v>
      </c>
      <c r="G749" t="s">
        <v>2169</v>
      </c>
      <c r="H749" t="s">
        <v>1802</v>
      </c>
      <c r="I749" s="1">
        <v>33200000</v>
      </c>
      <c r="J749" s="2">
        <f t="shared" si="22"/>
        <v>33200000</v>
      </c>
      <c r="K749" s="1">
        <v>4150000</v>
      </c>
      <c r="L749" s="3">
        <v>45674</v>
      </c>
      <c r="M749" s="3">
        <v>45677</v>
      </c>
      <c r="N749" s="3">
        <v>45900</v>
      </c>
      <c r="O749" s="1">
        <v>0</v>
      </c>
      <c r="P749" s="1">
        <v>33200000</v>
      </c>
      <c r="R749" s="5">
        <f ca="1">IF(Tabla1[[#This Row],[FECHA INCIAL DESDE]]="SIN INICIO",0,IF((((TODAY()-M749)*100%)/(N749-M749))&gt;=100%,"100%",(((TODAY()-M749)*100%)/(N749-M749))))</f>
        <v>0.41255605381165922</v>
      </c>
      <c r="S749" s="2">
        <f t="shared" si="23"/>
        <v>33200000</v>
      </c>
      <c r="T749" t="s">
        <v>2531</v>
      </c>
    </row>
    <row r="750" spans="1:20" x14ac:dyDescent="0.25">
      <c r="A750">
        <v>2025</v>
      </c>
      <c r="B750" t="s">
        <v>2532</v>
      </c>
      <c r="C750" t="s">
        <v>21</v>
      </c>
      <c r="D750" t="s">
        <v>22</v>
      </c>
      <c r="E750" t="s">
        <v>23</v>
      </c>
      <c r="F750" t="s">
        <v>2533</v>
      </c>
      <c r="G750" t="s">
        <v>153</v>
      </c>
      <c r="H750" t="s">
        <v>154</v>
      </c>
      <c r="I750" s="1">
        <v>21000000</v>
      </c>
      <c r="J750" s="2">
        <f t="shared" si="22"/>
        <v>21000000</v>
      </c>
      <c r="K750" s="1">
        <v>7000000</v>
      </c>
      <c r="L750" s="3">
        <v>45674</v>
      </c>
      <c r="M750" s="3">
        <v>45677</v>
      </c>
      <c r="N750" s="3">
        <v>45792</v>
      </c>
      <c r="O750" s="1">
        <v>10500000</v>
      </c>
      <c r="P750" s="1">
        <v>31500000</v>
      </c>
      <c r="R750" s="5">
        <f ca="1">IF(Tabla1[[#This Row],[FECHA INCIAL DESDE]]="SIN INICIO",0,IF((((TODAY()-M750)*100%)/(N750-M750))&gt;=100%,"100%",(((TODAY()-M750)*100%)/(N750-M750))))</f>
        <v>0.8</v>
      </c>
      <c r="S750" s="2">
        <f t="shared" si="23"/>
        <v>31500000</v>
      </c>
      <c r="T750" t="s">
        <v>2534</v>
      </c>
    </row>
    <row r="751" spans="1:20" x14ac:dyDescent="0.25">
      <c r="A751">
        <v>2025</v>
      </c>
      <c r="B751" t="s">
        <v>2535</v>
      </c>
      <c r="C751" t="s">
        <v>21</v>
      </c>
      <c r="D751" t="s">
        <v>22</v>
      </c>
      <c r="E751" t="s">
        <v>120</v>
      </c>
      <c r="F751" t="s">
        <v>2536</v>
      </c>
      <c r="G751" t="s">
        <v>2537</v>
      </c>
      <c r="H751" t="s">
        <v>166</v>
      </c>
      <c r="I751" s="1">
        <v>23933490</v>
      </c>
      <c r="J751" s="2">
        <f t="shared" si="22"/>
        <v>23933490</v>
      </c>
      <c r="K751" s="1">
        <v>4786698</v>
      </c>
      <c r="L751" s="3">
        <v>45674</v>
      </c>
      <c r="M751" s="3">
        <v>45677</v>
      </c>
      <c r="N751" s="3">
        <v>45808</v>
      </c>
      <c r="O751" s="1">
        <v>0</v>
      </c>
      <c r="P751" s="1">
        <v>23933490</v>
      </c>
      <c r="R751" s="5">
        <f ca="1">IF(Tabla1[[#This Row],[FECHA INCIAL DESDE]]="SIN INICIO",0,IF((((TODAY()-M751)*100%)/(N751-M751))&gt;=100%,"100%",(((TODAY()-M751)*100%)/(N751-M751))))</f>
        <v>0.70229007633587781</v>
      </c>
      <c r="S751" s="2">
        <f t="shared" si="23"/>
        <v>23933490</v>
      </c>
      <c r="T751" t="s">
        <v>2538</v>
      </c>
    </row>
    <row r="752" spans="1:20" x14ac:dyDescent="0.25">
      <c r="A752">
        <v>2025</v>
      </c>
      <c r="B752" t="s">
        <v>2539</v>
      </c>
      <c r="C752" t="s">
        <v>21</v>
      </c>
      <c r="D752" t="s">
        <v>22</v>
      </c>
      <c r="E752" t="s">
        <v>23</v>
      </c>
      <c r="F752" t="s">
        <v>2540</v>
      </c>
      <c r="G752" t="s">
        <v>2457</v>
      </c>
      <c r="H752" t="s">
        <v>1802</v>
      </c>
      <c r="I752" s="1">
        <v>96000000</v>
      </c>
      <c r="J752" s="2">
        <f t="shared" si="22"/>
        <v>96000000</v>
      </c>
      <c r="K752" s="1">
        <v>12000000</v>
      </c>
      <c r="L752" s="3">
        <v>45674</v>
      </c>
      <c r="M752" s="3">
        <v>45674</v>
      </c>
      <c r="N752" s="3">
        <v>45900</v>
      </c>
      <c r="O752" s="1">
        <v>0</v>
      </c>
      <c r="P752" s="1">
        <v>96000000</v>
      </c>
      <c r="R752" s="5">
        <f ca="1">IF(Tabla1[[#This Row],[FECHA INCIAL DESDE]]="SIN INICIO",0,IF((((TODAY()-M752)*100%)/(N752-M752))&gt;=100%,"100%",(((TODAY()-M752)*100%)/(N752-M752))))</f>
        <v>0.42035398230088494</v>
      </c>
      <c r="S752" s="2">
        <f t="shared" si="23"/>
        <v>96000000</v>
      </c>
      <c r="T752" t="s">
        <v>2541</v>
      </c>
    </row>
    <row r="753" spans="1:20" x14ac:dyDescent="0.25">
      <c r="A753">
        <v>2025</v>
      </c>
      <c r="B753" t="s">
        <v>2542</v>
      </c>
      <c r="C753" t="s">
        <v>21</v>
      </c>
      <c r="D753" t="s">
        <v>22</v>
      </c>
      <c r="E753" t="s">
        <v>23</v>
      </c>
      <c r="F753" t="s">
        <v>2543</v>
      </c>
      <c r="G753" t="s">
        <v>85</v>
      </c>
      <c r="H753" t="s">
        <v>86</v>
      </c>
      <c r="I753" s="1">
        <v>50809904</v>
      </c>
      <c r="J753" s="2">
        <f t="shared" si="22"/>
        <v>50809904</v>
      </c>
      <c r="K753" s="1">
        <v>6351238</v>
      </c>
      <c r="L753" s="3">
        <v>45674</v>
      </c>
      <c r="M753" s="3">
        <v>45678</v>
      </c>
      <c r="N753" s="3">
        <v>45900</v>
      </c>
      <c r="O753" s="1">
        <v>0</v>
      </c>
      <c r="P753" s="1">
        <v>50809904</v>
      </c>
      <c r="R753" s="5">
        <f ca="1">IF(Tabla1[[#This Row],[FECHA INCIAL DESDE]]="SIN INICIO",0,IF((((TODAY()-M753)*100%)/(N753-M753))&gt;=100%,"100%",(((TODAY()-M753)*100%)/(N753-M753))))</f>
        <v>0.40990990990990989</v>
      </c>
      <c r="S753" s="2">
        <f t="shared" si="23"/>
        <v>50809904</v>
      </c>
      <c r="T753" t="s">
        <v>2544</v>
      </c>
    </row>
    <row r="754" spans="1:20" x14ac:dyDescent="0.25">
      <c r="A754">
        <v>2025</v>
      </c>
      <c r="B754" t="s">
        <v>2545</v>
      </c>
      <c r="C754" t="s">
        <v>21</v>
      </c>
      <c r="D754" t="s">
        <v>22</v>
      </c>
      <c r="E754" t="s">
        <v>23</v>
      </c>
      <c r="F754" t="s">
        <v>2546</v>
      </c>
      <c r="G754" t="s">
        <v>1940</v>
      </c>
      <c r="H754" t="s">
        <v>1802</v>
      </c>
      <c r="I754" s="1">
        <v>37200000</v>
      </c>
      <c r="J754" s="2">
        <f t="shared" si="22"/>
        <v>37200000</v>
      </c>
      <c r="K754" s="1">
        <v>6200000</v>
      </c>
      <c r="L754" s="3">
        <v>45677</v>
      </c>
      <c r="M754" s="3">
        <v>45679</v>
      </c>
      <c r="N754" s="3">
        <v>45838</v>
      </c>
      <c r="O754" s="1">
        <v>0</v>
      </c>
      <c r="P754" s="1">
        <v>37200000</v>
      </c>
      <c r="R754" s="5">
        <f ca="1">IF(Tabla1[[#This Row],[FECHA INCIAL DESDE]]="SIN INICIO",0,IF((((TODAY()-M754)*100%)/(N754-M754))&gt;=100%,"100%",(((TODAY()-M754)*100%)/(N754-M754))))</f>
        <v>0.56603773584905659</v>
      </c>
      <c r="S754" s="2">
        <f t="shared" si="23"/>
        <v>37200000</v>
      </c>
      <c r="T754" t="s">
        <v>2547</v>
      </c>
    </row>
    <row r="755" spans="1:20" x14ac:dyDescent="0.25">
      <c r="A755">
        <v>2025</v>
      </c>
      <c r="B755" t="s">
        <v>2548</v>
      </c>
      <c r="C755" t="s">
        <v>21</v>
      </c>
      <c r="D755" t="s">
        <v>22</v>
      </c>
      <c r="E755" t="s">
        <v>23</v>
      </c>
      <c r="F755" t="s">
        <v>2549</v>
      </c>
      <c r="G755" t="s">
        <v>2550</v>
      </c>
      <c r="H755" t="s">
        <v>1898</v>
      </c>
      <c r="I755" s="1">
        <v>45956648</v>
      </c>
      <c r="J755" s="2">
        <f t="shared" si="22"/>
        <v>45956648</v>
      </c>
      <c r="K755" s="1">
        <v>5744581</v>
      </c>
      <c r="L755" s="3">
        <v>45677</v>
      </c>
      <c r="M755" s="3">
        <v>45679</v>
      </c>
      <c r="N755" s="3">
        <v>45900</v>
      </c>
      <c r="O755" s="1">
        <v>0</v>
      </c>
      <c r="P755" s="1">
        <v>45956648</v>
      </c>
      <c r="R755" s="5">
        <f ca="1">IF(Tabla1[[#This Row],[FECHA INCIAL DESDE]]="SIN INICIO",0,IF((((TODAY()-M755)*100%)/(N755-M755))&gt;=100%,"100%",(((TODAY()-M755)*100%)/(N755-M755))))</f>
        <v>0.40723981900452488</v>
      </c>
      <c r="S755" s="2">
        <f t="shared" si="23"/>
        <v>45956648</v>
      </c>
      <c r="T755" t="s">
        <v>2551</v>
      </c>
    </row>
    <row r="756" spans="1:20" x14ac:dyDescent="0.25">
      <c r="A756">
        <v>2025</v>
      </c>
      <c r="B756" t="s">
        <v>2552</v>
      </c>
      <c r="C756" t="s">
        <v>21</v>
      </c>
      <c r="D756" t="s">
        <v>22</v>
      </c>
      <c r="E756" t="s">
        <v>23</v>
      </c>
      <c r="F756" t="s">
        <v>2553</v>
      </c>
      <c r="G756" t="s">
        <v>2221</v>
      </c>
      <c r="H756" t="s">
        <v>1802</v>
      </c>
      <c r="I756" s="1">
        <v>37200000</v>
      </c>
      <c r="J756" s="2">
        <f t="shared" si="22"/>
        <v>37200000</v>
      </c>
      <c r="K756" s="1">
        <v>6200000</v>
      </c>
      <c r="L756" s="3">
        <v>45677</v>
      </c>
      <c r="M756" s="3">
        <v>45678</v>
      </c>
      <c r="N756" s="3">
        <v>45838</v>
      </c>
      <c r="O756" s="1">
        <v>0</v>
      </c>
      <c r="P756" s="1">
        <v>37200000</v>
      </c>
      <c r="R756" s="5">
        <f ca="1">IF(Tabla1[[#This Row],[FECHA INCIAL DESDE]]="SIN INICIO",0,IF((((TODAY()-M756)*100%)/(N756-M756))&gt;=100%,"100%",(((TODAY()-M756)*100%)/(N756-M756))))</f>
        <v>0.56874999999999998</v>
      </c>
      <c r="S756" s="2">
        <f t="shared" si="23"/>
        <v>37200000</v>
      </c>
      <c r="T756" t="s">
        <v>2554</v>
      </c>
    </row>
    <row r="757" spans="1:20" x14ac:dyDescent="0.25">
      <c r="A757">
        <v>2025</v>
      </c>
      <c r="B757" t="s">
        <v>2555</v>
      </c>
      <c r="C757" t="s">
        <v>21</v>
      </c>
      <c r="D757" t="s">
        <v>22</v>
      </c>
      <c r="E757" t="s">
        <v>23</v>
      </c>
      <c r="F757" t="s">
        <v>2556</v>
      </c>
      <c r="G757" t="s">
        <v>153</v>
      </c>
      <c r="H757" t="s">
        <v>154</v>
      </c>
      <c r="I757" s="1">
        <v>22975680</v>
      </c>
      <c r="J757" s="2">
        <f t="shared" si="22"/>
        <v>22975680</v>
      </c>
      <c r="K757" s="1">
        <v>5743920</v>
      </c>
      <c r="L757" s="3">
        <v>45677</v>
      </c>
      <c r="M757" s="3">
        <v>45678</v>
      </c>
      <c r="N757" s="3">
        <v>45777</v>
      </c>
      <c r="O757" s="1">
        <v>0</v>
      </c>
      <c r="P757" s="1">
        <v>22975680</v>
      </c>
      <c r="R757" s="5">
        <f ca="1">IF(Tabla1[[#This Row],[FECHA INCIAL DESDE]]="SIN INICIO",0,IF((((TODAY()-M757)*100%)/(N757-M757))&gt;=100%,"100%",(((TODAY()-M757)*100%)/(N757-M757))))</f>
        <v>0.91919191919191923</v>
      </c>
      <c r="S757" s="2">
        <f t="shared" si="23"/>
        <v>22975680</v>
      </c>
      <c r="T757" t="s">
        <v>2557</v>
      </c>
    </row>
    <row r="758" spans="1:20" x14ac:dyDescent="0.25">
      <c r="A758">
        <v>2025</v>
      </c>
      <c r="B758" t="s">
        <v>2558</v>
      </c>
      <c r="C758" t="s">
        <v>21</v>
      </c>
      <c r="D758" t="s">
        <v>22</v>
      </c>
      <c r="E758" t="s">
        <v>23</v>
      </c>
      <c r="F758" t="s">
        <v>2559</v>
      </c>
      <c r="G758" t="s">
        <v>1940</v>
      </c>
      <c r="H758" t="s">
        <v>1802</v>
      </c>
      <c r="I758" s="1">
        <v>67760000</v>
      </c>
      <c r="J758" s="2">
        <f t="shared" si="22"/>
        <v>67760000</v>
      </c>
      <c r="K758" s="1">
        <v>8470000</v>
      </c>
      <c r="L758" s="3">
        <v>45677</v>
      </c>
      <c r="M758" s="3">
        <v>45678</v>
      </c>
      <c r="N758" s="3">
        <v>45900</v>
      </c>
      <c r="O758" s="1">
        <v>0</v>
      </c>
      <c r="P758" s="1">
        <v>67760000</v>
      </c>
      <c r="R758" s="5">
        <f ca="1">IF(Tabla1[[#This Row],[FECHA INCIAL DESDE]]="SIN INICIO",0,IF((((TODAY()-M758)*100%)/(N758-M758))&gt;=100%,"100%",(((TODAY()-M758)*100%)/(N758-M758))))</f>
        <v>0.40990990990990989</v>
      </c>
      <c r="S758" s="2">
        <f t="shared" si="23"/>
        <v>67760000</v>
      </c>
      <c r="T758" t="s">
        <v>2560</v>
      </c>
    </row>
    <row r="759" spans="1:20" x14ac:dyDescent="0.25">
      <c r="A759">
        <v>2025</v>
      </c>
      <c r="B759" t="s">
        <v>2561</v>
      </c>
      <c r="C759" t="s">
        <v>21</v>
      </c>
      <c r="D759" t="s">
        <v>22</v>
      </c>
      <c r="E759" t="s">
        <v>120</v>
      </c>
      <c r="F759" t="s">
        <v>2562</v>
      </c>
      <c r="G759" t="s">
        <v>2563</v>
      </c>
      <c r="H759" t="s">
        <v>1802</v>
      </c>
      <c r="I759" s="1">
        <v>24900000</v>
      </c>
      <c r="J759" s="2">
        <f t="shared" si="22"/>
        <v>24900000</v>
      </c>
      <c r="K759" s="1">
        <v>4150000</v>
      </c>
      <c r="L759" s="3">
        <v>45677</v>
      </c>
      <c r="M759" s="3">
        <v>45678</v>
      </c>
      <c r="N759" s="3">
        <v>45838</v>
      </c>
      <c r="O759" s="1">
        <v>0</v>
      </c>
      <c r="P759" s="1">
        <v>24900000</v>
      </c>
      <c r="R759" s="5">
        <f ca="1">IF(Tabla1[[#This Row],[FECHA INCIAL DESDE]]="SIN INICIO",0,IF((((TODAY()-M759)*100%)/(N759-M759))&gt;=100%,"100%",(((TODAY()-M759)*100%)/(N759-M759))))</f>
        <v>0.56874999999999998</v>
      </c>
      <c r="S759" s="2">
        <f t="shared" si="23"/>
        <v>24900000</v>
      </c>
      <c r="T759" t="s">
        <v>2564</v>
      </c>
    </row>
    <row r="760" spans="1:20" x14ac:dyDescent="0.25">
      <c r="A760">
        <v>2025</v>
      </c>
      <c r="B760" t="s">
        <v>2565</v>
      </c>
      <c r="C760" t="s">
        <v>21</v>
      </c>
      <c r="D760" t="s">
        <v>22</v>
      </c>
      <c r="E760" t="s">
        <v>23</v>
      </c>
      <c r="F760" t="s">
        <v>2566</v>
      </c>
      <c r="G760" t="s">
        <v>2567</v>
      </c>
      <c r="H760" t="s">
        <v>270</v>
      </c>
      <c r="I760" s="1">
        <v>120000000</v>
      </c>
      <c r="J760" s="2">
        <f t="shared" si="22"/>
        <v>120000000</v>
      </c>
      <c r="K760" s="1">
        <v>15000000</v>
      </c>
      <c r="L760" s="3">
        <v>45678</v>
      </c>
      <c r="M760" s="3">
        <v>45679</v>
      </c>
      <c r="N760" s="3">
        <v>45900</v>
      </c>
      <c r="O760" s="1">
        <v>0</v>
      </c>
      <c r="P760" s="1">
        <v>120000000</v>
      </c>
      <c r="R760" s="6">
        <f ca="1">IF(Tabla1[[#This Row],[FECHA INCIAL DESDE]]="SIN INICIO",0,IF((((TODAY()-M760)*100%)/(N760-M760))&gt;=100%,"100%",(((TODAY()-M760)*100%)/(N760-M760))))</f>
        <v>0.40723981900452488</v>
      </c>
      <c r="S760" s="2">
        <f t="shared" si="23"/>
        <v>120000000</v>
      </c>
      <c r="T760" t="s">
        <v>2568</v>
      </c>
    </row>
    <row r="761" spans="1:20" x14ac:dyDescent="0.25">
      <c r="A761">
        <v>2025</v>
      </c>
      <c r="B761" t="s">
        <v>2569</v>
      </c>
      <c r="C761" t="s">
        <v>21</v>
      </c>
      <c r="D761" t="s">
        <v>22</v>
      </c>
      <c r="E761" t="s">
        <v>120</v>
      </c>
      <c r="F761" t="s">
        <v>2570</v>
      </c>
      <c r="G761" t="s">
        <v>1823</v>
      </c>
      <c r="H761" t="s">
        <v>1802</v>
      </c>
      <c r="I761" s="1">
        <v>40180000</v>
      </c>
      <c r="J761" s="2">
        <f t="shared" si="22"/>
        <v>40180000</v>
      </c>
      <c r="K761" s="1">
        <v>5022500</v>
      </c>
      <c r="L761" s="3">
        <v>45677</v>
      </c>
      <c r="M761" s="3">
        <v>45678</v>
      </c>
      <c r="N761" s="3">
        <v>45900</v>
      </c>
      <c r="O761" s="1">
        <v>0</v>
      </c>
      <c r="P761" s="1">
        <v>40180000</v>
      </c>
      <c r="R761" s="5">
        <f ca="1">IF(Tabla1[[#This Row],[FECHA INCIAL DESDE]]="SIN INICIO",0,IF((((TODAY()-M761)*100%)/(N761-M761))&gt;=100%,"100%",(((TODAY()-M761)*100%)/(N761-M761))))</f>
        <v>0.40990990990990989</v>
      </c>
      <c r="S761" s="2">
        <f t="shared" si="23"/>
        <v>40180000</v>
      </c>
      <c r="T761" t="s">
        <v>2571</v>
      </c>
    </row>
    <row r="762" spans="1:20" x14ac:dyDescent="0.25">
      <c r="A762">
        <v>2025</v>
      </c>
      <c r="B762" t="s">
        <v>2572</v>
      </c>
      <c r="C762" t="s">
        <v>21</v>
      </c>
      <c r="D762" t="s">
        <v>22</v>
      </c>
      <c r="E762" t="s">
        <v>23</v>
      </c>
      <c r="F762" t="s">
        <v>2573</v>
      </c>
      <c r="G762" t="s">
        <v>1819</v>
      </c>
      <c r="H762" t="s">
        <v>1802</v>
      </c>
      <c r="I762" s="1">
        <v>50820000</v>
      </c>
      <c r="J762" s="2">
        <f t="shared" si="22"/>
        <v>50820000</v>
      </c>
      <c r="K762" s="1">
        <v>8470000</v>
      </c>
      <c r="L762" s="3">
        <v>45677</v>
      </c>
      <c r="M762" s="3">
        <v>45678</v>
      </c>
      <c r="N762" s="3">
        <v>45838</v>
      </c>
      <c r="O762" s="1">
        <v>0</v>
      </c>
      <c r="P762" s="1">
        <v>50820000</v>
      </c>
      <c r="R762" s="5">
        <f ca="1">IF(Tabla1[[#This Row],[FECHA INCIAL DESDE]]="SIN INICIO",0,IF((((TODAY()-M762)*100%)/(N762-M762))&gt;=100%,"100%",(((TODAY()-M762)*100%)/(N762-M762))))</f>
        <v>0.56874999999999998</v>
      </c>
      <c r="S762" s="2">
        <f t="shared" si="23"/>
        <v>50820000</v>
      </c>
      <c r="T762" t="s">
        <v>2574</v>
      </c>
    </row>
    <row r="763" spans="1:20" x14ac:dyDescent="0.25">
      <c r="A763">
        <v>2025</v>
      </c>
      <c r="B763" t="s">
        <v>2575</v>
      </c>
      <c r="C763" t="s">
        <v>21</v>
      </c>
      <c r="D763" t="s">
        <v>22</v>
      </c>
      <c r="E763" t="s">
        <v>23</v>
      </c>
      <c r="F763" t="s">
        <v>2576</v>
      </c>
      <c r="G763" t="s">
        <v>392</v>
      </c>
      <c r="H763" t="s">
        <v>154</v>
      </c>
      <c r="I763" s="1">
        <v>232208390</v>
      </c>
      <c r="J763" s="2">
        <f t="shared" si="22"/>
        <v>232208390</v>
      </c>
      <c r="K763" s="1">
        <v>5368065</v>
      </c>
      <c r="L763" s="3">
        <v>45674</v>
      </c>
      <c r="M763" s="3">
        <v>45677</v>
      </c>
      <c r="N763" s="3">
        <v>45838</v>
      </c>
      <c r="O763" s="1">
        <v>0</v>
      </c>
      <c r="P763" s="1">
        <v>232208390</v>
      </c>
      <c r="R763" s="5">
        <f ca="1">IF(Tabla1[[#This Row],[FECHA INCIAL DESDE]]="SIN INICIO",0,IF((((TODAY()-M763)*100%)/(N763-M763))&gt;=100%,"100%",(((TODAY()-M763)*100%)/(N763-M763))))</f>
        <v>0.5714285714285714</v>
      </c>
      <c r="S763" s="2">
        <f t="shared" si="23"/>
        <v>232208390</v>
      </c>
      <c r="T763" t="s">
        <v>2577</v>
      </c>
    </row>
    <row r="764" spans="1:20" x14ac:dyDescent="0.25">
      <c r="A764">
        <v>2025</v>
      </c>
      <c r="B764" t="s">
        <v>2578</v>
      </c>
      <c r="C764" t="s">
        <v>21</v>
      </c>
      <c r="D764" t="s">
        <v>22</v>
      </c>
      <c r="E764" t="s">
        <v>23</v>
      </c>
      <c r="F764" t="s">
        <v>2579</v>
      </c>
      <c r="G764" t="s">
        <v>290</v>
      </c>
      <c r="H764" t="s">
        <v>261</v>
      </c>
      <c r="I764" s="1">
        <v>62118000</v>
      </c>
      <c r="J764" s="2">
        <f t="shared" si="22"/>
        <v>62118000</v>
      </c>
      <c r="K764" s="1">
        <v>10353000</v>
      </c>
      <c r="L764" s="3">
        <v>45677</v>
      </c>
      <c r="M764" s="3">
        <v>45679</v>
      </c>
      <c r="N764" s="3">
        <v>45838</v>
      </c>
      <c r="O764" s="1">
        <v>0</v>
      </c>
      <c r="P764" s="1">
        <v>62118000</v>
      </c>
      <c r="R764" s="5">
        <f ca="1">IF(Tabla1[[#This Row],[FECHA INCIAL DESDE]]="SIN INICIO",0,IF((((TODAY()-M764)*100%)/(N764-M764))&gt;=100%,"100%",(((TODAY()-M764)*100%)/(N764-M764))))</f>
        <v>0.56603773584905659</v>
      </c>
      <c r="S764" s="2">
        <f t="shared" si="23"/>
        <v>62118000</v>
      </c>
      <c r="T764" t="s">
        <v>2580</v>
      </c>
    </row>
    <row r="765" spans="1:20" x14ac:dyDescent="0.25">
      <c r="A765">
        <v>2025</v>
      </c>
      <c r="B765" t="s">
        <v>2581</v>
      </c>
      <c r="C765" t="s">
        <v>21</v>
      </c>
      <c r="D765" t="s">
        <v>22</v>
      </c>
      <c r="E765" t="s">
        <v>23</v>
      </c>
      <c r="F765" t="s">
        <v>2582</v>
      </c>
      <c r="G765" t="s">
        <v>647</v>
      </c>
      <c r="H765" t="s">
        <v>648</v>
      </c>
      <c r="I765" s="1">
        <v>36400000</v>
      </c>
      <c r="J765" s="2">
        <f t="shared" si="22"/>
        <v>36400000</v>
      </c>
      <c r="K765" s="1">
        <v>9100000</v>
      </c>
      <c r="L765" s="3">
        <v>45677</v>
      </c>
      <c r="M765" s="3">
        <v>45678</v>
      </c>
      <c r="N765" s="3">
        <v>45777</v>
      </c>
      <c r="O765" s="1">
        <v>0</v>
      </c>
      <c r="P765" s="1">
        <v>36400000</v>
      </c>
      <c r="R765" s="5">
        <f ca="1">IF(Tabla1[[#This Row],[FECHA INCIAL DESDE]]="SIN INICIO",0,IF((((TODAY()-M765)*100%)/(N765-M765))&gt;=100%,"100%",(((TODAY()-M765)*100%)/(N765-M765))))</f>
        <v>0.91919191919191923</v>
      </c>
      <c r="S765" s="2">
        <f t="shared" si="23"/>
        <v>36400000</v>
      </c>
      <c r="T765" t="s">
        <v>2583</v>
      </c>
    </row>
    <row r="766" spans="1:20" x14ac:dyDescent="0.25">
      <c r="A766">
        <v>2025</v>
      </c>
      <c r="B766" t="s">
        <v>2584</v>
      </c>
      <c r="C766" t="s">
        <v>21</v>
      </c>
      <c r="D766" t="s">
        <v>22</v>
      </c>
      <c r="E766" t="s">
        <v>23</v>
      </c>
      <c r="F766" t="s">
        <v>2585</v>
      </c>
      <c r="G766" t="s">
        <v>280</v>
      </c>
      <c r="H766" t="s">
        <v>270</v>
      </c>
      <c r="I766" s="1">
        <v>88000000</v>
      </c>
      <c r="J766" s="2">
        <f t="shared" si="22"/>
        <v>88000000</v>
      </c>
      <c r="K766" s="1">
        <v>11000000</v>
      </c>
      <c r="L766" s="3">
        <v>45679</v>
      </c>
      <c r="M766" s="3">
        <v>45681</v>
      </c>
      <c r="N766" s="3">
        <v>45900</v>
      </c>
      <c r="O766" s="1">
        <v>0</v>
      </c>
      <c r="P766" s="1">
        <v>88000000</v>
      </c>
      <c r="R766" s="5">
        <f ca="1">IF(Tabla1[[#This Row],[FECHA INCIAL DESDE]]="SIN INICIO",0,IF((((TODAY()-M766)*100%)/(N766-M766))&gt;=100%,"100%",(((TODAY()-M766)*100%)/(N766-M766))))</f>
        <v>0.40182648401826482</v>
      </c>
      <c r="S766" s="2">
        <f t="shared" si="23"/>
        <v>88000000</v>
      </c>
      <c r="T766" t="s">
        <v>2586</v>
      </c>
    </row>
    <row r="767" spans="1:20" x14ac:dyDescent="0.25">
      <c r="A767">
        <v>2025</v>
      </c>
      <c r="B767" t="s">
        <v>2587</v>
      </c>
      <c r="C767" t="s">
        <v>21</v>
      </c>
      <c r="D767" t="s">
        <v>22</v>
      </c>
      <c r="E767" t="s">
        <v>23</v>
      </c>
      <c r="F767" t="s">
        <v>2588</v>
      </c>
      <c r="G767" t="s">
        <v>280</v>
      </c>
      <c r="H767" t="s">
        <v>270</v>
      </c>
      <c r="I767" s="1">
        <v>80000000</v>
      </c>
      <c r="J767" s="2">
        <f t="shared" si="22"/>
        <v>80000000</v>
      </c>
      <c r="K767" s="1">
        <v>10000000</v>
      </c>
      <c r="L767" s="3">
        <v>45674</v>
      </c>
      <c r="M767" s="3">
        <v>45678</v>
      </c>
      <c r="N767" s="3">
        <v>45900</v>
      </c>
      <c r="O767" s="1">
        <v>0</v>
      </c>
      <c r="P767" s="1">
        <v>80000000</v>
      </c>
      <c r="R767" s="5">
        <f ca="1">IF(Tabla1[[#This Row],[FECHA INCIAL DESDE]]="SIN INICIO",0,IF((((TODAY()-M767)*100%)/(N767-M767))&gt;=100%,"100%",(((TODAY()-M767)*100%)/(N767-M767))))</f>
        <v>0.40990990990990989</v>
      </c>
      <c r="S767" s="2">
        <f t="shared" si="23"/>
        <v>80000000</v>
      </c>
      <c r="T767" t="s">
        <v>2589</v>
      </c>
    </row>
    <row r="768" spans="1:20" x14ac:dyDescent="0.25">
      <c r="A768">
        <v>2025</v>
      </c>
      <c r="B768" t="s">
        <v>2590</v>
      </c>
      <c r="C768" t="s">
        <v>21</v>
      </c>
      <c r="D768" t="s">
        <v>22</v>
      </c>
      <c r="E768" t="s">
        <v>120</v>
      </c>
      <c r="F768" t="s">
        <v>2591</v>
      </c>
      <c r="G768" t="s">
        <v>2592</v>
      </c>
      <c r="H768" t="s">
        <v>1802</v>
      </c>
      <c r="I768" s="1">
        <v>33200000</v>
      </c>
      <c r="J768" s="2">
        <f t="shared" si="22"/>
        <v>33200000</v>
      </c>
      <c r="K768" s="1">
        <v>4150000</v>
      </c>
      <c r="L768" s="3">
        <v>45674</v>
      </c>
      <c r="M768" s="3">
        <v>45678</v>
      </c>
      <c r="N768" s="3">
        <v>45900</v>
      </c>
      <c r="O768" s="1">
        <v>0</v>
      </c>
      <c r="P768" s="1">
        <v>33200000</v>
      </c>
      <c r="R768" s="5">
        <f ca="1">IF(Tabla1[[#This Row],[FECHA INCIAL DESDE]]="SIN INICIO",0,IF((((TODAY()-M768)*100%)/(N768-M768))&gt;=100%,"100%",(((TODAY()-M768)*100%)/(N768-M768))))</f>
        <v>0.40990990990990989</v>
      </c>
      <c r="S768" s="2">
        <f t="shared" si="23"/>
        <v>33200000</v>
      </c>
      <c r="T768" t="s">
        <v>2593</v>
      </c>
    </row>
    <row r="769" spans="1:20" x14ac:dyDescent="0.25">
      <c r="A769">
        <v>2025</v>
      </c>
      <c r="B769" t="s">
        <v>2594</v>
      </c>
      <c r="C769" t="s">
        <v>21</v>
      </c>
      <c r="D769" t="s">
        <v>22</v>
      </c>
      <c r="E769" t="s">
        <v>23</v>
      </c>
      <c r="F769" t="s">
        <v>2595</v>
      </c>
      <c r="G769" t="s">
        <v>2132</v>
      </c>
      <c r="H769" t="s">
        <v>1802</v>
      </c>
      <c r="I769" s="1">
        <v>37200000</v>
      </c>
      <c r="J769" s="2">
        <f t="shared" si="22"/>
        <v>37200000</v>
      </c>
      <c r="K769" s="1">
        <v>6200000</v>
      </c>
      <c r="L769" s="3">
        <v>45677</v>
      </c>
      <c r="M769" s="3">
        <v>45679</v>
      </c>
      <c r="N769" s="3">
        <v>45838</v>
      </c>
      <c r="O769" s="1">
        <v>0</v>
      </c>
      <c r="P769" s="1">
        <v>37200000</v>
      </c>
      <c r="R769" s="5">
        <f ca="1">IF(Tabla1[[#This Row],[FECHA INCIAL DESDE]]="SIN INICIO",0,IF((((TODAY()-M769)*100%)/(N769-M769))&gt;=100%,"100%",(((TODAY()-M769)*100%)/(N769-M769))))</f>
        <v>0.56603773584905659</v>
      </c>
      <c r="S769" s="2">
        <f t="shared" si="23"/>
        <v>37200000</v>
      </c>
      <c r="T769" t="s">
        <v>2596</v>
      </c>
    </row>
    <row r="770" spans="1:20" x14ac:dyDescent="0.25">
      <c r="A770">
        <v>2025</v>
      </c>
      <c r="B770" t="s">
        <v>2597</v>
      </c>
      <c r="C770" t="s">
        <v>21</v>
      </c>
      <c r="D770" t="s">
        <v>22</v>
      </c>
      <c r="E770" t="s">
        <v>23</v>
      </c>
      <c r="F770" t="s">
        <v>2598</v>
      </c>
      <c r="G770" t="s">
        <v>2599</v>
      </c>
      <c r="H770" t="s">
        <v>886</v>
      </c>
      <c r="I770" s="1">
        <v>88000000</v>
      </c>
      <c r="J770" s="2">
        <f t="shared" si="22"/>
        <v>88000000</v>
      </c>
      <c r="K770" s="1">
        <v>11000000</v>
      </c>
      <c r="L770" s="3">
        <v>45674</v>
      </c>
      <c r="M770" s="3">
        <v>45678</v>
      </c>
      <c r="N770" s="3">
        <v>45900</v>
      </c>
      <c r="O770" s="1">
        <v>0</v>
      </c>
      <c r="P770" s="1">
        <v>88000000</v>
      </c>
      <c r="R770" s="5">
        <f ca="1">IF(Tabla1[[#This Row],[FECHA INCIAL DESDE]]="SIN INICIO",0,IF((((TODAY()-M770)*100%)/(N770-M770))&gt;=100%,"100%",(((TODAY()-M770)*100%)/(N770-M770))))</f>
        <v>0.40990990990990989</v>
      </c>
      <c r="S770" s="2">
        <f t="shared" si="23"/>
        <v>88000000</v>
      </c>
      <c r="T770" t="s">
        <v>2600</v>
      </c>
    </row>
    <row r="771" spans="1:20" x14ac:dyDescent="0.25">
      <c r="A771">
        <v>2025</v>
      </c>
      <c r="B771" t="s">
        <v>2601</v>
      </c>
      <c r="C771" t="s">
        <v>21</v>
      </c>
      <c r="D771" t="s">
        <v>22</v>
      </c>
      <c r="E771" t="s">
        <v>23</v>
      </c>
      <c r="F771" t="s">
        <v>2602</v>
      </c>
      <c r="G771" t="s">
        <v>1940</v>
      </c>
      <c r="H771" t="s">
        <v>1802</v>
      </c>
      <c r="I771" s="1">
        <v>36400000</v>
      </c>
      <c r="J771" s="2">
        <f t="shared" ref="J771:J834" si="24">I771</f>
        <v>36400000</v>
      </c>
      <c r="K771" s="1">
        <v>8470000</v>
      </c>
      <c r="L771" s="3">
        <v>45677</v>
      </c>
      <c r="M771" s="3">
        <v>45679</v>
      </c>
      <c r="N771" s="3">
        <v>45900</v>
      </c>
      <c r="O771" s="1">
        <v>0</v>
      </c>
      <c r="P771" s="1">
        <v>36400000</v>
      </c>
      <c r="R771" s="5">
        <f ca="1">IF(Tabla1[[#This Row],[FECHA INCIAL DESDE]]="SIN INICIO",0,IF((((TODAY()-M771)*100%)/(N771-M771))&gt;=100%,"100%",(((TODAY()-M771)*100%)/(N771-M771))))</f>
        <v>0.40723981900452488</v>
      </c>
      <c r="S771" s="2">
        <f t="shared" ref="S771:S834" si="25">P771-Q771</f>
        <v>36400000</v>
      </c>
      <c r="T771" t="s">
        <v>2603</v>
      </c>
    </row>
    <row r="772" spans="1:20" x14ac:dyDescent="0.25">
      <c r="A772">
        <v>2025</v>
      </c>
      <c r="B772" t="s">
        <v>2604</v>
      </c>
      <c r="C772" t="s">
        <v>21</v>
      </c>
      <c r="D772" t="s">
        <v>22</v>
      </c>
      <c r="E772" t="s">
        <v>23</v>
      </c>
      <c r="F772" t="s">
        <v>2605</v>
      </c>
      <c r="G772" t="s">
        <v>1890</v>
      </c>
      <c r="H772" t="s">
        <v>1898</v>
      </c>
      <c r="I772" s="1">
        <v>78624000</v>
      </c>
      <c r="J772" s="2">
        <f t="shared" si="24"/>
        <v>78624000</v>
      </c>
      <c r="K772" s="1">
        <v>13104000</v>
      </c>
      <c r="L772" s="3">
        <v>45674</v>
      </c>
      <c r="M772" s="3">
        <v>45674</v>
      </c>
      <c r="N772" s="3">
        <v>45838</v>
      </c>
      <c r="O772" s="1">
        <v>0</v>
      </c>
      <c r="P772" s="1">
        <v>78624000</v>
      </c>
      <c r="R772" s="5">
        <f ca="1">IF(Tabla1[[#This Row],[FECHA INCIAL DESDE]]="SIN INICIO",0,IF((((TODAY()-M772)*100%)/(N772-M772))&gt;=100%,"100%",(((TODAY()-M772)*100%)/(N772-M772))))</f>
        <v>0.57926829268292679</v>
      </c>
      <c r="S772" s="2">
        <f t="shared" si="25"/>
        <v>78624000</v>
      </c>
      <c r="T772" t="s">
        <v>2606</v>
      </c>
    </row>
    <row r="773" spans="1:20" x14ac:dyDescent="0.25">
      <c r="A773">
        <v>2025</v>
      </c>
      <c r="B773" t="s">
        <v>2607</v>
      </c>
      <c r="C773" t="s">
        <v>21</v>
      </c>
      <c r="D773" t="s">
        <v>22</v>
      </c>
      <c r="E773" t="s">
        <v>23</v>
      </c>
      <c r="F773" t="s">
        <v>2608</v>
      </c>
      <c r="G773" t="s">
        <v>1819</v>
      </c>
      <c r="H773" t="s">
        <v>1802</v>
      </c>
      <c r="I773" s="1">
        <v>43400000</v>
      </c>
      <c r="J773" s="2">
        <f t="shared" si="24"/>
        <v>43400000</v>
      </c>
      <c r="K773" s="1">
        <v>6200000</v>
      </c>
      <c r="L773" s="3">
        <v>45674</v>
      </c>
      <c r="M773" s="3">
        <v>45678</v>
      </c>
      <c r="N773" s="3">
        <v>45869</v>
      </c>
      <c r="O773" s="1">
        <v>0</v>
      </c>
      <c r="P773" s="1">
        <v>43400000</v>
      </c>
      <c r="R773" s="5">
        <f ca="1">IF(Tabla1[[#This Row],[FECHA INCIAL DESDE]]="SIN INICIO",0,IF((((TODAY()-M773)*100%)/(N773-M773))&gt;=100%,"100%",(((TODAY()-M773)*100%)/(N773-M773))))</f>
        <v>0.47643979057591623</v>
      </c>
      <c r="S773" s="2">
        <f t="shared" si="25"/>
        <v>43400000</v>
      </c>
      <c r="T773" t="s">
        <v>2609</v>
      </c>
    </row>
    <row r="774" spans="1:20" x14ac:dyDescent="0.25">
      <c r="A774">
        <v>2025</v>
      </c>
      <c r="B774" t="s">
        <v>2610</v>
      </c>
      <c r="C774" t="s">
        <v>21</v>
      </c>
      <c r="D774" t="s">
        <v>22</v>
      </c>
      <c r="E774" t="s">
        <v>23</v>
      </c>
      <c r="F774" t="s">
        <v>2611</v>
      </c>
      <c r="G774" t="s">
        <v>771</v>
      </c>
      <c r="H774" t="s">
        <v>648</v>
      </c>
      <c r="I774" s="1">
        <v>92000000</v>
      </c>
      <c r="J774" s="2">
        <f t="shared" si="24"/>
        <v>92000000</v>
      </c>
      <c r="K774" s="1">
        <v>11500000</v>
      </c>
      <c r="L774" s="3">
        <v>45674</v>
      </c>
      <c r="M774" s="3">
        <v>45677</v>
      </c>
      <c r="N774" s="3">
        <v>45900</v>
      </c>
      <c r="O774" s="1">
        <v>0</v>
      </c>
      <c r="P774" s="1">
        <v>92000000</v>
      </c>
      <c r="R774" s="5">
        <f ca="1">IF(Tabla1[[#This Row],[FECHA INCIAL DESDE]]="SIN INICIO",0,IF((((TODAY()-M774)*100%)/(N774-M774))&gt;=100%,"100%",(((TODAY()-M774)*100%)/(N774-M774))))</f>
        <v>0.41255605381165922</v>
      </c>
      <c r="S774" s="2">
        <f t="shared" si="25"/>
        <v>92000000</v>
      </c>
      <c r="T774" t="s">
        <v>2612</v>
      </c>
    </row>
    <row r="775" spans="1:20" x14ac:dyDescent="0.25">
      <c r="A775">
        <v>2025</v>
      </c>
      <c r="B775" t="s">
        <v>2613</v>
      </c>
      <c r="C775" t="s">
        <v>21</v>
      </c>
      <c r="D775" t="s">
        <v>22</v>
      </c>
      <c r="E775" t="s">
        <v>23</v>
      </c>
      <c r="F775" t="s">
        <v>2614</v>
      </c>
      <c r="G775" t="s">
        <v>911</v>
      </c>
      <c r="H775" t="s">
        <v>270</v>
      </c>
      <c r="I775" s="1">
        <v>88000000</v>
      </c>
      <c r="J775" s="2">
        <f t="shared" si="24"/>
        <v>88000000</v>
      </c>
      <c r="K775" s="1">
        <v>11000000</v>
      </c>
      <c r="L775" s="3">
        <v>45679</v>
      </c>
      <c r="M775" s="3">
        <v>45680</v>
      </c>
      <c r="N775" s="3">
        <v>45900</v>
      </c>
      <c r="O775" s="1">
        <v>0</v>
      </c>
      <c r="P775" s="1">
        <v>88000000</v>
      </c>
      <c r="R775" s="5">
        <f ca="1">IF(Tabla1[[#This Row],[FECHA INCIAL DESDE]]="SIN INICIO",0,IF((((TODAY()-M775)*100%)/(N775-M775))&gt;=100%,"100%",(((TODAY()-M775)*100%)/(N775-M775))))</f>
        <v>0.40454545454545454</v>
      </c>
      <c r="S775" s="2">
        <f t="shared" si="25"/>
        <v>88000000</v>
      </c>
      <c r="T775" t="s">
        <v>2615</v>
      </c>
    </row>
    <row r="776" spans="1:20" x14ac:dyDescent="0.25">
      <c r="A776">
        <v>2025</v>
      </c>
      <c r="B776" t="s">
        <v>2616</v>
      </c>
      <c r="C776" t="s">
        <v>21</v>
      </c>
      <c r="D776" t="s">
        <v>22</v>
      </c>
      <c r="E776" t="s">
        <v>23</v>
      </c>
      <c r="F776" t="s">
        <v>2617</v>
      </c>
      <c r="G776" t="s">
        <v>911</v>
      </c>
      <c r="H776" t="s">
        <v>270</v>
      </c>
      <c r="I776" s="1">
        <v>76626112</v>
      </c>
      <c r="J776" s="2">
        <f t="shared" si="24"/>
        <v>76626112</v>
      </c>
      <c r="K776" s="1">
        <v>9578264</v>
      </c>
      <c r="L776" s="3">
        <v>45677</v>
      </c>
      <c r="M776" s="3">
        <v>45679</v>
      </c>
      <c r="N776" s="3">
        <v>45900</v>
      </c>
      <c r="O776" s="1">
        <v>0</v>
      </c>
      <c r="P776" s="1">
        <v>76626112</v>
      </c>
      <c r="R776" s="6">
        <f ca="1">IF(Tabla1[[#This Row],[FECHA INCIAL DESDE]]="SIN INICIO",0,IF((((TODAY()-M776)*100%)/(N776-M776))&gt;=100%,"100%",(((TODAY()-M776)*100%)/(N776-M776))))</f>
        <v>0.40723981900452488</v>
      </c>
      <c r="S776" s="2">
        <f t="shared" si="25"/>
        <v>76626112</v>
      </c>
      <c r="T776" t="s">
        <v>2618</v>
      </c>
    </row>
    <row r="777" spans="1:20" x14ac:dyDescent="0.25">
      <c r="A777">
        <v>2025</v>
      </c>
      <c r="B777" t="s">
        <v>2619</v>
      </c>
      <c r="C777" t="s">
        <v>21</v>
      </c>
      <c r="D777" t="s">
        <v>22</v>
      </c>
      <c r="E777" t="s">
        <v>23</v>
      </c>
      <c r="F777" t="s">
        <v>2620</v>
      </c>
      <c r="G777" t="s">
        <v>1940</v>
      </c>
      <c r="H777" t="s">
        <v>1802</v>
      </c>
      <c r="I777" s="1">
        <v>67760000</v>
      </c>
      <c r="J777" s="2">
        <f t="shared" si="24"/>
        <v>67760000</v>
      </c>
      <c r="K777" s="1">
        <v>8470000</v>
      </c>
      <c r="L777" s="3">
        <v>45678</v>
      </c>
      <c r="M777" s="3">
        <v>45679</v>
      </c>
      <c r="N777" s="3">
        <v>45900</v>
      </c>
      <c r="O777" s="1">
        <v>0</v>
      </c>
      <c r="P777" s="1">
        <v>67760000</v>
      </c>
      <c r="R777" s="5">
        <f ca="1">IF(Tabla1[[#This Row],[FECHA INCIAL DESDE]]="SIN INICIO",0,IF((((TODAY()-M777)*100%)/(N777-M777))&gt;=100%,"100%",(((TODAY()-M777)*100%)/(N777-M777))))</f>
        <v>0.40723981900452488</v>
      </c>
      <c r="S777" s="2">
        <f t="shared" si="25"/>
        <v>67760000</v>
      </c>
      <c r="T777" t="s">
        <v>2621</v>
      </c>
    </row>
    <row r="778" spans="1:20" x14ac:dyDescent="0.25">
      <c r="A778">
        <v>2025</v>
      </c>
      <c r="B778" t="s">
        <v>2622</v>
      </c>
      <c r="C778" t="s">
        <v>21</v>
      </c>
      <c r="D778" t="s">
        <v>22</v>
      </c>
      <c r="E778" t="s">
        <v>23</v>
      </c>
      <c r="F778" t="s">
        <v>2623</v>
      </c>
      <c r="G778" t="s">
        <v>771</v>
      </c>
      <c r="H778" t="s">
        <v>648</v>
      </c>
      <c r="I778" s="1">
        <v>72800000</v>
      </c>
      <c r="J778" s="2">
        <f t="shared" si="24"/>
        <v>72800000</v>
      </c>
      <c r="K778" s="1">
        <v>9100000</v>
      </c>
      <c r="L778" s="3">
        <v>45674</v>
      </c>
      <c r="M778" s="3">
        <v>45677</v>
      </c>
      <c r="N778" s="3">
        <v>45900</v>
      </c>
      <c r="O778" s="1">
        <v>0</v>
      </c>
      <c r="P778" s="1">
        <v>72800000</v>
      </c>
      <c r="R778" s="5">
        <f ca="1">IF(Tabla1[[#This Row],[FECHA INCIAL DESDE]]="SIN INICIO",0,IF((((TODAY()-M778)*100%)/(N778-M778))&gt;=100%,"100%",(((TODAY()-M778)*100%)/(N778-M778))))</f>
        <v>0.41255605381165922</v>
      </c>
      <c r="S778" s="2">
        <f t="shared" si="25"/>
        <v>72800000</v>
      </c>
      <c r="T778" t="s">
        <v>2624</v>
      </c>
    </row>
    <row r="779" spans="1:20" x14ac:dyDescent="0.25">
      <c r="A779">
        <v>2025</v>
      </c>
      <c r="B779" t="s">
        <v>2625</v>
      </c>
      <c r="C779" t="s">
        <v>21</v>
      </c>
      <c r="D779" t="s">
        <v>22</v>
      </c>
      <c r="E779" t="s">
        <v>23</v>
      </c>
      <c r="F779" t="s">
        <v>2626</v>
      </c>
      <c r="G779" t="s">
        <v>2627</v>
      </c>
      <c r="H779" t="s">
        <v>154</v>
      </c>
      <c r="I779" s="1">
        <v>58968000</v>
      </c>
      <c r="J779" s="2">
        <f t="shared" si="24"/>
        <v>58968000</v>
      </c>
      <c r="K779" s="1">
        <v>9828000</v>
      </c>
      <c r="L779" s="3">
        <v>45674</v>
      </c>
      <c r="M779" s="3">
        <v>45677</v>
      </c>
      <c r="N779" s="3">
        <v>45838</v>
      </c>
      <c r="O779" s="1">
        <v>0</v>
      </c>
      <c r="P779" s="1">
        <v>58968000</v>
      </c>
      <c r="R779" s="5">
        <f ca="1">IF(Tabla1[[#This Row],[FECHA INCIAL DESDE]]="SIN INICIO",0,IF((((TODAY()-M779)*100%)/(N779-M779))&gt;=100%,"100%",(((TODAY()-M779)*100%)/(N779-M779))))</f>
        <v>0.5714285714285714</v>
      </c>
      <c r="S779" s="2">
        <f t="shared" si="25"/>
        <v>58968000</v>
      </c>
      <c r="T779" t="s">
        <v>2628</v>
      </c>
    </row>
    <row r="780" spans="1:20" x14ac:dyDescent="0.25">
      <c r="A780">
        <v>2025</v>
      </c>
      <c r="B780" t="s">
        <v>2629</v>
      </c>
      <c r="C780" t="s">
        <v>21</v>
      </c>
      <c r="D780" t="s">
        <v>22</v>
      </c>
      <c r="E780" t="s">
        <v>23</v>
      </c>
      <c r="F780" t="s">
        <v>2630</v>
      </c>
      <c r="G780" t="s">
        <v>1252</v>
      </c>
      <c r="H780" t="s">
        <v>648</v>
      </c>
      <c r="I780" s="1">
        <v>72800000</v>
      </c>
      <c r="J780" s="2">
        <f t="shared" si="24"/>
        <v>72800000</v>
      </c>
      <c r="K780" s="1">
        <v>9100000</v>
      </c>
      <c r="L780" s="3">
        <v>45674</v>
      </c>
      <c r="M780" s="3">
        <v>45678</v>
      </c>
      <c r="N780" s="3">
        <v>45900</v>
      </c>
      <c r="O780" s="1">
        <v>0</v>
      </c>
      <c r="P780" s="1">
        <v>72800000</v>
      </c>
      <c r="R780" s="5">
        <f ca="1">IF(Tabla1[[#This Row],[FECHA INCIAL DESDE]]="SIN INICIO",0,IF((((TODAY()-M780)*100%)/(N780-M780))&gt;=100%,"100%",(((TODAY()-M780)*100%)/(N780-M780))))</f>
        <v>0.40990990990990989</v>
      </c>
      <c r="S780" s="2">
        <f t="shared" si="25"/>
        <v>72800000</v>
      </c>
      <c r="T780" t="s">
        <v>2631</v>
      </c>
    </row>
    <row r="781" spans="1:20" x14ac:dyDescent="0.25">
      <c r="A781">
        <v>2025</v>
      </c>
      <c r="B781" t="s">
        <v>2632</v>
      </c>
      <c r="C781" t="s">
        <v>21</v>
      </c>
      <c r="D781" t="s">
        <v>22</v>
      </c>
      <c r="E781" t="s">
        <v>23</v>
      </c>
      <c r="F781" t="s">
        <v>2633</v>
      </c>
      <c r="G781" t="s">
        <v>786</v>
      </c>
      <c r="H781" t="s">
        <v>787</v>
      </c>
      <c r="I781" s="1">
        <v>50640000</v>
      </c>
      <c r="J781" s="2">
        <f t="shared" si="24"/>
        <v>50640000</v>
      </c>
      <c r="K781" s="1">
        <v>6330000</v>
      </c>
      <c r="L781" s="3">
        <v>45677</v>
      </c>
      <c r="M781" s="3">
        <v>45678</v>
      </c>
      <c r="N781" s="3">
        <v>45716</v>
      </c>
      <c r="O781" s="1">
        <v>0</v>
      </c>
      <c r="P781" s="1">
        <v>50640000</v>
      </c>
      <c r="R781" s="5" t="str">
        <f ca="1">IF(Tabla1[[#This Row],[FECHA INCIAL DESDE]]="SIN INICIO",0,IF((((TODAY()-M781)*100%)/(N781-M781))&gt;=100%,"100%",(((TODAY()-M781)*100%)/(N781-M781))))</f>
        <v>100%</v>
      </c>
      <c r="S781" s="2">
        <f t="shared" si="25"/>
        <v>50640000</v>
      </c>
      <c r="T781" t="s">
        <v>2634</v>
      </c>
    </row>
    <row r="782" spans="1:20" x14ac:dyDescent="0.25">
      <c r="A782">
        <v>2025</v>
      </c>
      <c r="B782" t="s">
        <v>2635</v>
      </c>
      <c r="C782" t="s">
        <v>21</v>
      </c>
      <c r="D782" t="s">
        <v>22</v>
      </c>
      <c r="E782" t="s">
        <v>23</v>
      </c>
      <c r="F782" t="s">
        <v>2636</v>
      </c>
      <c r="G782" t="s">
        <v>2637</v>
      </c>
      <c r="H782" t="s">
        <v>270</v>
      </c>
      <c r="I782" s="1">
        <v>72000000</v>
      </c>
      <c r="J782" s="2">
        <f t="shared" si="24"/>
        <v>72000000</v>
      </c>
      <c r="K782" s="1">
        <v>9000000</v>
      </c>
      <c r="L782" s="3">
        <v>45674</v>
      </c>
      <c r="M782" s="3">
        <v>45678</v>
      </c>
      <c r="N782" s="3">
        <v>45900</v>
      </c>
      <c r="O782" s="1">
        <v>0</v>
      </c>
      <c r="P782" s="1">
        <v>72000000</v>
      </c>
      <c r="R782" s="5">
        <f ca="1">IF(Tabla1[[#This Row],[FECHA INCIAL DESDE]]="SIN INICIO",0,IF((((TODAY()-M782)*100%)/(N782-M782))&gt;=100%,"100%",(((TODAY()-M782)*100%)/(N782-M782))))</f>
        <v>0.40990990990990989</v>
      </c>
      <c r="S782" s="2">
        <f t="shared" si="25"/>
        <v>72000000</v>
      </c>
      <c r="T782" t="s">
        <v>2638</v>
      </c>
    </row>
    <row r="783" spans="1:20" x14ac:dyDescent="0.25">
      <c r="A783">
        <v>2025</v>
      </c>
      <c r="B783" t="s">
        <v>2639</v>
      </c>
      <c r="C783" t="s">
        <v>21</v>
      </c>
      <c r="D783" t="s">
        <v>22</v>
      </c>
      <c r="E783" t="s">
        <v>120</v>
      </c>
      <c r="F783" t="s">
        <v>2640</v>
      </c>
      <c r="G783" t="s">
        <v>847</v>
      </c>
      <c r="H783" t="s">
        <v>86</v>
      </c>
      <c r="I783" s="1">
        <v>37359592</v>
      </c>
      <c r="J783" s="2">
        <f t="shared" si="24"/>
        <v>37359592</v>
      </c>
      <c r="K783" s="1">
        <v>4669949</v>
      </c>
      <c r="L783" s="3">
        <v>45674</v>
      </c>
      <c r="M783" s="3">
        <v>45674</v>
      </c>
      <c r="N783" s="3">
        <v>45900</v>
      </c>
      <c r="O783" s="1">
        <v>0</v>
      </c>
      <c r="P783" s="1">
        <v>37359592</v>
      </c>
      <c r="R783" s="5">
        <f ca="1">IF(Tabla1[[#This Row],[FECHA INCIAL DESDE]]="SIN INICIO",0,IF((((TODAY()-M783)*100%)/(N783-M783))&gt;=100%,"100%",(((TODAY()-M783)*100%)/(N783-M783))))</f>
        <v>0.42035398230088494</v>
      </c>
      <c r="S783" s="2">
        <f t="shared" si="25"/>
        <v>37359592</v>
      </c>
      <c r="T783" t="s">
        <v>2641</v>
      </c>
    </row>
    <row r="784" spans="1:20" x14ac:dyDescent="0.25">
      <c r="A784">
        <v>2025</v>
      </c>
      <c r="B784" t="s">
        <v>2642</v>
      </c>
      <c r="C784" t="s">
        <v>21</v>
      </c>
      <c r="D784" t="s">
        <v>22</v>
      </c>
      <c r="E784" t="s">
        <v>23</v>
      </c>
      <c r="F784" t="s">
        <v>2643</v>
      </c>
      <c r="G784" t="s">
        <v>1819</v>
      </c>
      <c r="H784" t="s">
        <v>1802</v>
      </c>
      <c r="I784" s="1">
        <v>67760000</v>
      </c>
      <c r="J784" s="2">
        <f t="shared" si="24"/>
        <v>67760000</v>
      </c>
      <c r="K784" s="1">
        <v>8470000</v>
      </c>
      <c r="L784" s="3">
        <v>45677</v>
      </c>
      <c r="M784" s="3">
        <v>45678</v>
      </c>
      <c r="N784" s="3">
        <v>45900</v>
      </c>
      <c r="O784" s="1">
        <v>0</v>
      </c>
      <c r="P784" s="1">
        <v>67760000</v>
      </c>
      <c r="R784" s="5">
        <f ca="1">IF(Tabla1[[#This Row],[FECHA INCIAL DESDE]]="SIN INICIO",0,IF((((TODAY()-M784)*100%)/(N784-M784))&gt;=100%,"100%",(((TODAY()-M784)*100%)/(N784-M784))))</f>
        <v>0.40990990990990989</v>
      </c>
      <c r="S784" s="2">
        <f t="shared" si="25"/>
        <v>67760000</v>
      </c>
      <c r="T784" t="s">
        <v>2644</v>
      </c>
    </row>
    <row r="785" spans="1:20" x14ac:dyDescent="0.25">
      <c r="A785">
        <v>2025</v>
      </c>
      <c r="B785" t="s">
        <v>2645</v>
      </c>
      <c r="C785" t="s">
        <v>21</v>
      </c>
      <c r="D785" t="s">
        <v>22</v>
      </c>
      <c r="E785" t="s">
        <v>120</v>
      </c>
      <c r="F785" t="s">
        <v>2646</v>
      </c>
      <c r="G785" t="s">
        <v>1823</v>
      </c>
      <c r="H785" t="s">
        <v>1802</v>
      </c>
      <c r="I785" s="1">
        <v>12450000</v>
      </c>
      <c r="J785" s="2">
        <f t="shared" si="24"/>
        <v>12450000</v>
      </c>
      <c r="K785" s="1">
        <v>4150000</v>
      </c>
      <c r="L785" s="3">
        <v>45677</v>
      </c>
      <c r="M785" s="3">
        <v>45678</v>
      </c>
      <c r="N785" s="3">
        <v>45747</v>
      </c>
      <c r="O785" s="1">
        <v>0</v>
      </c>
      <c r="P785" s="1">
        <v>12450000</v>
      </c>
      <c r="R785" s="5" t="str">
        <f ca="1">IF(Tabla1[[#This Row],[FECHA INCIAL DESDE]]="SIN INICIO",0,IF((((TODAY()-M785)*100%)/(N785-M785))&gt;=100%,"100%",(((TODAY()-M785)*100%)/(N785-M785))))</f>
        <v>100%</v>
      </c>
      <c r="S785" s="2">
        <f t="shared" si="25"/>
        <v>12450000</v>
      </c>
      <c r="T785" t="s">
        <v>2647</v>
      </c>
    </row>
    <row r="786" spans="1:20" x14ac:dyDescent="0.25">
      <c r="A786">
        <v>2025</v>
      </c>
      <c r="B786" t="s">
        <v>2648</v>
      </c>
      <c r="C786" t="s">
        <v>21</v>
      </c>
      <c r="D786" t="s">
        <v>22</v>
      </c>
      <c r="E786" t="s">
        <v>120</v>
      </c>
      <c r="F786" t="s">
        <v>2649</v>
      </c>
      <c r="G786" t="s">
        <v>1823</v>
      </c>
      <c r="H786" t="s">
        <v>1802</v>
      </c>
      <c r="I786" s="1">
        <v>12450000</v>
      </c>
      <c r="J786" s="2">
        <f t="shared" si="24"/>
        <v>12450000</v>
      </c>
      <c r="K786" s="1">
        <v>4150000</v>
      </c>
      <c r="L786" s="3">
        <v>45677</v>
      </c>
      <c r="M786" s="3">
        <v>45678</v>
      </c>
      <c r="N786" s="3">
        <v>45747</v>
      </c>
      <c r="O786" s="1">
        <v>0</v>
      </c>
      <c r="P786" s="1">
        <v>12450000</v>
      </c>
      <c r="R786" s="5" t="str">
        <f ca="1">IF(Tabla1[[#This Row],[FECHA INCIAL DESDE]]="SIN INICIO",0,IF((((TODAY()-M786)*100%)/(N786-M786))&gt;=100%,"100%",(((TODAY()-M786)*100%)/(N786-M786))))</f>
        <v>100%</v>
      </c>
      <c r="S786" s="2">
        <f t="shared" si="25"/>
        <v>12450000</v>
      </c>
      <c r="T786" t="s">
        <v>2650</v>
      </c>
    </row>
    <row r="787" spans="1:20" x14ac:dyDescent="0.25">
      <c r="A787">
        <v>2025</v>
      </c>
      <c r="B787" t="s">
        <v>2651</v>
      </c>
      <c r="C787" t="s">
        <v>21</v>
      </c>
      <c r="D787" t="s">
        <v>22</v>
      </c>
      <c r="E787" t="s">
        <v>23</v>
      </c>
      <c r="F787" t="s">
        <v>2652</v>
      </c>
      <c r="G787" t="s">
        <v>1819</v>
      </c>
      <c r="H787" t="s">
        <v>1802</v>
      </c>
      <c r="I787" s="1">
        <v>67760000</v>
      </c>
      <c r="J787" s="2">
        <f t="shared" si="24"/>
        <v>67760000</v>
      </c>
      <c r="K787" s="1">
        <v>8470000</v>
      </c>
      <c r="L787" s="3">
        <v>45677</v>
      </c>
      <c r="M787" s="3">
        <v>45679</v>
      </c>
      <c r="N787" s="3">
        <v>45900</v>
      </c>
      <c r="O787" s="1">
        <v>0</v>
      </c>
      <c r="P787" s="1">
        <v>67760000</v>
      </c>
      <c r="R787" s="5">
        <f ca="1">IF(Tabla1[[#This Row],[FECHA INCIAL DESDE]]="SIN INICIO",0,IF((((TODAY()-M787)*100%)/(N787-M787))&gt;=100%,"100%",(((TODAY()-M787)*100%)/(N787-M787))))</f>
        <v>0.40723981900452488</v>
      </c>
      <c r="S787" s="2">
        <f t="shared" si="25"/>
        <v>67760000</v>
      </c>
      <c r="T787" t="s">
        <v>2653</v>
      </c>
    </row>
    <row r="788" spans="1:20" x14ac:dyDescent="0.25">
      <c r="A788">
        <v>2025</v>
      </c>
      <c r="B788" t="s">
        <v>2654</v>
      </c>
      <c r="C788" t="s">
        <v>21</v>
      </c>
      <c r="D788" t="s">
        <v>22</v>
      </c>
      <c r="E788" t="s">
        <v>23</v>
      </c>
      <c r="F788" t="s">
        <v>2655</v>
      </c>
      <c r="G788" t="s">
        <v>1819</v>
      </c>
      <c r="H788" t="s">
        <v>1802</v>
      </c>
      <c r="I788" s="1">
        <v>67760000</v>
      </c>
      <c r="J788" s="2">
        <f t="shared" si="24"/>
        <v>67760000</v>
      </c>
      <c r="K788" s="1">
        <v>8470000</v>
      </c>
      <c r="L788" s="3">
        <v>45677</v>
      </c>
      <c r="M788" s="3">
        <v>45678</v>
      </c>
      <c r="N788" s="3">
        <v>45900</v>
      </c>
      <c r="O788" s="1">
        <v>0</v>
      </c>
      <c r="P788" s="1">
        <v>67760000</v>
      </c>
      <c r="R788" s="5">
        <f ca="1">IF(Tabla1[[#This Row],[FECHA INCIAL DESDE]]="SIN INICIO",0,IF((((TODAY()-M788)*100%)/(N788-M788))&gt;=100%,"100%",(((TODAY()-M788)*100%)/(N788-M788))))</f>
        <v>0.40990990990990989</v>
      </c>
      <c r="S788" s="2">
        <f t="shared" si="25"/>
        <v>67760000</v>
      </c>
      <c r="T788" t="s">
        <v>2656</v>
      </c>
    </row>
    <row r="789" spans="1:20" x14ac:dyDescent="0.25">
      <c r="A789">
        <v>2025</v>
      </c>
      <c r="B789" t="s">
        <v>2657</v>
      </c>
      <c r="C789" t="s">
        <v>21</v>
      </c>
      <c r="D789" t="s">
        <v>22</v>
      </c>
      <c r="E789" t="s">
        <v>23</v>
      </c>
      <c r="F789" t="s">
        <v>2658</v>
      </c>
      <c r="G789" t="s">
        <v>959</v>
      </c>
      <c r="H789" t="s">
        <v>852</v>
      </c>
      <c r="I789" s="1">
        <v>100464000</v>
      </c>
      <c r="J789" s="2">
        <f t="shared" si="24"/>
        <v>100464000</v>
      </c>
      <c r="K789" s="1">
        <v>12558000</v>
      </c>
      <c r="L789" s="3">
        <v>45674</v>
      </c>
      <c r="M789" s="3">
        <v>45677</v>
      </c>
      <c r="N789" s="3">
        <v>45900</v>
      </c>
      <c r="O789" s="1">
        <v>0</v>
      </c>
      <c r="P789" s="1">
        <v>100464000</v>
      </c>
      <c r="R789" s="5">
        <f ca="1">IF(Tabla1[[#This Row],[FECHA INCIAL DESDE]]="SIN INICIO",0,IF((((TODAY()-M789)*100%)/(N789-M789))&gt;=100%,"100%",(((TODAY()-M789)*100%)/(N789-M789))))</f>
        <v>0.41255605381165922</v>
      </c>
      <c r="S789" s="2">
        <f t="shared" si="25"/>
        <v>100464000</v>
      </c>
      <c r="T789" t="s">
        <v>2659</v>
      </c>
    </row>
    <row r="790" spans="1:20" x14ac:dyDescent="0.25">
      <c r="A790">
        <v>2025</v>
      </c>
      <c r="B790" t="s">
        <v>2660</v>
      </c>
      <c r="C790" t="s">
        <v>21</v>
      </c>
      <c r="D790" t="s">
        <v>22</v>
      </c>
      <c r="E790" t="s">
        <v>23</v>
      </c>
      <c r="F790" t="s">
        <v>2661</v>
      </c>
      <c r="G790" t="s">
        <v>959</v>
      </c>
      <c r="H790" t="s">
        <v>852</v>
      </c>
      <c r="I790" s="1">
        <v>96000000</v>
      </c>
      <c r="J790" s="2">
        <f t="shared" si="24"/>
        <v>96000000</v>
      </c>
      <c r="K790" s="1">
        <v>12000000</v>
      </c>
      <c r="L790" s="3">
        <v>45674</v>
      </c>
      <c r="M790" s="3">
        <v>45677</v>
      </c>
      <c r="N790" s="3">
        <v>45900</v>
      </c>
      <c r="O790" s="1">
        <v>0</v>
      </c>
      <c r="P790" s="1">
        <v>96000000</v>
      </c>
      <c r="R790" s="5">
        <f ca="1">IF(Tabla1[[#This Row],[FECHA INCIAL DESDE]]="SIN INICIO",0,IF((((TODAY()-M790)*100%)/(N790-M790))&gt;=100%,"100%",(((TODAY()-M790)*100%)/(N790-M790))))</f>
        <v>0.41255605381165922</v>
      </c>
      <c r="S790" s="2">
        <f t="shared" si="25"/>
        <v>96000000</v>
      </c>
      <c r="T790" t="s">
        <v>2662</v>
      </c>
    </row>
    <row r="791" spans="1:20" x14ac:dyDescent="0.25">
      <c r="A791">
        <v>2025</v>
      </c>
      <c r="B791" t="s">
        <v>2663</v>
      </c>
      <c r="C791" t="s">
        <v>21</v>
      </c>
      <c r="D791" t="s">
        <v>22</v>
      </c>
      <c r="E791" t="s">
        <v>23</v>
      </c>
      <c r="F791" t="s">
        <v>2664</v>
      </c>
      <c r="G791" t="s">
        <v>959</v>
      </c>
      <c r="H791" t="s">
        <v>852</v>
      </c>
      <c r="I791" s="1">
        <v>54000000</v>
      </c>
      <c r="J791" s="2">
        <f t="shared" si="24"/>
        <v>54000000</v>
      </c>
      <c r="K791" s="1">
        <v>9000000</v>
      </c>
      <c r="L791" s="3">
        <v>45674</v>
      </c>
      <c r="M791" s="3">
        <v>45677</v>
      </c>
      <c r="N791" s="3">
        <v>45838</v>
      </c>
      <c r="O791" s="1">
        <v>0</v>
      </c>
      <c r="P791" s="1">
        <v>54000000</v>
      </c>
      <c r="R791" s="5">
        <f ca="1">IF(Tabla1[[#This Row],[FECHA INCIAL DESDE]]="SIN INICIO",0,IF((((TODAY()-M791)*100%)/(N791-M791))&gt;=100%,"100%",(((TODAY()-M791)*100%)/(N791-M791))))</f>
        <v>0.5714285714285714</v>
      </c>
      <c r="S791" s="2">
        <f t="shared" si="25"/>
        <v>54000000</v>
      </c>
      <c r="T791" t="s">
        <v>2665</v>
      </c>
    </row>
    <row r="792" spans="1:20" x14ac:dyDescent="0.25">
      <c r="A792">
        <v>2025</v>
      </c>
      <c r="B792" t="s">
        <v>2663</v>
      </c>
      <c r="C792" t="s">
        <v>21</v>
      </c>
      <c r="D792" t="s">
        <v>22</v>
      </c>
      <c r="E792" t="s">
        <v>23</v>
      </c>
      <c r="F792" t="s">
        <v>2666</v>
      </c>
      <c r="G792" t="s">
        <v>959</v>
      </c>
      <c r="H792" t="s">
        <v>852</v>
      </c>
      <c r="I792" s="1">
        <v>54000000</v>
      </c>
      <c r="J792" s="2">
        <f t="shared" si="24"/>
        <v>54000000</v>
      </c>
      <c r="K792" s="1">
        <v>9000000</v>
      </c>
      <c r="L792" s="3">
        <v>45700</v>
      </c>
      <c r="M792" s="3">
        <v>45677</v>
      </c>
      <c r="N792" s="3">
        <v>45838</v>
      </c>
      <c r="O792" s="1">
        <v>0</v>
      </c>
      <c r="P792" s="1">
        <v>54000000</v>
      </c>
      <c r="R792" s="5">
        <f ca="1">IF(Tabla1[[#This Row],[FECHA INCIAL DESDE]]="SIN INICIO",0,IF((((TODAY()-M792)*100%)/(N792-M792))&gt;=100%,"100%",(((TODAY()-M792)*100%)/(N792-M792))))</f>
        <v>0.5714285714285714</v>
      </c>
      <c r="S792" s="2">
        <f t="shared" si="25"/>
        <v>54000000</v>
      </c>
      <c r="T792" t="s">
        <v>2665</v>
      </c>
    </row>
    <row r="793" spans="1:20" x14ac:dyDescent="0.25">
      <c r="A793">
        <v>2025</v>
      </c>
      <c r="B793" t="s">
        <v>2667</v>
      </c>
      <c r="C793" t="s">
        <v>21</v>
      </c>
      <c r="D793" t="s">
        <v>22</v>
      </c>
      <c r="E793" t="s">
        <v>23</v>
      </c>
      <c r="F793" t="s">
        <v>2668</v>
      </c>
      <c r="G793" t="s">
        <v>959</v>
      </c>
      <c r="H793" t="s">
        <v>852</v>
      </c>
      <c r="I793" s="1">
        <v>54000000</v>
      </c>
      <c r="J793" s="2">
        <f t="shared" si="24"/>
        <v>54000000</v>
      </c>
      <c r="K793" s="1">
        <v>9000000</v>
      </c>
      <c r="L793" s="3">
        <v>45674</v>
      </c>
      <c r="M793" s="3">
        <v>45677</v>
      </c>
      <c r="N793" s="3">
        <v>45838</v>
      </c>
      <c r="O793" s="1">
        <v>0</v>
      </c>
      <c r="P793" s="1">
        <v>54000000</v>
      </c>
      <c r="R793" s="5">
        <f ca="1">IF(Tabla1[[#This Row],[FECHA INCIAL DESDE]]="SIN INICIO",0,IF((((TODAY()-M793)*100%)/(N793-M793))&gt;=100%,"100%",(((TODAY()-M793)*100%)/(N793-M793))))</f>
        <v>0.5714285714285714</v>
      </c>
      <c r="S793" s="2">
        <f t="shared" si="25"/>
        <v>54000000</v>
      </c>
      <c r="T793" t="s">
        <v>2669</v>
      </c>
    </row>
    <row r="794" spans="1:20" x14ac:dyDescent="0.25">
      <c r="A794">
        <v>2025</v>
      </c>
      <c r="B794" t="s">
        <v>2670</v>
      </c>
      <c r="C794" t="s">
        <v>21</v>
      </c>
      <c r="D794" t="s">
        <v>22</v>
      </c>
      <c r="E794" t="s">
        <v>23</v>
      </c>
      <c r="F794" t="s">
        <v>2671</v>
      </c>
      <c r="G794" t="s">
        <v>1890</v>
      </c>
      <c r="H794" t="s">
        <v>1898</v>
      </c>
      <c r="I794" s="1">
        <v>69585216</v>
      </c>
      <c r="J794" s="2">
        <f t="shared" si="24"/>
        <v>69585216</v>
      </c>
      <c r="K794" s="1">
        <v>11597536</v>
      </c>
      <c r="L794" s="3">
        <v>45674</v>
      </c>
      <c r="M794" s="3">
        <v>45677</v>
      </c>
      <c r="N794" s="3">
        <v>45838</v>
      </c>
      <c r="O794" s="1">
        <v>0</v>
      </c>
      <c r="P794" s="1">
        <v>69585216</v>
      </c>
      <c r="R794" s="5">
        <f ca="1">IF(Tabla1[[#This Row],[FECHA INCIAL DESDE]]="SIN INICIO",0,IF((((TODAY()-M794)*100%)/(N794-M794))&gt;=100%,"100%",(((TODAY()-M794)*100%)/(N794-M794))))</f>
        <v>0.5714285714285714</v>
      </c>
      <c r="S794" s="2">
        <f t="shared" si="25"/>
        <v>69585216</v>
      </c>
      <c r="T794" t="s">
        <v>2672</v>
      </c>
    </row>
    <row r="795" spans="1:20" x14ac:dyDescent="0.25">
      <c r="A795">
        <v>2025</v>
      </c>
      <c r="B795" t="s">
        <v>2673</v>
      </c>
      <c r="C795" t="s">
        <v>21</v>
      </c>
      <c r="D795" t="s">
        <v>22</v>
      </c>
      <c r="E795" t="s">
        <v>23</v>
      </c>
      <c r="F795" t="s">
        <v>2674</v>
      </c>
      <c r="G795" t="s">
        <v>2675</v>
      </c>
      <c r="H795" t="s">
        <v>1802</v>
      </c>
      <c r="I795" s="1">
        <v>67760000</v>
      </c>
      <c r="J795" s="2">
        <f t="shared" si="24"/>
        <v>67760000</v>
      </c>
      <c r="K795" s="1">
        <v>8470000</v>
      </c>
      <c r="L795" s="3">
        <v>45677</v>
      </c>
      <c r="M795" s="3">
        <v>45678</v>
      </c>
      <c r="N795" s="3">
        <v>45900</v>
      </c>
      <c r="O795" s="1">
        <v>0</v>
      </c>
      <c r="P795" s="1">
        <v>67760000</v>
      </c>
      <c r="R795" s="5">
        <f ca="1">IF(Tabla1[[#This Row],[FECHA INCIAL DESDE]]="SIN INICIO",0,IF((((TODAY()-M795)*100%)/(N795-M795))&gt;=100%,"100%",(((TODAY()-M795)*100%)/(N795-M795))))</f>
        <v>0.40990990990990989</v>
      </c>
      <c r="S795" s="2">
        <f t="shared" si="25"/>
        <v>67760000</v>
      </c>
      <c r="T795" t="s">
        <v>2676</v>
      </c>
    </row>
    <row r="796" spans="1:20" x14ac:dyDescent="0.25">
      <c r="A796">
        <v>2025</v>
      </c>
      <c r="B796" t="s">
        <v>2677</v>
      </c>
      <c r="C796" t="s">
        <v>21</v>
      </c>
      <c r="D796" t="s">
        <v>22</v>
      </c>
      <c r="E796" t="s">
        <v>23</v>
      </c>
      <c r="F796" t="s">
        <v>2678</v>
      </c>
      <c r="G796" t="s">
        <v>1520</v>
      </c>
      <c r="H796" t="s">
        <v>590</v>
      </c>
      <c r="I796" s="1">
        <v>123000000</v>
      </c>
      <c r="J796" s="2">
        <f t="shared" si="24"/>
        <v>123000000</v>
      </c>
      <c r="K796" s="1">
        <v>15375000</v>
      </c>
      <c r="L796" s="3">
        <v>45679</v>
      </c>
      <c r="M796" s="3">
        <v>45680</v>
      </c>
      <c r="N796" s="3">
        <v>45900</v>
      </c>
      <c r="O796" s="1">
        <v>0</v>
      </c>
      <c r="P796" s="1">
        <v>123000000</v>
      </c>
      <c r="R796" s="5">
        <f ca="1">IF(Tabla1[[#This Row],[FECHA INCIAL DESDE]]="SIN INICIO",0,IF((((TODAY()-M796)*100%)/(N796-M796))&gt;=100%,"100%",(((TODAY()-M796)*100%)/(N796-M796))))</f>
        <v>0.40454545454545454</v>
      </c>
      <c r="S796" s="2">
        <f t="shared" si="25"/>
        <v>123000000</v>
      </c>
      <c r="T796" t="s">
        <v>2679</v>
      </c>
    </row>
    <row r="797" spans="1:20" x14ac:dyDescent="0.25">
      <c r="A797">
        <v>2025</v>
      </c>
      <c r="B797" t="s">
        <v>2680</v>
      </c>
      <c r="C797" t="s">
        <v>21</v>
      </c>
      <c r="D797" t="s">
        <v>22</v>
      </c>
      <c r="E797" t="s">
        <v>23</v>
      </c>
      <c r="F797" t="s">
        <v>2681</v>
      </c>
      <c r="G797" t="s">
        <v>1520</v>
      </c>
      <c r="H797" t="s">
        <v>590</v>
      </c>
      <c r="I797" s="1">
        <v>123000000</v>
      </c>
      <c r="J797" s="2">
        <f t="shared" si="24"/>
        <v>123000000</v>
      </c>
      <c r="K797" s="1">
        <v>15375000</v>
      </c>
      <c r="L797" s="3">
        <v>45678</v>
      </c>
      <c r="M797" s="3">
        <v>45681</v>
      </c>
      <c r="N797" s="3">
        <v>45900</v>
      </c>
      <c r="O797" s="1">
        <v>0</v>
      </c>
      <c r="P797" s="1">
        <v>123000000</v>
      </c>
      <c r="R797" s="5">
        <f ca="1">IF(Tabla1[[#This Row],[FECHA INCIAL DESDE]]="SIN INICIO",0,IF((((TODAY()-M797)*100%)/(N797-M797))&gt;=100%,"100%",(((TODAY()-M797)*100%)/(N797-M797))))</f>
        <v>0.40182648401826482</v>
      </c>
      <c r="S797" s="2">
        <f t="shared" si="25"/>
        <v>123000000</v>
      </c>
      <c r="T797" t="s">
        <v>2682</v>
      </c>
    </row>
    <row r="798" spans="1:20" x14ac:dyDescent="0.25">
      <c r="A798">
        <v>2025</v>
      </c>
      <c r="B798" t="s">
        <v>2683</v>
      </c>
      <c r="C798" t="s">
        <v>21</v>
      </c>
      <c r="D798" t="s">
        <v>22</v>
      </c>
      <c r="E798" t="s">
        <v>23</v>
      </c>
      <c r="F798" t="s">
        <v>2684</v>
      </c>
      <c r="G798" t="s">
        <v>1940</v>
      </c>
      <c r="H798" t="s">
        <v>1802</v>
      </c>
      <c r="I798" s="1">
        <v>67760000</v>
      </c>
      <c r="J798" s="2">
        <f t="shared" si="24"/>
        <v>67760000</v>
      </c>
      <c r="K798" s="1">
        <v>8470000</v>
      </c>
      <c r="L798" s="3">
        <v>45677</v>
      </c>
      <c r="M798" s="3">
        <v>45679</v>
      </c>
      <c r="N798" s="3">
        <v>45900</v>
      </c>
      <c r="O798" s="1">
        <v>0</v>
      </c>
      <c r="P798" s="1">
        <v>67760000</v>
      </c>
      <c r="R798" s="5">
        <f ca="1">IF(Tabla1[[#This Row],[FECHA INCIAL DESDE]]="SIN INICIO",0,IF((((TODAY()-M798)*100%)/(N798-M798))&gt;=100%,"100%",(((TODAY()-M798)*100%)/(N798-M798))))</f>
        <v>0.40723981900452488</v>
      </c>
      <c r="S798" s="2">
        <f t="shared" si="25"/>
        <v>67760000</v>
      </c>
      <c r="T798" t="s">
        <v>2685</v>
      </c>
    </row>
    <row r="799" spans="1:20" x14ac:dyDescent="0.25">
      <c r="A799">
        <v>2025</v>
      </c>
      <c r="B799" t="s">
        <v>2686</v>
      </c>
      <c r="C799" t="s">
        <v>21</v>
      </c>
      <c r="D799" t="s">
        <v>22</v>
      </c>
      <c r="E799" t="s">
        <v>23</v>
      </c>
      <c r="F799" t="s">
        <v>2687</v>
      </c>
      <c r="G799" t="s">
        <v>2688</v>
      </c>
      <c r="H799" t="s">
        <v>1802</v>
      </c>
      <c r="I799" s="1">
        <v>37200000</v>
      </c>
      <c r="J799" s="2">
        <f t="shared" si="24"/>
        <v>37200000</v>
      </c>
      <c r="K799" s="1">
        <v>6200000</v>
      </c>
      <c r="L799" s="3">
        <v>45674</v>
      </c>
      <c r="M799" s="3">
        <v>45709</v>
      </c>
      <c r="N799" s="3">
        <v>45838</v>
      </c>
      <c r="O799" s="1">
        <v>0</v>
      </c>
      <c r="P799" s="1">
        <v>37200000</v>
      </c>
      <c r="R799" s="5">
        <f ca="1">IF(Tabla1[[#This Row],[FECHA INCIAL DESDE]]="SIN INICIO",0,IF((((TODAY()-M799)*100%)/(N799-M799))&gt;=100%,"100%",(((TODAY()-M799)*100%)/(N799-M799))))</f>
        <v>0.46511627906976744</v>
      </c>
      <c r="S799" s="2">
        <f t="shared" si="25"/>
        <v>37200000</v>
      </c>
      <c r="T799" t="s">
        <v>2689</v>
      </c>
    </row>
    <row r="800" spans="1:20" x14ac:dyDescent="0.25">
      <c r="A800">
        <v>2025</v>
      </c>
      <c r="B800" t="s">
        <v>2690</v>
      </c>
      <c r="C800" t="s">
        <v>21</v>
      </c>
      <c r="D800" t="s">
        <v>22</v>
      </c>
      <c r="E800" t="s">
        <v>23</v>
      </c>
      <c r="F800" t="s">
        <v>2691</v>
      </c>
      <c r="G800" t="s">
        <v>2692</v>
      </c>
      <c r="H800" t="s">
        <v>166</v>
      </c>
      <c r="I800" s="1">
        <v>34467486</v>
      </c>
      <c r="J800" s="2">
        <f t="shared" si="24"/>
        <v>34467486</v>
      </c>
      <c r="K800" s="1">
        <v>5744581</v>
      </c>
      <c r="L800" s="3">
        <v>45674</v>
      </c>
      <c r="M800" s="3">
        <v>45677</v>
      </c>
      <c r="N800" s="3">
        <v>45838</v>
      </c>
      <c r="O800" s="1">
        <v>0</v>
      </c>
      <c r="P800" s="1">
        <v>34467486</v>
      </c>
      <c r="R800" s="5">
        <f ca="1">IF(Tabla1[[#This Row],[FECHA INCIAL DESDE]]="SIN INICIO",0,IF((((TODAY()-M800)*100%)/(N800-M800))&gt;=100%,"100%",(((TODAY()-M800)*100%)/(N800-M800))))</f>
        <v>0.5714285714285714</v>
      </c>
      <c r="S800" s="2">
        <f t="shared" si="25"/>
        <v>34467486</v>
      </c>
      <c r="T800" t="s">
        <v>2693</v>
      </c>
    </row>
    <row r="801" spans="1:20" x14ac:dyDescent="0.25">
      <c r="A801">
        <v>2025</v>
      </c>
      <c r="B801" t="s">
        <v>2694</v>
      </c>
      <c r="C801" t="s">
        <v>21</v>
      </c>
      <c r="D801" t="s">
        <v>22</v>
      </c>
      <c r="E801" t="s">
        <v>23</v>
      </c>
      <c r="F801" t="s">
        <v>2695</v>
      </c>
      <c r="G801" t="s">
        <v>614</v>
      </c>
      <c r="H801" t="s">
        <v>537</v>
      </c>
      <c r="I801" s="1">
        <v>83338200</v>
      </c>
      <c r="J801" s="2">
        <f t="shared" si="24"/>
        <v>83338200</v>
      </c>
      <c r="K801" s="1">
        <v>6944850</v>
      </c>
      <c r="L801" s="3">
        <v>45677</v>
      </c>
      <c r="M801" s="3">
        <v>45678</v>
      </c>
      <c r="N801" s="3">
        <v>46022</v>
      </c>
      <c r="O801" s="1">
        <v>0</v>
      </c>
      <c r="P801" s="1">
        <v>83338200</v>
      </c>
      <c r="R801" s="5">
        <f ca="1">IF(Tabla1[[#This Row],[FECHA INCIAL DESDE]]="SIN INICIO",0,IF((((TODAY()-M801)*100%)/(N801-M801))&gt;=100%,"100%",(((TODAY()-M801)*100%)/(N801-M801))))</f>
        <v>0.26453488372093026</v>
      </c>
      <c r="S801" s="2">
        <f t="shared" si="25"/>
        <v>83338200</v>
      </c>
      <c r="T801" t="s">
        <v>2696</v>
      </c>
    </row>
    <row r="802" spans="1:20" x14ac:dyDescent="0.25">
      <c r="A802">
        <v>2025</v>
      </c>
      <c r="B802" t="s">
        <v>2697</v>
      </c>
      <c r="C802" t="s">
        <v>21</v>
      </c>
      <c r="D802" t="s">
        <v>22</v>
      </c>
      <c r="E802" t="s">
        <v>23</v>
      </c>
      <c r="F802" t="s">
        <v>2698</v>
      </c>
      <c r="G802" t="s">
        <v>1015</v>
      </c>
      <c r="H802" t="s">
        <v>648</v>
      </c>
      <c r="I802" s="1">
        <v>92000000</v>
      </c>
      <c r="J802" s="2">
        <f t="shared" si="24"/>
        <v>92000000</v>
      </c>
      <c r="K802" s="1">
        <v>11500000</v>
      </c>
      <c r="L802" s="3">
        <v>45674</v>
      </c>
      <c r="M802" s="3">
        <v>45677</v>
      </c>
      <c r="N802" s="3">
        <v>45900</v>
      </c>
      <c r="O802" s="1">
        <v>0</v>
      </c>
      <c r="P802" s="1">
        <v>92000000</v>
      </c>
      <c r="R802" s="5">
        <f ca="1">IF(Tabla1[[#This Row],[FECHA INCIAL DESDE]]="SIN INICIO",0,IF((((TODAY()-M802)*100%)/(N802-M802))&gt;=100%,"100%",(((TODAY()-M802)*100%)/(N802-M802))))</f>
        <v>0.41255605381165922</v>
      </c>
      <c r="S802" s="2">
        <f t="shared" si="25"/>
        <v>92000000</v>
      </c>
      <c r="T802" t="s">
        <v>2699</v>
      </c>
    </row>
    <row r="803" spans="1:20" x14ac:dyDescent="0.25">
      <c r="A803">
        <v>2025</v>
      </c>
      <c r="B803" t="s">
        <v>2700</v>
      </c>
      <c r="C803" t="s">
        <v>21</v>
      </c>
      <c r="D803" t="s">
        <v>22</v>
      </c>
      <c r="E803" t="s">
        <v>23</v>
      </c>
      <c r="F803" t="s">
        <v>2701</v>
      </c>
      <c r="G803" t="s">
        <v>1819</v>
      </c>
      <c r="H803" t="s">
        <v>1802</v>
      </c>
      <c r="I803" s="1">
        <v>96000000</v>
      </c>
      <c r="J803" s="2">
        <f t="shared" si="24"/>
        <v>96000000</v>
      </c>
      <c r="K803" s="1">
        <v>12000000</v>
      </c>
      <c r="L803" s="3">
        <v>45674</v>
      </c>
      <c r="M803" s="3">
        <v>45678</v>
      </c>
      <c r="N803" s="3">
        <v>45900</v>
      </c>
      <c r="O803" s="1">
        <v>0</v>
      </c>
      <c r="P803" s="1">
        <v>96000000</v>
      </c>
      <c r="R803" s="5">
        <f ca="1">IF(Tabla1[[#This Row],[FECHA INCIAL DESDE]]="SIN INICIO",0,IF((((TODAY()-M803)*100%)/(N803-M803))&gt;=100%,"100%",(((TODAY()-M803)*100%)/(N803-M803))))</f>
        <v>0.40990990990990989</v>
      </c>
      <c r="S803" s="2">
        <f t="shared" si="25"/>
        <v>96000000</v>
      </c>
      <c r="T803" t="s">
        <v>2702</v>
      </c>
    </row>
    <row r="804" spans="1:20" x14ac:dyDescent="0.25">
      <c r="A804">
        <v>2025</v>
      </c>
      <c r="B804" t="s">
        <v>2703</v>
      </c>
      <c r="C804" t="s">
        <v>21</v>
      </c>
      <c r="D804" t="s">
        <v>22</v>
      </c>
      <c r="E804" t="s">
        <v>23</v>
      </c>
      <c r="F804" t="s">
        <v>2704</v>
      </c>
      <c r="G804" t="s">
        <v>1809</v>
      </c>
      <c r="H804" t="s">
        <v>648</v>
      </c>
      <c r="I804" s="1">
        <v>72800000</v>
      </c>
      <c r="J804" s="2">
        <f t="shared" si="24"/>
        <v>72800000</v>
      </c>
      <c r="K804" s="1">
        <v>9100000</v>
      </c>
      <c r="L804" s="3">
        <v>45674</v>
      </c>
      <c r="M804" s="3">
        <v>45677</v>
      </c>
      <c r="N804" s="3">
        <v>45900</v>
      </c>
      <c r="O804" s="1">
        <v>0</v>
      </c>
      <c r="P804" s="1">
        <v>72800000</v>
      </c>
      <c r="R804" s="5">
        <f ca="1">IF(Tabla1[[#This Row],[FECHA INCIAL DESDE]]="SIN INICIO",0,IF((((TODAY()-M804)*100%)/(N804-M804))&gt;=100%,"100%",(((TODAY()-M804)*100%)/(N804-M804))))</f>
        <v>0.41255605381165922</v>
      </c>
      <c r="S804" s="2">
        <f t="shared" si="25"/>
        <v>72800000</v>
      </c>
      <c r="T804" t="s">
        <v>2705</v>
      </c>
    </row>
    <row r="805" spans="1:20" x14ac:dyDescent="0.25">
      <c r="A805">
        <v>2025</v>
      </c>
      <c r="B805" t="s">
        <v>2706</v>
      </c>
      <c r="C805" t="s">
        <v>21</v>
      </c>
      <c r="D805" t="s">
        <v>22</v>
      </c>
      <c r="E805" t="s">
        <v>23</v>
      </c>
      <c r="F805" t="s">
        <v>2707</v>
      </c>
      <c r="G805" t="s">
        <v>1750</v>
      </c>
      <c r="H805" t="s">
        <v>648</v>
      </c>
      <c r="I805" s="1">
        <v>72800000</v>
      </c>
      <c r="J805" s="2">
        <f t="shared" si="24"/>
        <v>72800000</v>
      </c>
      <c r="K805" s="1">
        <v>9100000</v>
      </c>
      <c r="L805" s="3">
        <v>45674</v>
      </c>
      <c r="M805" s="3">
        <v>45677</v>
      </c>
      <c r="N805" s="3">
        <v>45900</v>
      </c>
      <c r="O805" s="1">
        <v>0</v>
      </c>
      <c r="P805" s="1">
        <v>72800000</v>
      </c>
      <c r="R805" s="5">
        <f ca="1">IF(Tabla1[[#This Row],[FECHA INCIAL DESDE]]="SIN INICIO",0,IF((((TODAY()-M805)*100%)/(N805-M805))&gt;=100%,"100%",(((TODAY()-M805)*100%)/(N805-M805))))</f>
        <v>0.41255605381165922</v>
      </c>
      <c r="S805" s="2">
        <f t="shared" si="25"/>
        <v>72800000</v>
      </c>
      <c r="T805" t="s">
        <v>2708</v>
      </c>
    </row>
    <row r="806" spans="1:20" x14ac:dyDescent="0.25">
      <c r="A806">
        <v>2025</v>
      </c>
      <c r="B806" t="s">
        <v>2709</v>
      </c>
      <c r="C806" t="s">
        <v>21</v>
      </c>
      <c r="D806" t="s">
        <v>22</v>
      </c>
      <c r="E806" t="s">
        <v>23</v>
      </c>
      <c r="F806" t="s">
        <v>2710</v>
      </c>
      <c r="G806" t="s">
        <v>1940</v>
      </c>
      <c r="H806" t="s">
        <v>1802</v>
      </c>
      <c r="I806" s="1">
        <v>67760000</v>
      </c>
      <c r="J806" s="2">
        <f t="shared" si="24"/>
        <v>67760000</v>
      </c>
      <c r="K806" s="1">
        <v>8470000</v>
      </c>
      <c r="L806" s="3">
        <v>45674</v>
      </c>
      <c r="M806" s="3">
        <v>45678</v>
      </c>
      <c r="N806" s="3">
        <v>45900</v>
      </c>
      <c r="O806" s="1">
        <v>0</v>
      </c>
      <c r="P806" s="1">
        <v>67760000</v>
      </c>
      <c r="R806" s="5">
        <f ca="1">IF(Tabla1[[#This Row],[FECHA INCIAL DESDE]]="SIN INICIO",0,IF((((TODAY()-M806)*100%)/(N806-M806))&gt;=100%,"100%",(((TODAY()-M806)*100%)/(N806-M806))))</f>
        <v>0.40990990990990989</v>
      </c>
      <c r="S806" s="2">
        <f t="shared" si="25"/>
        <v>67760000</v>
      </c>
      <c r="T806" t="s">
        <v>2711</v>
      </c>
    </row>
    <row r="807" spans="1:20" x14ac:dyDescent="0.25">
      <c r="A807">
        <v>2025</v>
      </c>
      <c r="B807" t="s">
        <v>2712</v>
      </c>
      <c r="C807" t="s">
        <v>21</v>
      </c>
      <c r="D807" t="s">
        <v>22</v>
      </c>
      <c r="E807" t="s">
        <v>23</v>
      </c>
      <c r="F807" t="s">
        <v>2713</v>
      </c>
      <c r="G807" t="s">
        <v>2714</v>
      </c>
      <c r="H807" t="s">
        <v>2347</v>
      </c>
      <c r="I807" s="1">
        <v>67074560</v>
      </c>
      <c r="J807" s="2">
        <f t="shared" si="24"/>
        <v>67074560</v>
      </c>
      <c r="K807" s="1">
        <v>8384320</v>
      </c>
      <c r="L807" s="3">
        <v>45674</v>
      </c>
      <c r="M807" s="3">
        <v>45677</v>
      </c>
      <c r="N807" s="3">
        <v>45900</v>
      </c>
      <c r="O807" s="1">
        <v>0</v>
      </c>
      <c r="P807" s="1">
        <v>67074560</v>
      </c>
      <c r="R807" s="5">
        <f ca="1">IF(Tabla1[[#This Row],[FECHA INCIAL DESDE]]="SIN INICIO",0,IF((((TODAY()-M807)*100%)/(N807-M807))&gt;=100%,"100%",(((TODAY()-M807)*100%)/(N807-M807))))</f>
        <v>0.41255605381165922</v>
      </c>
      <c r="S807" s="2">
        <f t="shared" si="25"/>
        <v>67074560</v>
      </c>
      <c r="T807" t="s">
        <v>2715</v>
      </c>
    </row>
    <row r="808" spans="1:20" x14ac:dyDescent="0.25">
      <c r="A808">
        <v>2025</v>
      </c>
      <c r="B808" t="s">
        <v>2716</v>
      </c>
      <c r="C808" t="s">
        <v>21</v>
      </c>
      <c r="D808" t="s">
        <v>22</v>
      </c>
      <c r="E808" t="s">
        <v>23</v>
      </c>
      <c r="F808" t="s">
        <v>2717</v>
      </c>
      <c r="G808" t="s">
        <v>194</v>
      </c>
      <c r="H808" t="s">
        <v>86</v>
      </c>
      <c r="I808" s="1">
        <v>44018136</v>
      </c>
      <c r="J808" s="2">
        <f t="shared" si="24"/>
        <v>44018136</v>
      </c>
      <c r="K808" s="1">
        <v>5502267</v>
      </c>
      <c r="L808" s="3">
        <v>45674</v>
      </c>
      <c r="M808" s="3">
        <v>45678</v>
      </c>
      <c r="N808" s="3">
        <v>45900</v>
      </c>
      <c r="O808" s="1">
        <v>0</v>
      </c>
      <c r="P808" s="1">
        <v>44018136</v>
      </c>
      <c r="R808" s="5">
        <f ca="1">IF(Tabla1[[#This Row],[FECHA INCIAL DESDE]]="SIN INICIO",0,IF((((TODAY()-M808)*100%)/(N808-M808))&gt;=100%,"100%",(((TODAY()-M808)*100%)/(N808-M808))))</f>
        <v>0.40990990990990989</v>
      </c>
      <c r="S808" s="2">
        <f t="shared" si="25"/>
        <v>44018136</v>
      </c>
      <c r="T808" t="s">
        <v>2718</v>
      </c>
    </row>
    <row r="809" spans="1:20" x14ac:dyDescent="0.25">
      <c r="A809">
        <v>2025</v>
      </c>
      <c r="B809" t="s">
        <v>2719</v>
      </c>
      <c r="C809" t="s">
        <v>21</v>
      </c>
      <c r="D809" t="s">
        <v>22</v>
      </c>
      <c r="E809" t="s">
        <v>23</v>
      </c>
      <c r="F809" t="s">
        <v>2720</v>
      </c>
      <c r="G809" t="s">
        <v>2721</v>
      </c>
      <c r="H809" t="s">
        <v>270</v>
      </c>
      <c r="I809" s="1">
        <v>72000000</v>
      </c>
      <c r="J809" s="2">
        <f t="shared" si="24"/>
        <v>72000000</v>
      </c>
      <c r="K809" s="1">
        <v>9000000</v>
      </c>
      <c r="L809" s="3">
        <v>45677</v>
      </c>
      <c r="M809" s="3">
        <v>45678</v>
      </c>
      <c r="N809" s="3">
        <v>45900</v>
      </c>
      <c r="O809" s="1">
        <v>0</v>
      </c>
      <c r="P809" s="1">
        <v>72000000</v>
      </c>
      <c r="R809" s="5">
        <f ca="1">IF(Tabla1[[#This Row],[FECHA INCIAL DESDE]]="SIN INICIO",0,IF((((TODAY()-M809)*100%)/(N809-M809))&gt;=100%,"100%",(((TODAY()-M809)*100%)/(N809-M809))))</f>
        <v>0.40990990990990989</v>
      </c>
      <c r="S809" s="2">
        <f t="shared" si="25"/>
        <v>72000000</v>
      </c>
      <c r="T809" t="s">
        <v>2722</v>
      </c>
    </row>
    <row r="810" spans="1:20" x14ac:dyDescent="0.25">
      <c r="A810">
        <v>2025</v>
      </c>
      <c r="B810" t="s">
        <v>2723</v>
      </c>
      <c r="C810" t="s">
        <v>21</v>
      </c>
      <c r="D810" t="s">
        <v>22</v>
      </c>
      <c r="E810" t="s">
        <v>23</v>
      </c>
      <c r="F810" t="s">
        <v>2724</v>
      </c>
      <c r="G810" t="s">
        <v>809</v>
      </c>
      <c r="H810" t="s">
        <v>659</v>
      </c>
      <c r="I810" s="1">
        <v>104000000</v>
      </c>
      <c r="J810" s="2">
        <f t="shared" si="24"/>
        <v>104000000</v>
      </c>
      <c r="K810" s="1">
        <v>13000000</v>
      </c>
      <c r="L810" s="3">
        <v>45677</v>
      </c>
      <c r="M810" s="3">
        <v>45678</v>
      </c>
      <c r="N810" s="3">
        <v>45900</v>
      </c>
      <c r="O810" s="1">
        <v>0</v>
      </c>
      <c r="P810" s="1">
        <v>104000000</v>
      </c>
      <c r="R810" s="5">
        <f ca="1">IF(Tabla1[[#This Row],[FECHA INCIAL DESDE]]="SIN INICIO",0,IF((((TODAY()-M810)*100%)/(N810-M810))&gt;=100%,"100%",(((TODAY()-M810)*100%)/(N810-M810))))</f>
        <v>0.40990990990990989</v>
      </c>
      <c r="S810" s="2">
        <f t="shared" si="25"/>
        <v>104000000</v>
      </c>
      <c r="T810" t="s">
        <v>2725</v>
      </c>
    </row>
    <row r="811" spans="1:20" x14ac:dyDescent="0.25">
      <c r="A811">
        <v>2025</v>
      </c>
      <c r="B811" t="s">
        <v>2726</v>
      </c>
      <c r="C811" t="s">
        <v>21</v>
      </c>
      <c r="D811" t="s">
        <v>22</v>
      </c>
      <c r="E811" t="s">
        <v>23</v>
      </c>
      <c r="F811" t="s">
        <v>2727</v>
      </c>
      <c r="G811" t="s">
        <v>316</v>
      </c>
      <c r="H811" t="s">
        <v>166</v>
      </c>
      <c r="I811" s="1">
        <v>72000000</v>
      </c>
      <c r="J811" s="2">
        <f t="shared" si="24"/>
        <v>72000000</v>
      </c>
      <c r="K811" s="1">
        <v>9000000</v>
      </c>
      <c r="L811" s="3">
        <v>45674</v>
      </c>
      <c r="M811" s="3">
        <v>45677</v>
      </c>
      <c r="N811" s="3">
        <v>45900</v>
      </c>
      <c r="O811" s="1">
        <v>0</v>
      </c>
      <c r="P811" s="1">
        <v>72000000</v>
      </c>
      <c r="R811" s="5">
        <f ca="1">IF(Tabla1[[#This Row],[FECHA INCIAL DESDE]]="SIN INICIO",0,IF((((TODAY()-M811)*100%)/(N811-M811))&gt;=100%,"100%",(((TODAY()-M811)*100%)/(N811-M811))))</f>
        <v>0.41255605381165922</v>
      </c>
      <c r="S811" s="2">
        <f t="shared" si="25"/>
        <v>72000000</v>
      </c>
      <c r="T811" t="s">
        <v>2728</v>
      </c>
    </row>
    <row r="812" spans="1:20" x14ac:dyDescent="0.25">
      <c r="A812">
        <v>2025</v>
      </c>
      <c r="B812" t="s">
        <v>2729</v>
      </c>
      <c r="C812" t="s">
        <v>21</v>
      </c>
      <c r="D812" t="s">
        <v>22</v>
      </c>
      <c r="E812" t="s">
        <v>23</v>
      </c>
      <c r="F812" t="s">
        <v>2730</v>
      </c>
      <c r="G812" t="s">
        <v>2731</v>
      </c>
      <c r="H812" t="s">
        <v>787</v>
      </c>
      <c r="I812" s="1">
        <v>65432000</v>
      </c>
      <c r="J812" s="2">
        <f t="shared" si="24"/>
        <v>65432000</v>
      </c>
      <c r="K812" s="1">
        <v>8179000</v>
      </c>
      <c r="L812" s="3">
        <v>45680</v>
      </c>
      <c r="M812" s="3">
        <v>45681</v>
      </c>
      <c r="N812" s="3">
        <v>45900</v>
      </c>
      <c r="O812" s="1">
        <v>0</v>
      </c>
      <c r="P812" s="1">
        <v>65432000</v>
      </c>
      <c r="R812" s="5">
        <f ca="1">IF(Tabla1[[#This Row],[FECHA INCIAL DESDE]]="SIN INICIO",0,IF((((TODAY()-M812)*100%)/(N812-M812))&gt;=100%,"100%",(((TODAY()-M812)*100%)/(N812-M812))))</f>
        <v>0.40182648401826482</v>
      </c>
      <c r="S812" s="2">
        <f t="shared" si="25"/>
        <v>65432000</v>
      </c>
      <c r="T812" t="s">
        <v>2732</v>
      </c>
    </row>
    <row r="813" spans="1:20" x14ac:dyDescent="0.25">
      <c r="A813">
        <v>2025</v>
      </c>
      <c r="B813" t="s">
        <v>2733</v>
      </c>
      <c r="C813" t="s">
        <v>21</v>
      </c>
      <c r="D813" t="s">
        <v>22</v>
      </c>
      <c r="E813" t="s">
        <v>23</v>
      </c>
      <c r="F813" t="s">
        <v>2734</v>
      </c>
      <c r="G813" t="s">
        <v>2735</v>
      </c>
      <c r="H813" t="s">
        <v>659</v>
      </c>
      <c r="I813" s="1">
        <v>68000000</v>
      </c>
      <c r="J813" s="2">
        <f t="shared" si="24"/>
        <v>68000000</v>
      </c>
      <c r="K813" s="1">
        <v>8500000</v>
      </c>
      <c r="L813" s="3">
        <v>45677</v>
      </c>
      <c r="M813" s="3">
        <v>45679</v>
      </c>
      <c r="N813" s="3">
        <v>45900</v>
      </c>
      <c r="O813" s="1">
        <v>0</v>
      </c>
      <c r="P813" s="1">
        <v>68000000</v>
      </c>
      <c r="R813" s="5">
        <f ca="1">IF(Tabla1[[#This Row],[FECHA INCIAL DESDE]]="SIN INICIO",0,IF((((TODAY()-M813)*100%)/(N813-M813))&gt;=100%,"100%",(((TODAY()-M813)*100%)/(N813-M813))))</f>
        <v>0.40723981900452488</v>
      </c>
      <c r="S813" s="2">
        <f t="shared" si="25"/>
        <v>68000000</v>
      </c>
      <c r="T813" t="s">
        <v>2736</v>
      </c>
    </row>
    <row r="814" spans="1:20" x14ac:dyDescent="0.25">
      <c r="A814">
        <v>2025</v>
      </c>
      <c r="B814" t="s">
        <v>2737</v>
      </c>
      <c r="C814" t="s">
        <v>21</v>
      </c>
      <c r="D814" t="s">
        <v>22</v>
      </c>
      <c r="E814" t="s">
        <v>23</v>
      </c>
      <c r="F814" t="s">
        <v>2738</v>
      </c>
      <c r="G814" t="s">
        <v>2739</v>
      </c>
      <c r="H814" t="s">
        <v>537</v>
      </c>
      <c r="I814" s="1">
        <v>41669100</v>
      </c>
      <c r="J814" s="2">
        <f t="shared" si="24"/>
        <v>41669100</v>
      </c>
      <c r="K814" s="1">
        <v>6944850</v>
      </c>
      <c r="L814" s="3">
        <v>45677</v>
      </c>
      <c r="M814" s="3">
        <v>45678</v>
      </c>
      <c r="N814" s="3">
        <v>45838</v>
      </c>
      <c r="O814" s="1">
        <v>0</v>
      </c>
      <c r="P814" s="1">
        <v>41669100</v>
      </c>
      <c r="R814" s="5">
        <f ca="1">IF(Tabla1[[#This Row],[FECHA INCIAL DESDE]]="SIN INICIO",0,IF((((TODAY()-M814)*100%)/(N814-M814))&gt;=100%,"100%",(((TODAY()-M814)*100%)/(N814-M814))))</f>
        <v>0.56874999999999998</v>
      </c>
      <c r="S814" s="2">
        <f t="shared" si="25"/>
        <v>41669100</v>
      </c>
      <c r="T814" t="s">
        <v>2740</v>
      </c>
    </row>
    <row r="815" spans="1:20" x14ac:dyDescent="0.25">
      <c r="A815">
        <v>2025</v>
      </c>
      <c r="B815" t="s">
        <v>2741</v>
      </c>
      <c r="C815" t="s">
        <v>21</v>
      </c>
      <c r="D815" t="s">
        <v>22</v>
      </c>
      <c r="E815" t="s">
        <v>23</v>
      </c>
      <c r="F815" t="s">
        <v>2742</v>
      </c>
      <c r="G815" t="s">
        <v>2743</v>
      </c>
      <c r="H815" t="s">
        <v>659</v>
      </c>
      <c r="I815" s="1">
        <v>120000000</v>
      </c>
      <c r="J815" s="2">
        <f t="shared" si="24"/>
        <v>120000000</v>
      </c>
      <c r="K815" s="1">
        <v>15000000</v>
      </c>
      <c r="L815" s="3">
        <v>45674</v>
      </c>
      <c r="M815" s="3">
        <v>45674</v>
      </c>
      <c r="N815" s="3">
        <v>45900</v>
      </c>
      <c r="O815" s="1">
        <v>0</v>
      </c>
      <c r="P815" s="1">
        <v>120000000</v>
      </c>
      <c r="R815" s="5">
        <f ca="1">IF(Tabla1[[#This Row],[FECHA INCIAL DESDE]]="SIN INICIO",0,IF((((TODAY()-M815)*100%)/(N815-M815))&gt;=100%,"100%",(((TODAY()-M815)*100%)/(N815-M815))))</f>
        <v>0.42035398230088494</v>
      </c>
      <c r="S815" s="2">
        <f t="shared" si="25"/>
        <v>120000000</v>
      </c>
      <c r="T815" t="s">
        <v>2744</v>
      </c>
    </row>
    <row r="816" spans="1:20" x14ac:dyDescent="0.25">
      <c r="A816">
        <v>2025</v>
      </c>
      <c r="B816" t="s">
        <v>2745</v>
      </c>
      <c r="C816" t="s">
        <v>21</v>
      </c>
      <c r="D816" t="s">
        <v>22</v>
      </c>
      <c r="E816" t="s">
        <v>23</v>
      </c>
      <c r="F816" t="s">
        <v>2746</v>
      </c>
      <c r="G816" t="s">
        <v>399</v>
      </c>
      <c r="H816" t="s">
        <v>270</v>
      </c>
      <c r="I816" s="1">
        <v>45956000</v>
      </c>
      <c r="J816" s="2">
        <f t="shared" si="24"/>
        <v>45956000</v>
      </c>
      <c r="K816" s="1">
        <v>5744500</v>
      </c>
      <c r="L816" s="3">
        <v>45674</v>
      </c>
      <c r="M816" s="3">
        <v>45678</v>
      </c>
      <c r="N816" s="3">
        <v>45900</v>
      </c>
      <c r="O816" s="1">
        <v>0</v>
      </c>
      <c r="P816" s="1">
        <v>45956000</v>
      </c>
      <c r="R816" s="5">
        <f ca="1">IF(Tabla1[[#This Row],[FECHA INCIAL DESDE]]="SIN INICIO",0,IF((((TODAY()-M816)*100%)/(N816-M816))&gt;=100%,"100%",(((TODAY()-M816)*100%)/(N816-M816))))</f>
        <v>0.40990990990990989</v>
      </c>
      <c r="S816" s="2">
        <f t="shared" si="25"/>
        <v>45956000</v>
      </c>
      <c r="T816" t="s">
        <v>2747</v>
      </c>
    </row>
    <row r="817" spans="1:20" x14ac:dyDescent="0.25">
      <c r="A817">
        <v>2025</v>
      </c>
      <c r="B817" t="s">
        <v>2748</v>
      </c>
      <c r="C817" t="s">
        <v>21</v>
      </c>
      <c r="D817" t="s">
        <v>22</v>
      </c>
      <c r="E817" t="s">
        <v>120</v>
      </c>
      <c r="F817" t="s">
        <v>2749</v>
      </c>
      <c r="G817" t="s">
        <v>2750</v>
      </c>
      <c r="H817" t="s">
        <v>261</v>
      </c>
      <c r="I817" s="1">
        <v>28662000</v>
      </c>
      <c r="J817" s="2">
        <f t="shared" si="24"/>
        <v>28662000</v>
      </c>
      <c r="K817" s="1">
        <v>4777000</v>
      </c>
      <c r="L817" s="3">
        <v>45674</v>
      </c>
      <c r="M817" s="3">
        <v>45678</v>
      </c>
      <c r="N817" s="3">
        <v>45838</v>
      </c>
      <c r="O817" s="1">
        <v>0</v>
      </c>
      <c r="P817" s="1">
        <v>28662000</v>
      </c>
      <c r="R817" s="5">
        <f ca="1">IF(Tabla1[[#This Row],[FECHA INCIAL DESDE]]="SIN INICIO",0,IF((((TODAY()-M817)*100%)/(N817-M817))&gt;=100%,"100%",(((TODAY()-M817)*100%)/(N817-M817))))</f>
        <v>0.56874999999999998</v>
      </c>
      <c r="S817" s="2">
        <f t="shared" si="25"/>
        <v>28662000</v>
      </c>
      <c r="T817" t="s">
        <v>2751</v>
      </c>
    </row>
    <row r="818" spans="1:20" x14ac:dyDescent="0.25">
      <c r="A818">
        <v>2025</v>
      </c>
      <c r="B818" t="s">
        <v>2752</v>
      </c>
      <c r="C818" t="s">
        <v>21</v>
      </c>
      <c r="D818" t="s">
        <v>22</v>
      </c>
      <c r="E818" t="s">
        <v>23</v>
      </c>
      <c r="F818" t="s">
        <v>2753</v>
      </c>
      <c r="G818" t="s">
        <v>2754</v>
      </c>
      <c r="H818" t="s">
        <v>590</v>
      </c>
      <c r="I818" s="1">
        <v>123000000</v>
      </c>
      <c r="J818" s="2">
        <f t="shared" si="24"/>
        <v>123000000</v>
      </c>
      <c r="K818" s="1">
        <v>15375000</v>
      </c>
      <c r="L818" s="3">
        <v>45709</v>
      </c>
      <c r="M818" s="3">
        <v>45712</v>
      </c>
      <c r="N818" s="3">
        <v>45900</v>
      </c>
      <c r="O818" s="1">
        <v>0</v>
      </c>
      <c r="P818" s="1">
        <v>123000000</v>
      </c>
      <c r="R818" s="6">
        <f ca="1">IF(Tabla1[[#This Row],[FECHA INCIAL DESDE]]="SIN INICIO",0,IF((((TODAY()-M818)*100%)/(N818-M818))&gt;=100%,"100%",(((TODAY()-M818)*100%)/(N818-M818))))</f>
        <v>0.30319148936170215</v>
      </c>
      <c r="S818" s="2">
        <f t="shared" si="25"/>
        <v>123000000</v>
      </c>
      <c r="T818" t="s">
        <v>2755</v>
      </c>
    </row>
    <row r="819" spans="1:20" x14ac:dyDescent="0.25">
      <c r="A819">
        <v>2025</v>
      </c>
      <c r="B819" t="s">
        <v>2756</v>
      </c>
      <c r="C819" t="s">
        <v>21</v>
      </c>
      <c r="D819" t="s">
        <v>22</v>
      </c>
      <c r="E819" t="s">
        <v>23</v>
      </c>
      <c r="F819" t="s">
        <v>2757</v>
      </c>
      <c r="G819" t="s">
        <v>2758</v>
      </c>
      <c r="H819" t="s">
        <v>1898</v>
      </c>
      <c r="I819" s="1">
        <v>41669100</v>
      </c>
      <c r="J819" s="2">
        <f t="shared" si="24"/>
        <v>41669100</v>
      </c>
      <c r="K819" s="1">
        <v>6994850</v>
      </c>
      <c r="L819" s="3">
        <v>45678</v>
      </c>
      <c r="M819" s="3">
        <v>45679</v>
      </c>
      <c r="N819" s="3">
        <v>45838</v>
      </c>
      <c r="O819" s="1">
        <v>0</v>
      </c>
      <c r="P819" s="1">
        <v>41669100</v>
      </c>
      <c r="R819" s="5">
        <f ca="1">IF(Tabla1[[#This Row],[FECHA INCIAL DESDE]]="SIN INICIO",0,IF((((TODAY()-M819)*100%)/(N819-M819))&gt;=100%,"100%",(((TODAY()-M819)*100%)/(N819-M819))))</f>
        <v>0.56603773584905659</v>
      </c>
      <c r="S819" s="2">
        <f t="shared" si="25"/>
        <v>41669100</v>
      </c>
      <c r="T819" t="s">
        <v>2759</v>
      </c>
    </row>
    <row r="820" spans="1:20" x14ac:dyDescent="0.25">
      <c r="A820">
        <v>2025</v>
      </c>
      <c r="B820" t="s">
        <v>2760</v>
      </c>
      <c r="C820" t="s">
        <v>21</v>
      </c>
      <c r="D820" t="s">
        <v>22</v>
      </c>
      <c r="E820" t="s">
        <v>23</v>
      </c>
      <c r="F820" t="s">
        <v>2761</v>
      </c>
      <c r="G820" t="s">
        <v>2358</v>
      </c>
      <c r="H820" t="s">
        <v>590</v>
      </c>
      <c r="I820" s="1">
        <v>123000000</v>
      </c>
      <c r="J820" s="2">
        <f t="shared" si="24"/>
        <v>123000000</v>
      </c>
      <c r="K820" s="1">
        <v>15375000</v>
      </c>
      <c r="L820" s="3">
        <v>45679</v>
      </c>
      <c r="M820" s="3">
        <v>45680</v>
      </c>
      <c r="N820" s="3">
        <v>45900</v>
      </c>
      <c r="O820" s="1">
        <v>0</v>
      </c>
      <c r="P820" s="1">
        <v>123000000</v>
      </c>
      <c r="R820" s="5">
        <f ca="1">IF(Tabla1[[#This Row],[FECHA INCIAL DESDE]]="SIN INICIO",0,IF((((TODAY()-M820)*100%)/(N820-M820))&gt;=100%,"100%",(((TODAY()-M820)*100%)/(N820-M820))))</f>
        <v>0.40454545454545454</v>
      </c>
      <c r="S820" s="2">
        <f t="shared" si="25"/>
        <v>123000000</v>
      </c>
      <c r="T820" t="s">
        <v>2762</v>
      </c>
    </row>
    <row r="821" spans="1:20" x14ac:dyDescent="0.25">
      <c r="A821">
        <v>2025</v>
      </c>
      <c r="B821" t="s">
        <v>2763</v>
      </c>
      <c r="C821" t="s">
        <v>21</v>
      </c>
      <c r="D821" t="s">
        <v>22</v>
      </c>
      <c r="E821" t="s">
        <v>23</v>
      </c>
      <c r="F821" t="s">
        <v>2764</v>
      </c>
      <c r="G821" t="s">
        <v>771</v>
      </c>
      <c r="H821" t="s">
        <v>648</v>
      </c>
      <c r="I821" s="1">
        <v>67760000</v>
      </c>
      <c r="J821" s="2">
        <f t="shared" si="24"/>
        <v>67760000</v>
      </c>
      <c r="K821" s="1">
        <v>9100000</v>
      </c>
      <c r="L821" s="3">
        <v>45677</v>
      </c>
      <c r="M821" s="3">
        <v>45678</v>
      </c>
      <c r="N821" s="3">
        <v>45900</v>
      </c>
      <c r="O821" s="1">
        <v>0</v>
      </c>
      <c r="P821" s="1">
        <v>67760000</v>
      </c>
      <c r="R821" s="5">
        <f ca="1">IF(Tabla1[[#This Row],[FECHA INCIAL DESDE]]="SIN INICIO",0,IF((((TODAY()-M821)*100%)/(N821-M821))&gt;=100%,"100%",(((TODAY()-M821)*100%)/(N821-M821))))</f>
        <v>0.40990990990990989</v>
      </c>
      <c r="S821" s="2">
        <f t="shared" si="25"/>
        <v>67760000</v>
      </c>
      <c r="T821" t="s">
        <v>2765</v>
      </c>
    </row>
    <row r="822" spans="1:20" x14ac:dyDescent="0.25">
      <c r="A822">
        <v>2025</v>
      </c>
      <c r="B822" t="s">
        <v>2766</v>
      </c>
      <c r="C822" t="s">
        <v>21</v>
      </c>
      <c r="D822" t="s">
        <v>22</v>
      </c>
      <c r="E822" t="s">
        <v>23</v>
      </c>
      <c r="F822" t="s">
        <v>2767</v>
      </c>
      <c r="G822" t="s">
        <v>1940</v>
      </c>
      <c r="H822" t="s">
        <v>1802</v>
      </c>
      <c r="I822" s="1">
        <v>67760000</v>
      </c>
      <c r="J822" s="2">
        <f t="shared" si="24"/>
        <v>67760000</v>
      </c>
      <c r="K822" s="1">
        <v>8470000</v>
      </c>
      <c r="L822" s="3">
        <v>45677</v>
      </c>
      <c r="M822" s="3">
        <v>45678</v>
      </c>
      <c r="N822" s="3">
        <v>45900</v>
      </c>
      <c r="O822" s="1">
        <v>0</v>
      </c>
      <c r="P822" s="1">
        <v>67760000</v>
      </c>
      <c r="R822" s="5">
        <f ca="1">IF(Tabla1[[#This Row],[FECHA INCIAL DESDE]]="SIN INICIO",0,IF((((TODAY()-M822)*100%)/(N822-M822))&gt;=100%,"100%",(((TODAY()-M822)*100%)/(N822-M822))))</f>
        <v>0.40990990990990989</v>
      </c>
      <c r="S822" s="2">
        <f t="shared" si="25"/>
        <v>67760000</v>
      </c>
      <c r="T822" t="s">
        <v>2768</v>
      </c>
    </row>
    <row r="823" spans="1:20" x14ac:dyDescent="0.25">
      <c r="A823">
        <v>2025</v>
      </c>
      <c r="B823" t="s">
        <v>2769</v>
      </c>
      <c r="C823" t="s">
        <v>21</v>
      </c>
      <c r="D823" t="s">
        <v>22</v>
      </c>
      <c r="E823" t="s">
        <v>23</v>
      </c>
      <c r="F823" t="s">
        <v>2770</v>
      </c>
      <c r="G823" t="s">
        <v>2056</v>
      </c>
      <c r="H823" t="s">
        <v>648</v>
      </c>
      <c r="I823" s="1">
        <v>57619024</v>
      </c>
      <c r="J823" s="2">
        <f t="shared" si="24"/>
        <v>57619024</v>
      </c>
      <c r="K823" s="1">
        <v>7202378</v>
      </c>
      <c r="L823" s="3">
        <v>45677</v>
      </c>
      <c r="M823" s="3">
        <v>45679</v>
      </c>
      <c r="N823" s="3">
        <v>45900</v>
      </c>
      <c r="O823" s="1">
        <v>0</v>
      </c>
      <c r="P823" s="1">
        <v>57619024</v>
      </c>
      <c r="R823" s="5">
        <f ca="1">IF(Tabla1[[#This Row],[FECHA INCIAL DESDE]]="SIN INICIO",0,IF((((TODAY()-M823)*100%)/(N823-M823))&gt;=100%,"100%",(((TODAY()-M823)*100%)/(N823-M823))))</f>
        <v>0.40723981900452488</v>
      </c>
      <c r="S823" s="2">
        <f t="shared" si="25"/>
        <v>57619024</v>
      </c>
      <c r="T823" t="s">
        <v>2771</v>
      </c>
    </row>
    <row r="824" spans="1:20" x14ac:dyDescent="0.25">
      <c r="A824">
        <v>2025</v>
      </c>
      <c r="B824" t="s">
        <v>2772</v>
      </c>
      <c r="C824" t="s">
        <v>21</v>
      </c>
      <c r="D824" t="s">
        <v>22</v>
      </c>
      <c r="E824" t="s">
        <v>23</v>
      </c>
      <c r="F824" t="s">
        <v>2773</v>
      </c>
      <c r="G824" t="s">
        <v>2774</v>
      </c>
      <c r="H824" t="s">
        <v>270</v>
      </c>
      <c r="I824" s="1">
        <v>88000000</v>
      </c>
      <c r="J824" s="2">
        <f t="shared" si="24"/>
        <v>88000000</v>
      </c>
      <c r="K824" s="1">
        <v>11000000</v>
      </c>
      <c r="L824" s="3">
        <v>45677</v>
      </c>
      <c r="M824" s="3">
        <v>45679</v>
      </c>
      <c r="N824" s="3">
        <v>45900</v>
      </c>
      <c r="O824" s="1">
        <v>0</v>
      </c>
      <c r="P824" s="1">
        <v>88000000</v>
      </c>
      <c r="R824" s="5">
        <f ca="1">IF(Tabla1[[#This Row],[FECHA INCIAL DESDE]]="SIN INICIO",0,IF((((TODAY()-M824)*100%)/(N824-M824))&gt;=100%,"100%",(((TODAY()-M824)*100%)/(N824-M824))))</f>
        <v>0.40723981900452488</v>
      </c>
      <c r="S824" s="2">
        <f t="shared" si="25"/>
        <v>88000000</v>
      </c>
      <c r="T824" t="s">
        <v>2775</v>
      </c>
    </row>
    <row r="825" spans="1:20" x14ac:dyDescent="0.25">
      <c r="A825">
        <v>2025</v>
      </c>
      <c r="B825" t="s">
        <v>2776</v>
      </c>
      <c r="C825" t="s">
        <v>21</v>
      </c>
      <c r="D825" t="s">
        <v>22</v>
      </c>
      <c r="E825" t="s">
        <v>23</v>
      </c>
      <c r="F825" t="s">
        <v>2777</v>
      </c>
      <c r="G825" t="s">
        <v>2778</v>
      </c>
      <c r="H825" t="s">
        <v>270</v>
      </c>
      <c r="I825" s="1">
        <v>72000000</v>
      </c>
      <c r="J825" s="2">
        <f t="shared" si="24"/>
        <v>72000000</v>
      </c>
      <c r="K825" s="1">
        <v>9000000</v>
      </c>
      <c r="L825" s="3">
        <v>45678</v>
      </c>
      <c r="M825" s="3">
        <v>45679</v>
      </c>
      <c r="N825" s="3">
        <v>45900</v>
      </c>
      <c r="O825" s="1">
        <v>0</v>
      </c>
      <c r="P825" s="1">
        <v>72000000</v>
      </c>
      <c r="R825" s="5">
        <f ca="1">IF(Tabla1[[#This Row],[FECHA INCIAL DESDE]]="SIN INICIO",0,IF((((TODAY()-M825)*100%)/(N825-M825))&gt;=100%,"100%",(((TODAY()-M825)*100%)/(N825-M825))))</f>
        <v>0.40723981900452488</v>
      </c>
      <c r="S825" s="2">
        <f t="shared" si="25"/>
        <v>72000000</v>
      </c>
      <c r="T825" t="s">
        <v>2779</v>
      </c>
    </row>
    <row r="826" spans="1:20" x14ac:dyDescent="0.25">
      <c r="A826">
        <v>2025</v>
      </c>
      <c r="B826" t="s">
        <v>2780</v>
      </c>
      <c r="C826" t="s">
        <v>21</v>
      </c>
      <c r="D826" t="s">
        <v>22</v>
      </c>
      <c r="E826" t="s">
        <v>23</v>
      </c>
      <c r="F826" t="s">
        <v>2781</v>
      </c>
      <c r="G826" t="s">
        <v>545</v>
      </c>
      <c r="H826" t="s">
        <v>537</v>
      </c>
      <c r="I826" s="1">
        <v>55558800</v>
      </c>
      <c r="J826" s="2">
        <f t="shared" si="24"/>
        <v>55558800</v>
      </c>
      <c r="K826" s="1">
        <v>6944850</v>
      </c>
      <c r="L826" s="3">
        <v>45677</v>
      </c>
      <c r="M826" s="3">
        <v>45678</v>
      </c>
      <c r="N826" s="3">
        <v>45900</v>
      </c>
      <c r="O826" s="1">
        <v>0</v>
      </c>
      <c r="P826" s="1">
        <v>55558800</v>
      </c>
      <c r="R826" s="5">
        <f ca="1">IF(Tabla1[[#This Row],[FECHA INCIAL DESDE]]="SIN INICIO",0,IF((((TODAY()-M826)*100%)/(N826-M826))&gt;=100%,"100%",(((TODAY()-M826)*100%)/(N826-M826))))</f>
        <v>0.40990990990990989</v>
      </c>
      <c r="S826" s="2">
        <f t="shared" si="25"/>
        <v>55558800</v>
      </c>
      <c r="T826" t="s">
        <v>2782</v>
      </c>
    </row>
    <row r="827" spans="1:20" x14ac:dyDescent="0.25">
      <c r="A827">
        <v>2025</v>
      </c>
      <c r="B827" t="s">
        <v>2783</v>
      </c>
      <c r="C827" t="s">
        <v>21</v>
      </c>
      <c r="D827" t="s">
        <v>22</v>
      </c>
      <c r="E827" t="s">
        <v>23</v>
      </c>
      <c r="F827" t="s">
        <v>2784</v>
      </c>
      <c r="G827" t="s">
        <v>2457</v>
      </c>
      <c r="H827" t="s">
        <v>1802</v>
      </c>
      <c r="I827" s="1">
        <v>67760000</v>
      </c>
      <c r="J827" s="2">
        <f t="shared" si="24"/>
        <v>67760000</v>
      </c>
      <c r="K827" s="1">
        <v>8470000</v>
      </c>
      <c r="L827" s="3">
        <v>45674</v>
      </c>
      <c r="M827" s="3">
        <v>45678</v>
      </c>
      <c r="N827" s="3">
        <v>45900</v>
      </c>
      <c r="O827" s="1">
        <v>0</v>
      </c>
      <c r="P827" s="1">
        <v>67760000</v>
      </c>
      <c r="R827" s="5">
        <f ca="1">IF(Tabla1[[#This Row],[FECHA INCIAL DESDE]]="SIN INICIO",0,IF((((TODAY()-M827)*100%)/(N827-M827))&gt;=100%,"100%",(((TODAY()-M827)*100%)/(N827-M827))))</f>
        <v>0.40990990990990989</v>
      </c>
      <c r="S827" s="2">
        <f t="shared" si="25"/>
        <v>67760000</v>
      </c>
      <c r="T827" t="s">
        <v>2785</v>
      </c>
    </row>
    <row r="828" spans="1:20" x14ac:dyDescent="0.25">
      <c r="A828">
        <v>2025</v>
      </c>
      <c r="B828" t="s">
        <v>2786</v>
      </c>
      <c r="C828" t="s">
        <v>21</v>
      </c>
      <c r="D828" t="s">
        <v>22</v>
      </c>
      <c r="E828" t="s">
        <v>23</v>
      </c>
      <c r="F828" t="s">
        <v>2787</v>
      </c>
      <c r="G828" t="s">
        <v>2788</v>
      </c>
      <c r="H828" t="s">
        <v>2479</v>
      </c>
      <c r="I828" s="1">
        <v>129477088</v>
      </c>
      <c r="J828" s="2">
        <f t="shared" si="24"/>
        <v>129477088</v>
      </c>
      <c r="K828" s="1">
        <v>16184636</v>
      </c>
      <c r="L828" s="3">
        <v>45674</v>
      </c>
      <c r="M828" s="3">
        <v>45674</v>
      </c>
      <c r="N828" s="3">
        <v>45900</v>
      </c>
      <c r="O828" s="1">
        <v>0</v>
      </c>
      <c r="P828" s="1">
        <v>129477088</v>
      </c>
      <c r="R828" s="5">
        <f ca="1">IF(Tabla1[[#This Row],[FECHA INCIAL DESDE]]="SIN INICIO",0,IF((((TODAY()-M828)*100%)/(N828-M828))&gt;=100%,"100%",(((TODAY()-M828)*100%)/(N828-M828))))</f>
        <v>0.42035398230088494</v>
      </c>
      <c r="S828" s="2">
        <f t="shared" si="25"/>
        <v>129477088</v>
      </c>
      <c r="T828" t="s">
        <v>2789</v>
      </c>
    </row>
    <row r="829" spans="1:20" x14ac:dyDescent="0.25">
      <c r="A829">
        <v>2025</v>
      </c>
      <c r="B829" t="s">
        <v>2790</v>
      </c>
      <c r="C829" t="s">
        <v>21</v>
      </c>
      <c r="D829" t="s">
        <v>22</v>
      </c>
      <c r="E829" t="s">
        <v>23</v>
      </c>
      <c r="F829" t="s">
        <v>2791</v>
      </c>
      <c r="G829" t="s">
        <v>375</v>
      </c>
      <c r="H829" t="s">
        <v>336</v>
      </c>
      <c r="I829" s="1">
        <v>104800000</v>
      </c>
      <c r="J829" s="2">
        <f t="shared" si="24"/>
        <v>104800000</v>
      </c>
      <c r="K829" s="1">
        <v>13100000</v>
      </c>
      <c r="L829" s="3">
        <v>45678</v>
      </c>
      <c r="M829" s="3">
        <v>45679</v>
      </c>
      <c r="N829" s="3">
        <v>45733</v>
      </c>
      <c r="O829" s="1">
        <v>0</v>
      </c>
      <c r="P829" s="1">
        <v>104800000</v>
      </c>
      <c r="R829" s="5" t="str">
        <f ca="1">IF(Tabla1[[#This Row],[FECHA INCIAL DESDE]]="SIN INICIO",0,IF((((TODAY()-M829)*100%)/(N829-M829))&gt;=100%,"100%",(((TODAY()-M829)*100%)/(N829-M829))))</f>
        <v>100%</v>
      </c>
      <c r="S829" s="2">
        <f t="shared" si="25"/>
        <v>104800000</v>
      </c>
      <c r="T829" t="s">
        <v>2792</v>
      </c>
    </row>
    <row r="830" spans="1:20" x14ac:dyDescent="0.25">
      <c r="A830">
        <v>2025</v>
      </c>
      <c r="B830" t="s">
        <v>2793</v>
      </c>
      <c r="C830" t="s">
        <v>21</v>
      </c>
      <c r="D830" t="s">
        <v>22</v>
      </c>
      <c r="E830" t="s">
        <v>120</v>
      </c>
      <c r="F830" t="s">
        <v>2794</v>
      </c>
      <c r="G830" t="s">
        <v>1371</v>
      </c>
      <c r="H830" t="s">
        <v>537</v>
      </c>
      <c r="I830" s="1">
        <v>28720188</v>
      </c>
      <c r="J830" s="2">
        <f t="shared" si="24"/>
        <v>28720188</v>
      </c>
      <c r="K830" s="1">
        <v>4786698</v>
      </c>
      <c r="L830" s="3">
        <v>45680</v>
      </c>
      <c r="M830" s="3">
        <v>45684</v>
      </c>
      <c r="N830" s="3">
        <v>45838</v>
      </c>
      <c r="O830" s="1">
        <v>0</v>
      </c>
      <c r="P830" s="1">
        <v>28720188</v>
      </c>
      <c r="R830" s="5">
        <f ca="1">IF(Tabla1[[#This Row],[FECHA INCIAL DESDE]]="SIN INICIO",0,IF((((TODAY()-M830)*100%)/(N830-M830))&gt;=100%,"100%",(((TODAY()-M830)*100%)/(N830-M830))))</f>
        <v>0.55194805194805197</v>
      </c>
      <c r="S830" s="2">
        <f t="shared" si="25"/>
        <v>28720188</v>
      </c>
      <c r="T830" t="s">
        <v>2795</v>
      </c>
    </row>
    <row r="831" spans="1:20" x14ac:dyDescent="0.25">
      <c r="A831">
        <v>2025</v>
      </c>
      <c r="B831" t="s">
        <v>2796</v>
      </c>
      <c r="C831" t="s">
        <v>21</v>
      </c>
      <c r="D831" t="s">
        <v>22</v>
      </c>
      <c r="E831" t="s">
        <v>23</v>
      </c>
      <c r="F831" t="s">
        <v>2797</v>
      </c>
      <c r="G831" t="s">
        <v>2798</v>
      </c>
      <c r="H831" t="s">
        <v>336</v>
      </c>
      <c r="I831" s="1">
        <v>50640000</v>
      </c>
      <c r="J831" s="2">
        <f t="shared" si="24"/>
        <v>50640000</v>
      </c>
      <c r="K831" s="1">
        <v>6330000</v>
      </c>
      <c r="L831" s="3">
        <v>45677</v>
      </c>
      <c r="M831" s="3">
        <v>45679</v>
      </c>
      <c r="N831" s="3">
        <v>45900</v>
      </c>
      <c r="O831" s="1">
        <v>0</v>
      </c>
      <c r="P831" s="1">
        <v>50640000</v>
      </c>
      <c r="R831" s="5">
        <f ca="1">IF(Tabla1[[#This Row],[FECHA INCIAL DESDE]]="SIN INICIO",0,IF((((TODAY()-M831)*100%)/(N831-M831))&gt;=100%,"100%",(((TODAY()-M831)*100%)/(N831-M831))))</f>
        <v>0.40723981900452488</v>
      </c>
      <c r="S831" s="2">
        <f t="shared" si="25"/>
        <v>50640000</v>
      </c>
      <c r="T831" t="s">
        <v>2799</v>
      </c>
    </row>
    <row r="832" spans="1:20" x14ac:dyDescent="0.25">
      <c r="A832">
        <v>2025</v>
      </c>
      <c r="B832" t="s">
        <v>2800</v>
      </c>
      <c r="C832" t="s">
        <v>21</v>
      </c>
      <c r="D832" t="s">
        <v>22</v>
      </c>
      <c r="E832" t="s">
        <v>23</v>
      </c>
      <c r="F832" t="s">
        <v>2801</v>
      </c>
      <c r="G832" t="s">
        <v>2802</v>
      </c>
      <c r="H832" t="s">
        <v>261</v>
      </c>
      <c r="I832" s="1">
        <v>62118000</v>
      </c>
      <c r="J832" s="2">
        <f t="shared" si="24"/>
        <v>62118000</v>
      </c>
      <c r="K832" s="1">
        <v>10353000</v>
      </c>
      <c r="L832" s="3">
        <v>45677</v>
      </c>
      <c r="M832" s="3">
        <v>45679</v>
      </c>
      <c r="N832" s="3">
        <v>45838</v>
      </c>
      <c r="O832" s="1">
        <v>0</v>
      </c>
      <c r="P832" s="1">
        <v>62118000</v>
      </c>
      <c r="R832" s="5">
        <f ca="1">IF(Tabla1[[#This Row],[FECHA INCIAL DESDE]]="SIN INICIO",0,IF((((TODAY()-M832)*100%)/(N832-M832))&gt;=100%,"100%",(((TODAY()-M832)*100%)/(N832-M832))))</f>
        <v>0.56603773584905659</v>
      </c>
      <c r="S832" s="2">
        <f t="shared" si="25"/>
        <v>62118000</v>
      </c>
      <c r="T832" t="s">
        <v>2803</v>
      </c>
    </row>
    <row r="833" spans="1:20" x14ac:dyDescent="0.25">
      <c r="A833">
        <v>2025</v>
      </c>
      <c r="B833" t="s">
        <v>2804</v>
      </c>
      <c r="C833" t="s">
        <v>21</v>
      </c>
      <c r="D833" t="s">
        <v>22</v>
      </c>
      <c r="E833" t="s">
        <v>23</v>
      </c>
      <c r="F833" t="s">
        <v>2805</v>
      </c>
      <c r="G833" t="s">
        <v>1940</v>
      </c>
      <c r="H833" t="s">
        <v>1802</v>
      </c>
      <c r="I833" s="1">
        <v>67760000</v>
      </c>
      <c r="J833" s="2">
        <f t="shared" si="24"/>
        <v>67760000</v>
      </c>
      <c r="K833" s="1">
        <v>8470000</v>
      </c>
      <c r="L833" s="3">
        <v>45677</v>
      </c>
      <c r="M833" s="3">
        <v>45679</v>
      </c>
      <c r="N833" s="3">
        <v>45900</v>
      </c>
      <c r="O833" s="1">
        <v>0</v>
      </c>
      <c r="P833" s="1">
        <v>67760000</v>
      </c>
      <c r="R833" s="6">
        <f ca="1">IF(Tabla1[[#This Row],[FECHA INCIAL DESDE]]="SIN INICIO",0,IF((((TODAY()-M833)*100%)/(N833-M833))&gt;=100%,"100%",(((TODAY()-M833)*100%)/(N833-M833))))</f>
        <v>0.40723981900452488</v>
      </c>
      <c r="S833" s="2">
        <f t="shared" si="25"/>
        <v>67760000</v>
      </c>
      <c r="T833" t="s">
        <v>2806</v>
      </c>
    </row>
    <row r="834" spans="1:20" x14ac:dyDescent="0.25">
      <c r="A834">
        <v>2025</v>
      </c>
      <c r="B834" t="s">
        <v>2807</v>
      </c>
      <c r="C834" t="s">
        <v>21</v>
      </c>
      <c r="D834" t="s">
        <v>22</v>
      </c>
      <c r="E834" t="s">
        <v>23</v>
      </c>
      <c r="F834" t="s">
        <v>2808</v>
      </c>
      <c r="G834" t="s">
        <v>2788</v>
      </c>
      <c r="H834" t="s">
        <v>2479</v>
      </c>
      <c r="I834" s="1">
        <v>96000000</v>
      </c>
      <c r="J834" s="2">
        <f t="shared" si="24"/>
        <v>96000000</v>
      </c>
      <c r="K834" s="1">
        <v>12000000</v>
      </c>
      <c r="L834" s="3">
        <v>45674</v>
      </c>
      <c r="M834" s="3">
        <v>45674</v>
      </c>
      <c r="N834" s="3">
        <v>45900</v>
      </c>
      <c r="O834" s="1">
        <v>0</v>
      </c>
      <c r="P834" s="1">
        <v>96000000</v>
      </c>
      <c r="R834" s="5">
        <f ca="1">IF(Tabla1[[#This Row],[FECHA INCIAL DESDE]]="SIN INICIO",0,IF((((TODAY()-M834)*100%)/(N834-M834))&gt;=100%,"100%",(((TODAY()-M834)*100%)/(N834-M834))))</f>
        <v>0.42035398230088494</v>
      </c>
      <c r="S834" s="2">
        <f t="shared" si="25"/>
        <v>96000000</v>
      </c>
      <c r="T834" t="s">
        <v>2809</v>
      </c>
    </row>
    <row r="835" spans="1:20" x14ac:dyDescent="0.25">
      <c r="A835">
        <v>2025</v>
      </c>
      <c r="B835" t="s">
        <v>2810</v>
      </c>
      <c r="C835" t="s">
        <v>21</v>
      </c>
      <c r="D835" t="s">
        <v>22</v>
      </c>
      <c r="E835" t="s">
        <v>23</v>
      </c>
      <c r="F835" t="s">
        <v>2811</v>
      </c>
      <c r="G835" t="s">
        <v>1940</v>
      </c>
      <c r="H835" t="s">
        <v>1802</v>
      </c>
      <c r="I835" s="1">
        <v>60000000</v>
      </c>
      <c r="J835" s="2">
        <f t="shared" ref="J835:J898" si="26">I835</f>
        <v>60000000</v>
      </c>
      <c r="K835" s="1">
        <v>15000000</v>
      </c>
      <c r="L835" s="3">
        <v>45674</v>
      </c>
      <c r="M835" s="3">
        <v>45678</v>
      </c>
      <c r="N835" s="3">
        <v>45777</v>
      </c>
      <c r="O835" s="1">
        <v>0</v>
      </c>
      <c r="P835" s="1">
        <v>60000000</v>
      </c>
      <c r="R835" s="5">
        <f ca="1">IF(Tabla1[[#This Row],[FECHA INCIAL DESDE]]="SIN INICIO",0,IF((((TODAY()-M835)*100%)/(N835-M835))&gt;=100%,"100%",(((TODAY()-M835)*100%)/(N835-M835))))</f>
        <v>0.91919191919191923</v>
      </c>
      <c r="S835" s="2">
        <f t="shared" ref="S835:S898" si="27">P835-Q835</f>
        <v>60000000</v>
      </c>
      <c r="T835" t="s">
        <v>2812</v>
      </c>
    </row>
    <row r="836" spans="1:20" x14ac:dyDescent="0.25">
      <c r="A836">
        <v>2025</v>
      </c>
      <c r="B836" t="s">
        <v>2813</v>
      </c>
      <c r="C836" t="s">
        <v>21</v>
      </c>
      <c r="D836" t="s">
        <v>22</v>
      </c>
      <c r="E836" t="s">
        <v>23</v>
      </c>
      <c r="F836" t="s">
        <v>2814</v>
      </c>
      <c r="G836" t="s">
        <v>1890</v>
      </c>
      <c r="H836" t="s">
        <v>1898</v>
      </c>
      <c r="I836" s="1">
        <v>86428536</v>
      </c>
      <c r="J836" s="2">
        <f t="shared" si="26"/>
        <v>86428536</v>
      </c>
      <c r="K836" s="1">
        <v>7202378</v>
      </c>
      <c r="L836" s="3">
        <v>45674</v>
      </c>
      <c r="M836" s="3">
        <v>45677</v>
      </c>
      <c r="N836" s="3">
        <v>46022</v>
      </c>
      <c r="O836" s="1">
        <v>0</v>
      </c>
      <c r="P836" s="1">
        <v>86428536</v>
      </c>
      <c r="R836" s="5">
        <f ca="1">IF(Tabla1[[#This Row],[FECHA INCIAL DESDE]]="SIN INICIO",0,IF((((TODAY()-M836)*100%)/(N836-M836))&gt;=100%,"100%",(((TODAY()-M836)*100%)/(N836-M836))))</f>
        <v>0.26666666666666666</v>
      </c>
      <c r="S836" s="2">
        <f t="shared" si="27"/>
        <v>86428536</v>
      </c>
      <c r="T836" t="s">
        <v>2815</v>
      </c>
    </row>
    <row r="837" spans="1:20" x14ac:dyDescent="0.25">
      <c r="A837">
        <v>2025</v>
      </c>
      <c r="B837" t="s">
        <v>2816</v>
      </c>
      <c r="C837" t="s">
        <v>21</v>
      </c>
      <c r="D837" t="s">
        <v>22</v>
      </c>
      <c r="E837" t="s">
        <v>23</v>
      </c>
      <c r="F837" t="s">
        <v>2817</v>
      </c>
      <c r="G837" t="s">
        <v>2818</v>
      </c>
      <c r="H837" t="s">
        <v>2479</v>
      </c>
      <c r="I837" s="1">
        <v>78541768</v>
      </c>
      <c r="J837" s="2">
        <f t="shared" si="26"/>
        <v>78541768</v>
      </c>
      <c r="K837" s="1">
        <v>9817721</v>
      </c>
      <c r="L837" s="3">
        <v>45674</v>
      </c>
      <c r="M837" s="3">
        <v>45674</v>
      </c>
      <c r="N837" s="3">
        <v>45900</v>
      </c>
      <c r="O837" s="1">
        <v>0</v>
      </c>
      <c r="P837" s="1">
        <v>78541768</v>
      </c>
      <c r="R837" s="5">
        <f ca="1">IF(Tabla1[[#This Row],[FECHA INCIAL DESDE]]="SIN INICIO",0,IF((((TODAY()-M837)*100%)/(N837-M837))&gt;=100%,"100%",(((TODAY()-M837)*100%)/(N837-M837))))</f>
        <v>0.42035398230088494</v>
      </c>
      <c r="S837" s="2">
        <f t="shared" si="27"/>
        <v>78541768</v>
      </c>
      <c r="T837" t="s">
        <v>2819</v>
      </c>
    </row>
    <row r="838" spans="1:20" x14ac:dyDescent="0.25">
      <c r="A838">
        <v>2025</v>
      </c>
      <c r="B838" t="s">
        <v>2820</v>
      </c>
      <c r="C838" t="s">
        <v>21</v>
      </c>
      <c r="D838" t="s">
        <v>22</v>
      </c>
      <c r="E838" t="s">
        <v>23</v>
      </c>
      <c r="F838" t="s">
        <v>2821</v>
      </c>
      <c r="G838" t="s">
        <v>2822</v>
      </c>
      <c r="H838" t="s">
        <v>2479</v>
      </c>
      <c r="I838" s="1">
        <v>56149728</v>
      </c>
      <c r="J838" s="2">
        <f t="shared" si="26"/>
        <v>56149728</v>
      </c>
      <c r="K838" s="1">
        <v>7018716</v>
      </c>
      <c r="L838" s="3">
        <v>45674</v>
      </c>
      <c r="M838" s="3">
        <v>45677</v>
      </c>
      <c r="N838" s="3">
        <v>45900</v>
      </c>
      <c r="O838" s="1">
        <v>0</v>
      </c>
      <c r="P838" s="1">
        <v>56149728</v>
      </c>
      <c r="R838" s="5">
        <f ca="1">IF(Tabla1[[#This Row],[FECHA INCIAL DESDE]]="SIN INICIO",0,IF((((TODAY()-M838)*100%)/(N838-M838))&gt;=100%,"100%",(((TODAY()-M838)*100%)/(N838-M838))))</f>
        <v>0.41255605381165922</v>
      </c>
      <c r="S838" s="2">
        <f t="shared" si="27"/>
        <v>56149728</v>
      </c>
      <c r="T838" t="s">
        <v>2823</v>
      </c>
    </row>
    <row r="839" spans="1:20" x14ac:dyDescent="0.25">
      <c r="A839">
        <v>2025</v>
      </c>
      <c r="B839" t="s">
        <v>2824</v>
      </c>
      <c r="C839" t="s">
        <v>21</v>
      </c>
      <c r="D839" t="s">
        <v>22</v>
      </c>
      <c r="E839" t="s">
        <v>23</v>
      </c>
      <c r="F839" t="s">
        <v>2825</v>
      </c>
      <c r="G839" t="s">
        <v>1940</v>
      </c>
      <c r="H839" t="s">
        <v>1802</v>
      </c>
      <c r="I839" s="1">
        <v>50820000</v>
      </c>
      <c r="J839" s="2">
        <f t="shared" si="26"/>
        <v>50820000</v>
      </c>
      <c r="K839" s="1">
        <v>8470000</v>
      </c>
      <c r="L839" s="3">
        <v>45678</v>
      </c>
      <c r="M839" s="3">
        <v>45679</v>
      </c>
      <c r="N839" s="3">
        <v>45838</v>
      </c>
      <c r="O839" s="1">
        <v>0</v>
      </c>
      <c r="P839" s="1">
        <v>50820000</v>
      </c>
      <c r="R839" s="5">
        <f ca="1">IF(Tabla1[[#This Row],[FECHA INCIAL DESDE]]="SIN INICIO",0,IF((((TODAY()-M839)*100%)/(N839-M839))&gt;=100%,"100%",(((TODAY()-M839)*100%)/(N839-M839))))</f>
        <v>0.56603773584905659</v>
      </c>
      <c r="S839" s="2">
        <f t="shared" si="27"/>
        <v>50820000</v>
      </c>
      <c r="T839" t="s">
        <v>2826</v>
      </c>
    </row>
    <row r="840" spans="1:20" x14ac:dyDescent="0.25">
      <c r="A840">
        <v>2025</v>
      </c>
      <c r="B840" t="s">
        <v>2827</v>
      </c>
      <c r="C840" t="s">
        <v>21</v>
      </c>
      <c r="D840" t="s">
        <v>22</v>
      </c>
      <c r="E840" t="s">
        <v>23</v>
      </c>
      <c r="F840" t="s">
        <v>2828</v>
      </c>
      <c r="G840" t="s">
        <v>1940</v>
      </c>
      <c r="H840" t="s">
        <v>1802</v>
      </c>
      <c r="I840" s="1">
        <v>67760000</v>
      </c>
      <c r="J840" s="2">
        <f t="shared" si="26"/>
        <v>67760000</v>
      </c>
      <c r="K840" s="1">
        <v>8470000</v>
      </c>
      <c r="L840" s="3">
        <v>45677</v>
      </c>
      <c r="M840" s="3">
        <v>45679</v>
      </c>
      <c r="N840" s="3">
        <v>45900</v>
      </c>
      <c r="O840" s="1">
        <v>0</v>
      </c>
      <c r="P840" s="1">
        <v>67760000</v>
      </c>
      <c r="R840" s="5">
        <f ca="1">IF(Tabla1[[#This Row],[FECHA INCIAL DESDE]]="SIN INICIO",0,IF((((TODAY()-M840)*100%)/(N840-M840))&gt;=100%,"100%",(((TODAY()-M840)*100%)/(N840-M840))))</f>
        <v>0.40723981900452488</v>
      </c>
      <c r="S840" s="2">
        <f t="shared" si="27"/>
        <v>67760000</v>
      </c>
      <c r="T840" t="s">
        <v>2829</v>
      </c>
    </row>
    <row r="841" spans="1:20" x14ac:dyDescent="0.25">
      <c r="A841">
        <v>2025</v>
      </c>
      <c r="B841" t="s">
        <v>2830</v>
      </c>
      <c r="C841" t="s">
        <v>21</v>
      </c>
      <c r="D841" t="s">
        <v>22</v>
      </c>
      <c r="E841" t="s">
        <v>120</v>
      </c>
      <c r="F841" t="s">
        <v>2831</v>
      </c>
      <c r="G841" t="s">
        <v>2832</v>
      </c>
      <c r="H841" t="s">
        <v>2479</v>
      </c>
      <c r="I841" s="1">
        <v>38293584</v>
      </c>
      <c r="J841" s="2">
        <f t="shared" si="26"/>
        <v>38293584</v>
      </c>
      <c r="K841" s="1">
        <v>4786698</v>
      </c>
      <c r="L841" s="3">
        <v>45674</v>
      </c>
      <c r="M841" s="3">
        <v>45674</v>
      </c>
      <c r="N841" s="3">
        <v>45900</v>
      </c>
      <c r="O841" s="1">
        <v>0</v>
      </c>
      <c r="P841" s="1">
        <v>38293584</v>
      </c>
      <c r="R841" s="5">
        <f ca="1">IF(Tabla1[[#This Row],[FECHA INCIAL DESDE]]="SIN INICIO",0,IF((((TODAY()-M841)*100%)/(N841-M841))&gt;=100%,"100%",(((TODAY()-M841)*100%)/(N841-M841))))</f>
        <v>0.42035398230088494</v>
      </c>
      <c r="S841" s="2">
        <f t="shared" si="27"/>
        <v>38293584</v>
      </c>
      <c r="T841" t="s">
        <v>2833</v>
      </c>
    </row>
    <row r="842" spans="1:20" x14ac:dyDescent="0.25">
      <c r="A842">
        <v>2025</v>
      </c>
      <c r="B842" t="s">
        <v>2834</v>
      </c>
      <c r="C842" t="s">
        <v>21</v>
      </c>
      <c r="D842" t="s">
        <v>22</v>
      </c>
      <c r="E842" t="s">
        <v>23</v>
      </c>
      <c r="F842" t="s">
        <v>2835</v>
      </c>
      <c r="G842" t="s">
        <v>2836</v>
      </c>
      <c r="H842" t="s">
        <v>261</v>
      </c>
      <c r="I842" s="1">
        <v>35304000</v>
      </c>
      <c r="J842" s="2">
        <f t="shared" si="26"/>
        <v>35304000</v>
      </c>
      <c r="K842" s="1">
        <v>5884000</v>
      </c>
      <c r="L842" s="3">
        <v>45677</v>
      </c>
      <c r="M842" s="3">
        <v>45679</v>
      </c>
      <c r="N842" s="3">
        <v>45838</v>
      </c>
      <c r="O842" s="1">
        <v>0</v>
      </c>
      <c r="P842" s="1">
        <v>35304000</v>
      </c>
      <c r="R842" s="5">
        <f ca="1">IF(Tabla1[[#This Row],[FECHA INCIAL DESDE]]="SIN INICIO",0,IF((((TODAY()-M842)*100%)/(N842-M842))&gt;=100%,"100%",(((TODAY()-M842)*100%)/(N842-M842))))</f>
        <v>0.56603773584905659</v>
      </c>
      <c r="S842" s="2">
        <f t="shared" si="27"/>
        <v>35304000</v>
      </c>
      <c r="T842" t="s">
        <v>2837</v>
      </c>
    </row>
    <row r="843" spans="1:20" x14ac:dyDescent="0.25">
      <c r="A843">
        <v>2025</v>
      </c>
      <c r="B843" t="s">
        <v>2838</v>
      </c>
      <c r="C843" t="s">
        <v>21</v>
      </c>
      <c r="D843" t="s">
        <v>22</v>
      </c>
      <c r="E843" t="s">
        <v>120</v>
      </c>
      <c r="F843" t="s">
        <v>2839</v>
      </c>
      <c r="G843" t="s">
        <v>2840</v>
      </c>
      <c r="H843" t="s">
        <v>154</v>
      </c>
      <c r="I843" s="1">
        <v>32320000</v>
      </c>
      <c r="J843" s="2">
        <f t="shared" si="26"/>
        <v>32320000</v>
      </c>
      <c r="K843" s="1">
        <v>4040000</v>
      </c>
      <c r="L843" s="3">
        <v>45677</v>
      </c>
      <c r="M843" s="3">
        <v>45678</v>
      </c>
      <c r="N843" s="3">
        <v>45900</v>
      </c>
      <c r="O843" s="1">
        <v>0</v>
      </c>
      <c r="P843" s="1">
        <v>32320000</v>
      </c>
      <c r="R843" s="5">
        <f ca="1">IF(Tabla1[[#This Row],[FECHA INCIAL DESDE]]="SIN INICIO",0,IF((((TODAY()-M843)*100%)/(N843-M843))&gt;=100%,"100%",(((TODAY()-M843)*100%)/(N843-M843))))</f>
        <v>0.40990990990990989</v>
      </c>
      <c r="S843" s="2">
        <f t="shared" si="27"/>
        <v>32320000</v>
      </c>
      <c r="T843" t="s">
        <v>2841</v>
      </c>
    </row>
    <row r="844" spans="1:20" x14ac:dyDescent="0.25">
      <c r="A844">
        <v>2025</v>
      </c>
      <c r="B844" t="s">
        <v>2842</v>
      </c>
      <c r="C844" t="s">
        <v>21</v>
      </c>
      <c r="D844" t="s">
        <v>22</v>
      </c>
      <c r="E844" t="s">
        <v>23</v>
      </c>
      <c r="F844" t="s">
        <v>2843</v>
      </c>
      <c r="G844" t="s">
        <v>771</v>
      </c>
      <c r="H844" t="s">
        <v>648</v>
      </c>
      <c r="I844" s="1">
        <v>49800000</v>
      </c>
      <c r="J844" s="2">
        <f t="shared" si="26"/>
        <v>49800000</v>
      </c>
      <c r="K844" s="1">
        <v>8300000</v>
      </c>
      <c r="L844" s="3">
        <v>45674</v>
      </c>
      <c r="M844" s="3">
        <v>45678</v>
      </c>
      <c r="N844" s="3">
        <v>45838</v>
      </c>
      <c r="O844" s="1">
        <v>0</v>
      </c>
      <c r="P844" s="1">
        <v>49800000</v>
      </c>
      <c r="R844" s="5">
        <f ca="1">IF(Tabla1[[#This Row],[FECHA INCIAL DESDE]]="SIN INICIO",0,IF((((TODAY()-M844)*100%)/(N844-M844))&gt;=100%,"100%",(((TODAY()-M844)*100%)/(N844-M844))))</f>
        <v>0.56874999999999998</v>
      </c>
      <c r="S844" s="2">
        <f t="shared" si="27"/>
        <v>49800000</v>
      </c>
      <c r="T844" t="s">
        <v>2844</v>
      </c>
    </row>
    <row r="845" spans="1:20" x14ac:dyDescent="0.25">
      <c r="A845">
        <v>2025</v>
      </c>
      <c r="B845" t="s">
        <v>2845</v>
      </c>
      <c r="C845" t="s">
        <v>21</v>
      </c>
      <c r="D845" t="s">
        <v>22</v>
      </c>
      <c r="E845" t="s">
        <v>120</v>
      </c>
      <c r="F845" t="s">
        <v>2846</v>
      </c>
      <c r="G845" t="s">
        <v>2847</v>
      </c>
      <c r="H845" t="s">
        <v>270</v>
      </c>
      <c r="I845" s="1">
        <v>30000000</v>
      </c>
      <c r="J845" s="2">
        <f t="shared" si="26"/>
        <v>30000000</v>
      </c>
      <c r="K845" s="1">
        <v>3750000</v>
      </c>
      <c r="L845" s="3">
        <v>45677</v>
      </c>
      <c r="M845" s="3">
        <v>45678</v>
      </c>
      <c r="N845" s="3">
        <v>45900</v>
      </c>
      <c r="O845" s="1">
        <v>0</v>
      </c>
      <c r="P845" s="1">
        <v>30000000</v>
      </c>
      <c r="R845" s="5">
        <f ca="1">IF(Tabla1[[#This Row],[FECHA INCIAL DESDE]]="SIN INICIO",0,IF((((TODAY()-M845)*100%)/(N845-M845))&gt;=100%,"100%",(((TODAY()-M845)*100%)/(N845-M845))))</f>
        <v>0.40990990990990989</v>
      </c>
      <c r="S845" s="2">
        <f t="shared" si="27"/>
        <v>30000000</v>
      </c>
      <c r="T845" t="s">
        <v>2848</v>
      </c>
    </row>
    <row r="846" spans="1:20" x14ac:dyDescent="0.25">
      <c r="A846">
        <v>2025</v>
      </c>
      <c r="B846" t="s">
        <v>2849</v>
      </c>
      <c r="C846" t="s">
        <v>21</v>
      </c>
      <c r="D846" t="s">
        <v>22</v>
      </c>
      <c r="E846" t="s">
        <v>23</v>
      </c>
      <c r="F846" t="s">
        <v>2850</v>
      </c>
      <c r="G846" t="s">
        <v>1940</v>
      </c>
      <c r="H846" t="s">
        <v>1802</v>
      </c>
      <c r="I846" s="1">
        <v>67760000</v>
      </c>
      <c r="J846" s="2">
        <f t="shared" si="26"/>
        <v>67760000</v>
      </c>
      <c r="K846" s="1">
        <v>8470000</v>
      </c>
      <c r="L846" s="3">
        <v>45677</v>
      </c>
      <c r="M846" s="3">
        <v>45679</v>
      </c>
      <c r="N846" s="3">
        <v>45900</v>
      </c>
      <c r="O846" s="1">
        <v>0</v>
      </c>
      <c r="P846" s="1">
        <v>67760000</v>
      </c>
      <c r="R846" s="5">
        <f ca="1">IF(Tabla1[[#This Row],[FECHA INCIAL DESDE]]="SIN INICIO",0,IF((((TODAY()-M846)*100%)/(N846-M846))&gt;=100%,"100%",(((TODAY()-M846)*100%)/(N846-M846))))</f>
        <v>0.40723981900452488</v>
      </c>
      <c r="S846" s="2">
        <f t="shared" si="27"/>
        <v>67760000</v>
      </c>
      <c r="T846" t="s">
        <v>2851</v>
      </c>
    </row>
    <row r="847" spans="1:20" x14ac:dyDescent="0.25">
      <c r="A847">
        <v>2025</v>
      </c>
      <c r="B847" t="s">
        <v>2852</v>
      </c>
      <c r="C847" t="s">
        <v>21</v>
      </c>
      <c r="D847" t="s">
        <v>22</v>
      </c>
      <c r="E847" t="s">
        <v>23</v>
      </c>
      <c r="F847" t="s">
        <v>2853</v>
      </c>
      <c r="G847" t="s">
        <v>1015</v>
      </c>
      <c r="H847" t="s">
        <v>648</v>
      </c>
      <c r="I847" s="1">
        <v>54600000</v>
      </c>
      <c r="J847" s="2">
        <f t="shared" si="26"/>
        <v>54600000</v>
      </c>
      <c r="K847" s="1">
        <v>9100000</v>
      </c>
      <c r="L847" s="3">
        <v>45677</v>
      </c>
      <c r="M847" s="3">
        <v>45678</v>
      </c>
      <c r="N847" s="3">
        <v>45838</v>
      </c>
      <c r="O847" s="1">
        <v>0</v>
      </c>
      <c r="P847" s="1">
        <v>54600000</v>
      </c>
      <c r="R847" s="5">
        <f ca="1">IF(Tabla1[[#This Row],[FECHA INCIAL DESDE]]="SIN INICIO",0,IF((((TODAY()-M847)*100%)/(N847-M847))&gt;=100%,"100%",(((TODAY()-M847)*100%)/(N847-M847))))</f>
        <v>0.56874999999999998</v>
      </c>
      <c r="S847" s="2">
        <f t="shared" si="27"/>
        <v>54600000</v>
      </c>
      <c r="T847" t="s">
        <v>2854</v>
      </c>
    </row>
    <row r="848" spans="1:20" x14ac:dyDescent="0.25">
      <c r="A848">
        <v>2025</v>
      </c>
      <c r="B848" t="s">
        <v>2855</v>
      </c>
      <c r="C848" t="s">
        <v>21</v>
      </c>
      <c r="D848" t="s">
        <v>22</v>
      </c>
      <c r="E848" t="s">
        <v>23</v>
      </c>
      <c r="F848" t="s">
        <v>2856</v>
      </c>
      <c r="G848" t="s">
        <v>1940</v>
      </c>
      <c r="H848" t="s">
        <v>1802</v>
      </c>
      <c r="I848" s="1">
        <v>50820000</v>
      </c>
      <c r="J848" s="2">
        <f t="shared" si="26"/>
        <v>50820000</v>
      </c>
      <c r="K848" s="1">
        <v>8470000</v>
      </c>
      <c r="L848" s="3">
        <v>45674</v>
      </c>
      <c r="M848" s="3">
        <v>45677</v>
      </c>
      <c r="N848" s="3">
        <v>45838</v>
      </c>
      <c r="O848" s="1">
        <v>0</v>
      </c>
      <c r="P848" s="1">
        <v>50820000</v>
      </c>
      <c r="R848" s="5">
        <f ca="1">IF(Tabla1[[#This Row],[FECHA INCIAL DESDE]]="SIN INICIO",0,IF((((TODAY()-M848)*100%)/(N848-M848))&gt;=100%,"100%",(((TODAY()-M848)*100%)/(N848-M848))))</f>
        <v>0.5714285714285714</v>
      </c>
      <c r="S848" s="2">
        <f t="shared" si="27"/>
        <v>50820000</v>
      </c>
      <c r="T848" t="s">
        <v>2857</v>
      </c>
    </row>
    <row r="849" spans="1:20" x14ac:dyDescent="0.25">
      <c r="A849">
        <v>2025</v>
      </c>
      <c r="B849" t="s">
        <v>2858</v>
      </c>
      <c r="C849" t="s">
        <v>21</v>
      </c>
      <c r="D849" t="s">
        <v>22</v>
      </c>
      <c r="E849" t="s">
        <v>23</v>
      </c>
      <c r="F849" t="s">
        <v>2859</v>
      </c>
      <c r="G849" t="s">
        <v>1940</v>
      </c>
      <c r="H849" t="s">
        <v>1802</v>
      </c>
      <c r="I849" s="1">
        <v>67760000</v>
      </c>
      <c r="J849" s="2">
        <f t="shared" si="26"/>
        <v>67760000</v>
      </c>
      <c r="K849" s="1">
        <v>8470000</v>
      </c>
      <c r="L849" s="3">
        <v>45679</v>
      </c>
      <c r="M849" s="3">
        <v>45680</v>
      </c>
      <c r="N849" s="3">
        <v>45900</v>
      </c>
      <c r="O849" s="1">
        <v>0</v>
      </c>
      <c r="P849" s="1">
        <v>67760000</v>
      </c>
      <c r="R849" s="5">
        <f ca="1">IF(Tabla1[[#This Row],[FECHA INCIAL DESDE]]="SIN INICIO",0,IF((((TODAY()-M849)*100%)/(N849-M849))&gt;=100%,"100%",(((TODAY()-M849)*100%)/(N849-M849))))</f>
        <v>0.40454545454545454</v>
      </c>
      <c r="S849" s="2">
        <f t="shared" si="27"/>
        <v>67760000</v>
      </c>
      <c r="T849" t="s">
        <v>2860</v>
      </c>
    </row>
    <row r="850" spans="1:20" x14ac:dyDescent="0.25">
      <c r="A850">
        <v>2025</v>
      </c>
      <c r="B850" t="s">
        <v>2861</v>
      </c>
      <c r="C850" t="s">
        <v>21</v>
      </c>
      <c r="D850" t="s">
        <v>22</v>
      </c>
      <c r="E850" t="s">
        <v>23</v>
      </c>
      <c r="F850" t="s">
        <v>2862</v>
      </c>
      <c r="G850" t="s">
        <v>809</v>
      </c>
      <c r="H850" t="s">
        <v>659</v>
      </c>
      <c r="I850" s="1">
        <v>84000000</v>
      </c>
      <c r="J850" s="2">
        <f t="shared" si="26"/>
        <v>84000000</v>
      </c>
      <c r="K850" s="1">
        <v>10500000</v>
      </c>
      <c r="L850" s="3">
        <v>45677</v>
      </c>
      <c r="M850" s="3">
        <v>45678</v>
      </c>
      <c r="N850" s="3">
        <v>45838</v>
      </c>
      <c r="O850" s="1">
        <v>0</v>
      </c>
      <c r="P850" s="1">
        <v>84000000</v>
      </c>
      <c r="R850" s="5">
        <f ca="1">IF(Tabla1[[#This Row],[FECHA INCIAL DESDE]]="SIN INICIO",0,IF((((TODAY()-M850)*100%)/(N850-M850))&gt;=100%,"100%",(((TODAY()-M850)*100%)/(N850-M850))))</f>
        <v>0.56874999999999998</v>
      </c>
      <c r="S850" s="2">
        <f t="shared" si="27"/>
        <v>84000000</v>
      </c>
      <c r="T850" t="s">
        <v>2863</v>
      </c>
    </row>
    <row r="851" spans="1:20" x14ac:dyDescent="0.25">
      <c r="A851">
        <v>2025</v>
      </c>
      <c r="B851" t="s">
        <v>2864</v>
      </c>
      <c r="C851" t="s">
        <v>21</v>
      </c>
      <c r="D851" t="s">
        <v>22</v>
      </c>
      <c r="E851" t="s">
        <v>23</v>
      </c>
      <c r="F851" t="s">
        <v>2865</v>
      </c>
      <c r="G851" t="s">
        <v>1940</v>
      </c>
      <c r="H851" t="s">
        <v>1802</v>
      </c>
      <c r="I851" s="1">
        <v>67760000</v>
      </c>
      <c r="J851" s="2">
        <f t="shared" si="26"/>
        <v>67760000</v>
      </c>
      <c r="K851" s="1">
        <v>8470000</v>
      </c>
      <c r="L851" s="3">
        <v>45677</v>
      </c>
      <c r="M851" s="3">
        <v>45679</v>
      </c>
      <c r="N851" s="3">
        <v>45900</v>
      </c>
      <c r="O851" s="1">
        <v>0</v>
      </c>
      <c r="P851" s="1">
        <v>67760000</v>
      </c>
      <c r="R851" s="5">
        <f ca="1">IF(Tabla1[[#This Row],[FECHA INCIAL DESDE]]="SIN INICIO",0,IF((((TODAY()-M851)*100%)/(N851-M851))&gt;=100%,"100%",(((TODAY()-M851)*100%)/(N851-M851))))</f>
        <v>0.40723981900452488</v>
      </c>
      <c r="S851" s="2">
        <f t="shared" si="27"/>
        <v>67760000</v>
      </c>
      <c r="T851" t="s">
        <v>2866</v>
      </c>
    </row>
    <row r="852" spans="1:20" x14ac:dyDescent="0.25">
      <c r="A852">
        <v>2025</v>
      </c>
      <c r="B852" t="s">
        <v>2867</v>
      </c>
      <c r="C852" t="s">
        <v>21</v>
      </c>
      <c r="D852" t="s">
        <v>22</v>
      </c>
      <c r="E852" t="s">
        <v>23</v>
      </c>
      <c r="F852" t="s">
        <v>2868</v>
      </c>
      <c r="G852" t="s">
        <v>260</v>
      </c>
      <c r="H852" t="s">
        <v>261</v>
      </c>
      <c r="I852" s="1">
        <v>62118000</v>
      </c>
      <c r="J852" s="2">
        <f t="shared" si="26"/>
        <v>62118000</v>
      </c>
      <c r="K852" s="1">
        <v>10353000</v>
      </c>
      <c r="L852" s="3">
        <v>45677</v>
      </c>
      <c r="M852" s="3">
        <v>45678</v>
      </c>
      <c r="N852" s="3">
        <v>45838</v>
      </c>
      <c r="O852" s="1">
        <v>0</v>
      </c>
      <c r="P852" s="1">
        <v>62118000</v>
      </c>
      <c r="R852" s="5">
        <f ca="1">IF(Tabla1[[#This Row],[FECHA INCIAL DESDE]]="SIN INICIO",0,IF((((TODAY()-M852)*100%)/(N852-M852))&gt;=100%,"100%",(((TODAY()-M852)*100%)/(N852-M852))))</f>
        <v>0.56874999999999998</v>
      </c>
      <c r="S852" s="2">
        <f t="shared" si="27"/>
        <v>62118000</v>
      </c>
      <c r="T852" t="s">
        <v>2869</v>
      </c>
    </row>
    <row r="853" spans="1:20" x14ac:dyDescent="0.25">
      <c r="A853">
        <v>2025</v>
      </c>
      <c r="B853" t="s">
        <v>2870</v>
      </c>
      <c r="C853" t="s">
        <v>21</v>
      </c>
      <c r="D853" t="s">
        <v>22</v>
      </c>
      <c r="E853" t="s">
        <v>23</v>
      </c>
      <c r="F853" t="s">
        <v>2871</v>
      </c>
      <c r="G853" t="s">
        <v>260</v>
      </c>
      <c r="H853" t="s">
        <v>261</v>
      </c>
      <c r="I853" s="1">
        <v>35304000</v>
      </c>
      <c r="J853" s="2">
        <f t="shared" si="26"/>
        <v>35304000</v>
      </c>
      <c r="K853" s="1">
        <v>5884000</v>
      </c>
      <c r="L853" s="3">
        <v>45677</v>
      </c>
      <c r="M853" s="3">
        <v>45678</v>
      </c>
      <c r="N853" s="3">
        <v>45838</v>
      </c>
      <c r="O853" s="1">
        <v>0</v>
      </c>
      <c r="P853" s="1">
        <v>35304000</v>
      </c>
      <c r="R853" s="5">
        <f ca="1">IF(Tabla1[[#This Row],[FECHA INCIAL DESDE]]="SIN INICIO",0,IF((((TODAY()-M853)*100%)/(N853-M853))&gt;=100%,"100%",(((TODAY()-M853)*100%)/(N853-M853))))</f>
        <v>0.56874999999999998</v>
      </c>
      <c r="S853" s="2">
        <f t="shared" si="27"/>
        <v>35304000</v>
      </c>
      <c r="T853" t="s">
        <v>2872</v>
      </c>
    </row>
    <row r="854" spans="1:20" x14ac:dyDescent="0.25">
      <c r="A854">
        <v>2025</v>
      </c>
      <c r="B854" t="s">
        <v>2873</v>
      </c>
      <c r="C854" t="s">
        <v>21</v>
      </c>
      <c r="D854" t="s">
        <v>22</v>
      </c>
      <c r="E854" t="s">
        <v>23</v>
      </c>
      <c r="F854" t="s">
        <v>2874</v>
      </c>
      <c r="G854" t="s">
        <v>663</v>
      </c>
      <c r="H854" t="s">
        <v>537</v>
      </c>
      <c r="I854" s="1">
        <v>41669100</v>
      </c>
      <c r="J854" s="2">
        <f t="shared" si="26"/>
        <v>41669100</v>
      </c>
      <c r="K854" s="1">
        <v>6944850</v>
      </c>
      <c r="L854" s="3">
        <v>45677</v>
      </c>
      <c r="M854" s="3">
        <v>45678</v>
      </c>
      <c r="N854" s="3">
        <v>45838</v>
      </c>
      <c r="O854" s="1">
        <v>0</v>
      </c>
      <c r="P854" s="1">
        <v>41669100</v>
      </c>
      <c r="R854" s="5">
        <f ca="1">IF(Tabla1[[#This Row],[FECHA INCIAL DESDE]]="SIN INICIO",0,IF((((TODAY()-M854)*100%)/(N854-M854))&gt;=100%,"100%",(((TODAY()-M854)*100%)/(N854-M854))))</f>
        <v>0.56874999999999998</v>
      </c>
      <c r="S854" s="2">
        <f t="shared" si="27"/>
        <v>41669100</v>
      </c>
      <c r="T854" t="s">
        <v>2875</v>
      </c>
    </row>
    <row r="855" spans="1:20" x14ac:dyDescent="0.25">
      <c r="A855">
        <v>2025</v>
      </c>
      <c r="B855" t="s">
        <v>2876</v>
      </c>
      <c r="C855" t="s">
        <v>21</v>
      </c>
      <c r="D855" t="s">
        <v>22</v>
      </c>
      <c r="E855" t="s">
        <v>23</v>
      </c>
      <c r="F855" t="s">
        <v>2877</v>
      </c>
      <c r="G855" t="s">
        <v>280</v>
      </c>
      <c r="H855" t="s">
        <v>270</v>
      </c>
      <c r="I855" s="1">
        <v>104000000</v>
      </c>
      <c r="J855" s="2">
        <f t="shared" si="26"/>
        <v>104000000</v>
      </c>
      <c r="K855" s="1">
        <v>13000000</v>
      </c>
      <c r="L855" s="3">
        <v>45678</v>
      </c>
      <c r="M855" s="3">
        <v>45679</v>
      </c>
      <c r="N855" s="3">
        <v>45900</v>
      </c>
      <c r="O855" s="1">
        <v>0</v>
      </c>
      <c r="P855" s="1">
        <v>104000000</v>
      </c>
      <c r="R855" s="5">
        <f ca="1">IF(Tabla1[[#This Row],[FECHA INCIAL DESDE]]="SIN INICIO",0,IF((((TODAY()-M855)*100%)/(N855-M855))&gt;=100%,"100%",(((TODAY()-M855)*100%)/(N855-M855))))</f>
        <v>0.40723981900452488</v>
      </c>
      <c r="S855" s="2">
        <f t="shared" si="27"/>
        <v>104000000</v>
      </c>
      <c r="T855" t="s">
        <v>2878</v>
      </c>
    </row>
    <row r="856" spans="1:20" x14ac:dyDescent="0.25">
      <c r="A856">
        <v>2025</v>
      </c>
      <c r="B856" t="s">
        <v>2879</v>
      </c>
      <c r="C856" t="s">
        <v>21</v>
      </c>
      <c r="D856" t="s">
        <v>22</v>
      </c>
      <c r="E856" t="s">
        <v>23</v>
      </c>
      <c r="F856" t="s">
        <v>2880</v>
      </c>
      <c r="G856" t="s">
        <v>2822</v>
      </c>
      <c r="H856" t="s">
        <v>2479</v>
      </c>
      <c r="I856" s="1">
        <v>67074560</v>
      </c>
      <c r="J856" s="2">
        <f t="shared" si="26"/>
        <v>67074560</v>
      </c>
      <c r="K856" s="1">
        <v>8384320</v>
      </c>
      <c r="L856" s="3">
        <v>45674</v>
      </c>
      <c r="M856" s="3">
        <v>45674</v>
      </c>
      <c r="N856" s="3">
        <v>45900</v>
      </c>
      <c r="O856" s="1">
        <v>0</v>
      </c>
      <c r="P856" s="1">
        <v>67074560</v>
      </c>
      <c r="R856" s="5">
        <f ca="1">IF(Tabla1[[#This Row],[FECHA INCIAL DESDE]]="SIN INICIO",0,IF((((TODAY()-M856)*100%)/(N856-M856))&gt;=100%,"100%",(((TODAY()-M856)*100%)/(N856-M856))))</f>
        <v>0.42035398230088494</v>
      </c>
      <c r="S856" s="2">
        <f t="shared" si="27"/>
        <v>67074560</v>
      </c>
      <c r="T856" t="s">
        <v>2881</v>
      </c>
    </row>
    <row r="857" spans="1:20" x14ac:dyDescent="0.25">
      <c r="A857">
        <v>2025</v>
      </c>
      <c r="B857" t="s">
        <v>2882</v>
      </c>
      <c r="C857" t="s">
        <v>21</v>
      </c>
      <c r="D857" t="s">
        <v>22</v>
      </c>
      <c r="E857" t="s">
        <v>23</v>
      </c>
      <c r="F857" t="s">
        <v>2883</v>
      </c>
      <c r="G857" t="s">
        <v>2884</v>
      </c>
      <c r="H857" t="s">
        <v>590</v>
      </c>
      <c r="I857" s="1">
        <v>123000000</v>
      </c>
      <c r="J857" s="2">
        <f t="shared" si="26"/>
        <v>123000000</v>
      </c>
      <c r="K857" s="1">
        <v>15375000</v>
      </c>
      <c r="L857" s="3">
        <v>45680</v>
      </c>
      <c r="M857" s="3">
        <v>45681</v>
      </c>
      <c r="N857" s="3">
        <v>45900</v>
      </c>
      <c r="O857" s="1">
        <v>0</v>
      </c>
      <c r="P857" s="1">
        <v>123000000</v>
      </c>
      <c r="R857" s="5">
        <f ca="1">IF(Tabla1[[#This Row],[FECHA INCIAL DESDE]]="SIN INICIO",0,IF((((TODAY()-M857)*100%)/(N857-M857))&gt;=100%,"100%",(((TODAY()-M857)*100%)/(N857-M857))))</f>
        <v>0.40182648401826482</v>
      </c>
      <c r="S857" s="2">
        <f t="shared" si="27"/>
        <v>123000000</v>
      </c>
      <c r="T857" t="s">
        <v>2885</v>
      </c>
    </row>
    <row r="858" spans="1:20" x14ac:dyDescent="0.25">
      <c r="A858">
        <v>2025</v>
      </c>
      <c r="B858" t="s">
        <v>2886</v>
      </c>
      <c r="C858" t="s">
        <v>21</v>
      </c>
      <c r="D858" t="s">
        <v>22</v>
      </c>
      <c r="E858" t="s">
        <v>23</v>
      </c>
      <c r="F858" t="s">
        <v>2887</v>
      </c>
      <c r="G858" t="s">
        <v>614</v>
      </c>
      <c r="H858" t="s">
        <v>537</v>
      </c>
      <c r="I858" s="1">
        <v>41669100</v>
      </c>
      <c r="J858" s="2">
        <f t="shared" si="26"/>
        <v>41669100</v>
      </c>
      <c r="K858" s="1">
        <v>6944850</v>
      </c>
      <c r="L858" s="3">
        <v>45677</v>
      </c>
      <c r="M858" s="3">
        <v>45679</v>
      </c>
      <c r="N858" s="3">
        <v>45838</v>
      </c>
      <c r="O858" s="1">
        <v>0</v>
      </c>
      <c r="P858" s="1">
        <v>41669100</v>
      </c>
      <c r="R858" s="5">
        <f ca="1">IF(Tabla1[[#This Row],[FECHA INCIAL DESDE]]="SIN INICIO",0,IF((((TODAY()-M858)*100%)/(N858-M858))&gt;=100%,"100%",(((TODAY()-M858)*100%)/(N858-M858))))</f>
        <v>0.56603773584905659</v>
      </c>
      <c r="S858" s="2">
        <f t="shared" si="27"/>
        <v>41669100</v>
      </c>
      <c r="T858" t="s">
        <v>2888</v>
      </c>
    </row>
    <row r="859" spans="1:20" x14ac:dyDescent="0.25">
      <c r="A859">
        <v>2025</v>
      </c>
      <c r="B859" t="s">
        <v>2889</v>
      </c>
      <c r="C859" t="s">
        <v>21</v>
      </c>
      <c r="D859" t="s">
        <v>22</v>
      </c>
      <c r="E859" t="s">
        <v>23</v>
      </c>
      <c r="F859" t="s">
        <v>2890</v>
      </c>
      <c r="G859" t="s">
        <v>2891</v>
      </c>
      <c r="H859" t="s">
        <v>659</v>
      </c>
      <c r="I859" s="1">
        <v>120000000</v>
      </c>
      <c r="J859" s="2">
        <f t="shared" si="26"/>
        <v>120000000</v>
      </c>
      <c r="K859" s="1">
        <v>15000000</v>
      </c>
      <c r="L859" s="3">
        <v>45679</v>
      </c>
      <c r="M859" s="3">
        <v>45681</v>
      </c>
      <c r="N859" s="3">
        <v>45900</v>
      </c>
      <c r="O859" s="1">
        <v>0</v>
      </c>
      <c r="P859" s="1">
        <v>120000000</v>
      </c>
      <c r="R859" s="5">
        <f ca="1">IF(Tabla1[[#This Row],[FECHA INCIAL DESDE]]="SIN INICIO",0,IF((((TODAY()-M859)*100%)/(N859-M859))&gt;=100%,"100%",(((TODAY()-M859)*100%)/(N859-M859))))</f>
        <v>0.40182648401826482</v>
      </c>
      <c r="S859" s="2">
        <f t="shared" si="27"/>
        <v>120000000</v>
      </c>
      <c r="T859" t="s">
        <v>2892</v>
      </c>
    </row>
    <row r="860" spans="1:20" x14ac:dyDescent="0.25">
      <c r="A860">
        <v>2025</v>
      </c>
      <c r="B860" t="s">
        <v>2893</v>
      </c>
      <c r="C860" t="s">
        <v>21</v>
      </c>
      <c r="D860" t="s">
        <v>22</v>
      </c>
      <c r="E860" t="s">
        <v>120</v>
      </c>
      <c r="F860" t="s">
        <v>2894</v>
      </c>
      <c r="G860" t="s">
        <v>2895</v>
      </c>
      <c r="H860" t="s">
        <v>1802</v>
      </c>
      <c r="I860" s="1">
        <v>12450000</v>
      </c>
      <c r="J860" s="2">
        <f t="shared" si="26"/>
        <v>12450000</v>
      </c>
      <c r="K860" s="1">
        <v>4150000</v>
      </c>
      <c r="L860" s="3">
        <v>45677</v>
      </c>
      <c r="M860" s="3">
        <v>45679</v>
      </c>
      <c r="N860" s="3">
        <v>45808</v>
      </c>
      <c r="O860" s="1">
        <v>0</v>
      </c>
      <c r="P860" s="1">
        <v>12450000</v>
      </c>
      <c r="R860" s="5">
        <f ca="1">IF(Tabla1[[#This Row],[FECHA INCIAL DESDE]]="SIN INICIO",0,IF((((TODAY()-M860)*100%)/(N860-M860))&gt;=100%,"100%",(((TODAY()-M860)*100%)/(N860-M860))))</f>
        <v>0.69767441860465118</v>
      </c>
      <c r="S860" s="2">
        <f t="shared" si="27"/>
        <v>12450000</v>
      </c>
      <c r="T860" t="s">
        <v>2896</v>
      </c>
    </row>
    <row r="861" spans="1:20" x14ac:dyDescent="0.25">
      <c r="A861">
        <v>2025</v>
      </c>
      <c r="B861" t="s">
        <v>2897</v>
      </c>
      <c r="C861" t="s">
        <v>21</v>
      </c>
      <c r="D861" t="s">
        <v>22</v>
      </c>
      <c r="E861" t="s">
        <v>23</v>
      </c>
      <c r="F861" t="s">
        <v>2898</v>
      </c>
      <c r="G861" t="s">
        <v>2221</v>
      </c>
      <c r="H861" t="s">
        <v>1802</v>
      </c>
      <c r="I861" s="1">
        <v>42350000</v>
      </c>
      <c r="J861" s="2">
        <f t="shared" si="26"/>
        <v>42350000</v>
      </c>
      <c r="K861" s="1">
        <v>8470000</v>
      </c>
      <c r="L861" s="3">
        <v>45678</v>
      </c>
      <c r="M861" s="3">
        <v>45679</v>
      </c>
      <c r="N861" s="3">
        <v>45808</v>
      </c>
      <c r="O861" s="1">
        <v>0</v>
      </c>
      <c r="P861" s="1">
        <v>42350000</v>
      </c>
      <c r="R861" s="5">
        <f ca="1">IF(Tabla1[[#This Row],[FECHA INCIAL DESDE]]="SIN INICIO",0,IF((((TODAY()-M861)*100%)/(N861-M861))&gt;=100%,"100%",(((TODAY()-M861)*100%)/(N861-M861))))</f>
        <v>0.69767441860465118</v>
      </c>
      <c r="S861" s="2">
        <f t="shared" si="27"/>
        <v>42350000</v>
      </c>
      <c r="T861" t="s">
        <v>2899</v>
      </c>
    </row>
    <row r="862" spans="1:20" x14ac:dyDescent="0.25">
      <c r="A862">
        <v>2025</v>
      </c>
      <c r="B862" t="s">
        <v>2900</v>
      </c>
      <c r="C862" t="s">
        <v>21</v>
      </c>
      <c r="D862" t="s">
        <v>22</v>
      </c>
      <c r="E862" t="s">
        <v>23</v>
      </c>
      <c r="F862" t="s">
        <v>2901</v>
      </c>
      <c r="G862" t="s">
        <v>2902</v>
      </c>
      <c r="H862" t="s">
        <v>659</v>
      </c>
      <c r="I862" s="1">
        <v>68000000</v>
      </c>
      <c r="J862" s="2">
        <f t="shared" si="26"/>
        <v>68000000</v>
      </c>
      <c r="K862" s="1">
        <v>8500000</v>
      </c>
      <c r="L862" s="3">
        <v>45678</v>
      </c>
      <c r="M862" s="3">
        <v>45679</v>
      </c>
      <c r="N862" s="3">
        <v>45900</v>
      </c>
      <c r="O862" s="1">
        <v>0</v>
      </c>
      <c r="P862" s="1">
        <v>68000000</v>
      </c>
      <c r="R862" s="5">
        <f ca="1">IF(Tabla1[[#This Row],[FECHA INCIAL DESDE]]="SIN INICIO",0,IF((((TODAY()-M862)*100%)/(N862-M862))&gt;=100%,"100%",(((TODAY()-M862)*100%)/(N862-M862))))</f>
        <v>0.40723981900452488</v>
      </c>
      <c r="S862" s="2">
        <f t="shared" si="27"/>
        <v>68000000</v>
      </c>
      <c r="T862" t="s">
        <v>2903</v>
      </c>
    </row>
    <row r="863" spans="1:20" x14ac:dyDescent="0.25">
      <c r="A863">
        <v>2025</v>
      </c>
      <c r="B863" t="s">
        <v>2904</v>
      </c>
      <c r="C863" t="s">
        <v>21</v>
      </c>
      <c r="D863" t="s">
        <v>22</v>
      </c>
      <c r="E863" t="s">
        <v>23</v>
      </c>
      <c r="F863" t="s">
        <v>2905</v>
      </c>
      <c r="G863" t="s">
        <v>409</v>
      </c>
      <c r="H863" t="s">
        <v>261</v>
      </c>
      <c r="I863" s="1">
        <v>35304000</v>
      </c>
      <c r="J863" s="2">
        <f t="shared" si="26"/>
        <v>35304000</v>
      </c>
      <c r="K863" s="1">
        <v>5884000</v>
      </c>
      <c r="L863" s="3">
        <v>45678</v>
      </c>
      <c r="M863" s="3">
        <v>45679</v>
      </c>
      <c r="N863" s="3">
        <v>45838</v>
      </c>
      <c r="O863" s="1">
        <v>0</v>
      </c>
      <c r="P863" s="1">
        <v>35304000</v>
      </c>
      <c r="R863" s="5">
        <f ca="1">IF(Tabla1[[#This Row],[FECHA INCIAL DESDE]]="SIN INICIO",0,IF((((TODAY()-M863)*100%)/(N863-M863))&gt;=100%,"100%",(((TODAY()-M863)*100%)/(N863-M863))))</f>
        <v>0.56603773584905659</v>
      </c>
      <c r="S863" s="2">
        <f t="shared" si="27"/>
        <v>35304000</v>
      </c>
      <c r="T863" t="s">
        <v>2906</v>
      </c>
    </row>
    <row r="864" spans="1:20" x14ac:dyDescent="0.25">
      <c r="A864">
        <v>2025</v>
      </c>
      <c r="B864" t="s">
        <v>2907</v>
      </c>
      <c r="C864" t="s">
        <v>21</v>
      </c>
      <c r="D864" t="s">
        <v>22</v>
      </c>
      <c r="E864" t="s">
        <v>23</v>
      </c>
      <c r="F864" t="s">
        <v>2908</v>
      </c>
      <c r="G864" t="s">
        <v>955</v>
      </c>
      <c r="H864" t="s">
        <v>886</v>
      </c>
      <c r="I864" s="1">
        <v>57619024</v>
      </c>
      <c r="J864" s="2">
        <f t="shared" si="26"/>
        <v>57619024</v>
      </c>
      <c r="K864" s="1">
        <v>7202378</v>
      </c>
      <c r="L864" s="3">
        <v>45677</v>
      </c>
      <c r="M864" s="3">
        <v>45678</v>
      </c>
      <c r="N864" s="3">
        <v>45900</v>
      </c>
      <c r="O864" s="1">
        <v>0</v>
      </c>
      <c r="P864" s="1">
        <v>57619024</v>
      </c>
      <c r="R864" s="5">
        <f ca="1">IF(Tabla1[[#This Row],[FECHA INCIAL DESDE]]="SIN INICIO",0,IF((((TODAY()-M864)*100%)/(N864-M864))&gt;=100%,"100%",(((TODAY()-M864)*100%)/(N864-M864))))</f>
        <v>0.40990990990990989</v>
      </c>
      <c r="S864" s="2">
        <f t="shared" si="27"/>
        <v>57619024</v>
      </c>
      <c r="T864" t="s">
        <v>2909</v>
      </c>
    </row>
    <row r="865" spans="1:20" x14ac:dyDescent="0.25">
      <c r="A865">
        <v>2025</v>
      </c>
      <c r="B865" t="s">
        <v>2910</v>
      </c>
      <c r="C865" t="s">
        <v>21</v>
      </c>
      <c r="D865" t="s">
        <v>22</v>
      </c>
      <c r="E865" t="s">
        <v>23</v>
      </c>
      <c r="F865" t="s">
        <v>2911</v>
      </c>
      <c r="G865" t="s">
        <v>2912</v>
      </c>
      <c r="H865" t="s">
        <v>590</v>
      </c>
      <c r="I865" s="1">
        <v>123000000</v>
      </c>
      <c r="J865" s="2">
        <f t="shared" si="26"/>
        <v>123000000</v>
      </c>
      <c r="K865" s="1">
        <v>15375000</v>
      </c>
      <c r="L865" s="3">
        <v>45679</v>
      </c>
      <c r="M865" s="3">
        <v>45680</v>
      </c>
      <c r="N865" s="3">
        <v>45900</v>
      </c>
      <c r="O865" s="1">
        <v>0</v>
      </c>
      <c r="P865" s="1">
        <v>123000000</v>
      </c>
      <c r="R865" s="5">
        <f ca="1">IF(Tabla1[[#This Row],[FECHA INCIAL DESDE]]="SIN INICIO",0,IF((((TODAY()-M865)*100%)/(N865-M865))&gt;=100%,"100%",(((TODAY()-M865)*100%)/(N865-M865))))</f>
        <v>0.40454545454545454</v>
      </c>
      <c r="S865" s="2">
        <f t="shared" si="27"/>
        <v>123000000</v>
      </c>
      <c r="T865" t="s">
        <v>2913</v>
      </c>
    </row>
    <row r="866" spans="1:20" x14ac:dyDescent="0.25">
      <c r="A866">
        <v>2025</v>
      </c>
      <c r="B866" t="s">
        <v>2914</v>
      </c>
      <c r="C866" t="s">
        <v>21</v>
      </c>
      <c r="D866" t="s">
        <v>22</v>
      </c>
      <c r="E866" t="s">
        <v>23</v>
      </c>
      <c r="F866" t="s">
        <v>2915</v>
      </c>
      <c r="G866" t="s">
        <v>955</v>
      </c>
      <c r="H866" t="s">
        <v>886</v>
      </c>
      <c r="I866" s="1">
        <v>80000000</v>
      </c>
      <c r="J866" s="2">
        <f t="shared" si="26"/>
        <v>80000000</v>
      </c>
      <c r="K866" s="1">
        <v>10000000</v>
      </c>
      <c r="L866" s="3">
        <v>45677</v>
      </c>
      <c r="M866" s="3">
        <v>45678</v>
      </c>
      <c r="N866" s="3">
        <v>45900</v>
      </c>
      <c r="O866" s="1">
        <v>0</v>
      </c>
      <c r="P866" s="1">
        <v>80000000</v>
      </c>
      <c r="R866" s="5">
        <f ca="1">IF(Tabla1[[#This Row],[FECHA INCIAL DESDE]]="SIN INICIO",0,IF((((TODAY()-M866)*100%)/(N866-M866))&gt;=100%,"100%",(((TODAY()-M866)*100%)/(N866-M866))))</f>
        <v>0.40990990990990989</v>
      </c>
      <c r="S866" s="2">
        <f t="shared" si="27"/>
        <v>80000000</v>
      </c>
      <c r="T866" t="s">
        <v>2916</v>
      </c>
    </row>
    <row r="867" spans="1:20" x14ac:dyDescent="0.25">
      <c r="A867">
        <v>2025</v>
      </c>
      <c r="B867" t="s">
        <v>2917</v>
      </c>
      <c r="C867" t="s">
        <v>21</v>
      </c>
      <c r="D867" t="s">
        <v>22</v>
      </c>
      <c r="E867" t="s">
        <v>120</v>
      </c>
      <c r="F867" t="s">
        <v>2918</v>
      </c>
      <c r="G867" t="s">
        <v>2919</v>
      </c>
      <c r="H867" t="s">
        <v>659</v>
      </c>
      <c r="I867" s="1">
        <v>37352000</v>
      </c>
      <c r="J867" s="2">
        <f t="shared" si="26"/>
        <v>37352000</v>
      </c>
      <c r="K867" s="1">
        <v>4669000</v>
      </c>
      <c r="L867" s="3">
        <v>45677</v>
      </c>
      <c r="M867" s="3">
        <v>45678</v>
      </c>
      <c r="N867" s="3">
        <v>45899</v>
      </c>
      <c r="O867" s="1">
        <v>0</v>
      </c>
      <c r="P867" s="1">
        <v>37352000</v>
      </c>
      <c r="R867" s="5">
        <f ca="1">IF(Tabla1[[#This Row],[FECHA INCIAL DESDE]]="SIN INICIO",0,IF((((TODAY()-M867)*100%)/(N867-M867))&gt;=100%,"100%",(((TODAY()-M867)*100%)/(N867-M867))))</f>
        <v>0.41176470588235292</v>
      </c>
      <c r="S867" s="2">
        <f t="shared" si="27"/>
        <v>37352000</v>
      </c>
      <c r="T867" t="s">
        <v>2920</v>
      </c>
    </row>
    <row r="868" spans="1:20" x14ac:dyDescent="0.25">
      <c r="A868">
        <v>2025</v>
      </c>
      <c r="B868" t="s">
        <v>2921</v>
      </c>
      <c r="C868" t="s">
        <v>21</v>
      </c>
      <c r="D868" t="s">
        <v>22</v>
      </c>
      <c r="E868" t="s">
        <v>23</v>
      </c>
      <c r="F868" t="s">
        <v>2922</v>
      </c>
      <c r="G868" t="s">
        <v>2735</v>
      </c>
      <c r="H868" t="s">
        <v>659</v>
      </c>
      <c r="I868" s="1">
        <v>120000000</v>
      </c>
      <c r="J868" s="2">
        <f t="shared" si="26"/>
        <v>120000000</v>
      </c>
      <c r="K868" s="1">
        <v>15000000</v>
      </c>
      <c r="L868" s="3">
        <v>45677</v>
      </c>
      <c r="M868" s="3">
        <v>45678</v>
      </c>
      <c r="N868" s="3">
        <v>45900</v>
      </c>
      <c r="O868" s="1">
        <v>0</v>
      </c>
      <c r="P868" s="1">
        <v>120000000</v>
      </c>
      <c r="R868" s="5">
        <f ca="1">IF(Tabla1[[#This Row],[FECHA INCIAL DESDE]]="SIN INICIO",0,IF((((TODAY()-M868)*100%)/(N868-M868))&gt;=100%,"100%",(((TODAY()-M868)*100%)/(N868-M868))))</f>
        <v>0.40990990990990989</v>
      </c>
      <c r="S868" s="2">
        <f t="shared" si="27"/>
        <v>120000000</v>
      </c>
      <c r="T868" t="s">
        <v>2923</v>
      </c>
    </row>
    <row r="869" spans="1:20" x14ac:dyDescent="0.25">
      <c r="A869">
        <v>2025</v>
      </c>
      <c r="B869" t="s">
        <v>2924</v>
      </c>
      <c r="C869" t="s">
        <v>21</v>
      </c>
      <c r="D869" t="s">
        <v>22</v>
      </c>
      <c r="E869" t="s">
        <v>23</v>
      </c>
      <c r="F869" t="s">
        <v>2925</v>
      </c>
      <c r="G869" t="s">
        <v>1238</v>
      </c>
      <c r="H869" t="s">
        <v>886</v>
      </c>
      <c r="I869" s="1">
        <v>76624000</v>
      </c>
      <c r="J869" s="2">
        <f t="shared" si="26"/>
        <v>76624000</v>
      </c>
      <c r="K869" s="1">
        <v>9578000</v>
      </c>
      <c r="L869" s="3">
        <v>45677</v>
      </c>
      <c r="M869" s="3">
        <v>45678</v>
      </c>
      <c r="N869" s="3">
        <v>45900</v>
      </c>
      <c r="O869" s="1">
        <v>0</v>
      </c>
      <c r="P869" s="1">
        <v>76624000</v>
      </c>
      <c r="R869" s="5">
        <f ca="1">IF(Tabla1[[#This Row],[FECHA INCIAL DESDE]]="SIN INICIO",0,IF((((TODAY()-M869)*100%)/(N869-M869))&gt;=100%,"100%",(((TODAY()-M869)*100%)/(N869-M869))))</f>
        <v>0.40990990990990989</v>
      </c>
      <c r="S869" s="2">
        <f t="shared" si="27"/>
        <v>76624000</v>
      </c>
      <c r="T869" t="s">
        <v>2926</v>
      </c>
    </row>
    <row r="870" spans="1:20" x14ac:dyDescent="0.25">
      <c r="A870">
        <v>2025</v>
      </c>
      <c r="B870" t="s">
        <v>2927</v>
      </c>
      <c r="C870" t="s">
        <v>21</v>
      </c>
      <c r="D870" t="s">
        <v>22</v>
      </c>
      <c r="E870" t="s">
        <v>23</v>
      </c>
      <c r="F870" t="s">
        <v>2928</v>
      </c>
      <c r="G870" t="s">
        <v>2247</v>
      </c>
      <c r="H870" t="s">
        <v>154</v>
      </c>
      <c r="I870" s="1">
        <v>42849981</v>
      </c>
      <c r="J870" s="2">
        <f t="shared" si="26"/>
        <v>42849981</v>
      </c>
      <c r="K870" s="1">
        <v>4761109</v>
      </c>
      <c r="L870" s="3">
        <v>45677</v>
      </c>
      <c r="M870" s="3">
        <v>45678</v>
      </c>
      <c r="N870" s="3">
        <v>45930</v>
      </c>
      <c r="O870" s="1">
        <v>0</v>
      </c>
      <c r="P870" s="1">
        <v>42849981</v>
      </c>
      <c r="R870" s="5">
        <f ca="1">IF(Tabla1[[#This Row],[FECHA INCIAL DESDE]]="SIN INICIO",0,IF((((TODAY()-M870)*100%)/(N870-M870))&gt;=100%,"100%",(((TODAY()-M870)*100%)/(N870-M870))))</f>
        <v>0.3611111111111111</v>
      </c>
      <c r="S870" s="2">
        <f t="shared" si="27"/>
        <v>42849981</v>
      </c>
      <c r="T870" t="s">
        <v>2929</v>
      </c>
    </row>
    <row r="871" spans="1:20" x14ac:dyDescent="0.25">
      <c r="A871">
        <v>2025</v>
      </c>
      <c r="B871" t="s">
        <v>2930</v>
      </c>
      <c r="C871" t="s">
        <v>21</v>
      </c>
      <c r="D871" t="s">
        <v>22</v>
      </c>
      <c r="E871" t="s">
        <v>23</v>
      </c>
      <c r="F871" t="s">
        <v>2931</v>
      </c>
      <c r="G871" t="s">
        <v>1520</v>
      </c>
      <c r="H871" t="s">
        <v>590</v>
      </c>
      <c r="I871" s="1">
        <v>123000000</v>
      </c>
      <c r="J871" s="2">
        <f t="shared" si="26"/>
        <v>123000000</v>
      </c>
      <c r="K871" s="1">
        <v>15375000</v>
      </c>
      <c r="L871" s="3">
        <v>45680</v>
      </c>
      <c r="M871" s="3">
        <v>45681</v>
      </c>
      <c r="N871" s="3">
        <v>45900</v>
      </c>
      <c r="O871" s="1">
        <v>0</v>
      </c>
      <c r="P871" s="1">
        <v>123000000</v>
      </c>
      <c r="R871" s="5">
        <f ca="1">IF(Tabla1[[#This Row],[FECHA INCIAL DESDE]]="SIN INICIO",0,IF((((TODAY()-M871)*100%)/(N871-M871))&gt;=100%,"100%",(((TODAY()-M871)*100%)/(N871-M871))))</f>
        <v>0.40182648401826482</v>
      </c>
      <c r="S871" s="2">
        <f t="shared" si="27"/>
        <v>123000000</v>
      </c>
      <c r="T871" t="s">
        <v>2932</v>
      </c>
    </row>
    <row r="872" spans="1:20" x14ac:dyDescent="0.25">
      <c r="A872">
        <v>2025</v>
      </c>
      <c r="B872" t="s">
        <v>2933</v>
      </c>
      <c r="C872" t="s">
        <v>21</v>
      </c>
      <c r="D872" t="s">
        <v>22</v>
      </c>
      <c r="E872" t="s">
        <v>120</v>
      </c>
      <c r="F872" t="s">
        <v>2934</v>
      </c>
      <c r="G872" t="s">
        <v>2169</v>
      </c>
      <c r="H872" t="s">
        <v>1802</v>
      </c>
      <c r="I872" s="1">
        <v>12450000</v>
      </c>
      <c r="J872" s="2">
        <f t="shared" si="26"/>
        <v>12450000</v>
      </c>
      <c r="K872" s="1">
        <v>4150000</v>
      </c>
      <c r="L872" s="3">
        <v>45678</v>
      </c>
      <c r="M872" s="3">
        <v>45684</v>
      </c>
      <c r="N872" s="3">
        <v>45747</v>
      </c>
      <c r="O872" s="1">
        <v>0</v>
      </c>
      <c r="P872" s="1">
        <v>12450000</v>
      </c>
      <c r="R872" s="5" t="str">
        <f ca="1">IF(Tabla1[[#This Row],[FECHA INCIAL DESDE]]="SIN INICIO",0,IF((((TODAY()-M872)*100%)/(N872-M872))&gt;=100%,"100%",(((TODAY()-M872)*100%)/(N872-M872))))</f>
        <v>100%</v>
      </c>
      <c r="S872" s="2">
        <f t="shared" si="27"/>
        <v>12450000</v>
      </c>
      <c r="T872" t="s">
        <v>2935</v>
      </c>
    </row>
    <row r="873" spans="1:20" x14ac:dyDescent="0.25">
      <c r="A873">
        <v>2025</v>
      </c>
      <c r="B873" t="s">
        <v>2936</v>
      </c>
      <c r="C873" t="s">
        <v>21</v>
      </c>
      <c r="D873" t="s">
        <v>22</v>
      </c>
      <c r="E873" t="s">
        <v>23</v>
      </c>
      <c r="F873" t="s">
        <v>2937</v>
      </c>
      <c r="G873" t="s">
        <v>371</v>
      </c>
      <c r="H873" t="s">
        <v>270</v>
      </c>
      <c r="I873" s="1">
        <v>57600000</v>
      </c>
      <c r="J873" s="2">
        <f t="shared" si="26"/>
        <v>57600000</v>
      </c>
      <c r="K873" s="1">
        <v>7200000</v>
      </c>
      <c r="L873" s="3">
        <v>45677</v>
      </c>
      <c r="M873" s="3">
        <v>45678</v>
      </c>
      <c r="N873" s="3">
        <v>45900</v>
      </c>
      <c r="O873" s="1">
        <v>0</v>
      </c>
      <c r="P873" s="1">
        <v>57600000</v>
      </c>
      <c r="R873" s="5">
        <f ca="1">IF(Tabla1[[#This Row],[FECHA INCIAL DESDE]]="SIN INICIO",0,IF((((TODAY()-M873)*100%)/(N873-M873))&gt;=100%,"100%",(((TODAY()-M873)*100%)/(N873-M873))))</f>
        <v>0.40990990990990989</v>
      </c>
      <c r="S873" s="2">
        <f t="shared" si="27"/>
        <v>57600000</v>
      </c>
      <c r="T873" t="s">
        <v>2938</v>
      </c>
    </row>
    <row r="874" spans="1:20" x14ac:dyDescent="0.25">
      <c r="A874">
        <v>2025</v>
      </c>
      <c r="B874" t="s">
        <v>2939</v>
      </c>
      <c r="C874" t="s">
        <v>21</v>
      </c>
      <c r="D874" t="s">
        <v>22</v>
      </c>
      <c r="E874" t="s">
        <v>120</v>
      </c>
      <c r="F874" t="s">
        <v>2940</v>
      </c>
      <c r="G874" t="s">
        <v>1557</v>
      </c>
      <c r="H874" t="s">
        <v>154</v>
      </c>
      <c r="I874" s="1">
        <v>28019688</v>
      </c>
      <c r="J874" s="2">
        <f t="shared" si="26"/>
        <v>28019688</v>
      </c>
      <c r="K874" s="1">
        <v>4669948</v>
      </c>
      <c r="L874" s="3">
        <v>45677</v>
      </c>
      <c r="M874" s="3">
        <v>45678</v>
      </c>
      <c r="N874" s="3">
        <v>45838</v>
      </c>
      <c r="O874" s="1">
        <v>0</v>
      </c>
      <c r="P874" s="1">
        <v>28019688</v>
      </c>
      <c r="R874" s="5">
        <f ca="1">IF(Tabla1[[#This Row],[FECHA INCIAL DESDE]]="SIN INICIO",0,IF((((TODAY()-M874)*100%)/(N874-M874))&gt;=100%,"100%",(((TODAY()-M874)*100%)/(N874-M874))))</f>
        <v>0.56874999999999998</v>
      </c>
      <c r="S874" s="2">
        <f t="shared" si="27"/>
        <v>28019688</v>
      </c>
      <c r="T874" t="s">
        <v>2941</v>
      </c>
    </row>
    <row r="875" spans="1:20" x14ac:dyDescent="0.25">
      <c r="A875">
        <v>2025</v>
      </c>
      <c r="B875" t="s">
        <v>2942</v>
      </c>
      <c r="C875" t="s">
        <v>21</v>
      </c>
      <c r="D875" t="s">
        <v>22</v>
      </c>
      <c r="E875" t="s">
        <v>23</v>
      </c>
      <c r="F875" t="s">
        <v>2943</v>
      </c>
      <c r="G875" t="s">
        <v>153</v>
      </c>
      <c r="H875" t="s">
        <v>154</v>
      </c>
      <c r="I875" s="1">
        <v>24024000</v>
      </c>
      <c r="J875" s="2">
        <f t="shared" si="26"/>
        <v>24024000</v>
      </c>
      <c r="K875" s="1">
        <v>6006000</v>
      </c>
      <c r="L875" s="3">
        <v>45677</v>
      </c>
      <c r="M875" s="3">
        <v>45678</v>
      </c>
      <c r="N875" s="3">
        <v>45684</v>
      </c>
      <c r="O875" s="1">
        <v>0</v>
      </c>
      <c r="P875" s="1">
        <v>24024000</v>
      </c>
      <c r="R875" s="5" t="str">
        <f ca="1">IF(Tabla1[[#This Row],[FECHA INCIAL DESDE]]="SIN INICIO",0,IF((((TODAY()-M875)*100%)/(N875-M875))&gt;=100%,"100%",(((TODAY()-M875)*100%)/(N875-M875))))</f>
        <v>100%</v>
      </c>
      <c r="S875" s="2">
        <f t="shared" si="27"/>
        <v>24024000</v>
      </c>
      <c r="T875" t="s">
        <v>2944</v>
      </c>
    </row>
    <row r="876" spans="1:20" x14ac:dyDescent="0.25">
      <c r="A876">
        <v>2025</v>
      </c>
      <c r="B876" t="s">
        <v>2945</v>
      </c>
      <c r="C876" t="s">
        <v>21</v>
      </c>
      <c r="D876" t="s">
        <v>22</v>
      </c>
      <c r="E876" t="s">
        <v>23</v>
      </c>
      <c r="F876" t="s">
        <v>2946</v>
      </c>
      <c r="G876" t="s">
        <v>280</v>
      </c>
      <c r="H876" t="s">
        <v>270</v>
      </c>
      <c r="I876" s="1">
        <v>72000000</v>
      </c>
      <c r="J876" s="2">
        <f t="shared" si="26"/>
        <v>72000000</v>
      </c>
      <c r="K876" s="1">
        <v>9000000</v>
      </c>
      <c r="L876" s="3">
        <v>45677</v>
      </c>
      <c r="M876" s="3">
        <v>45678</v>
      </c>
      <c r="N876" s="3">
        <v>45900</v>
      </c>
      <c r="O876" s="1">
        <v>0</v>
      </c>
      <c r="P876" s="1">
        <v>72000000</v>
      </c>
      <c r="R876" s="5">
        <f ca="1">IF(Tabla1[[#This Row],[FECHA INCIAL DESDE]]="SIN INICIO",0,IF((((TODAY()-M876)*100%)/(N876-M876))&gt;=100%,"100%",(((TODAY()-M876)*100%)/(N876-M876))))</f>
        <v>0.40990990990990989</v>
      </c>
      <c r="S876" s="2">
        <f t="shared" si="27"/>
        <v>72000000</v>
      </c>
      <c r="T876" t="s">
        <v>2947</v>
      </c>
    </row>
    <row r="877" spans="1:20" x14ac:dyDescent="0.25">
      <c r="A877">
        <v>2025</v>
      </c>
      <c r="B877" t="s">
        <v>2948</v>
      </c>
      <c r="C877" t="s">
        <v>21</v>
      </c>
      <c r="D877" t="s">
        <v>22</v>
      </c>
      <c r="E877" t="s">
        <v>23</v>
      </c>
      <c r="F877" t="s">
        <v>2949</v>
      </c>
      <c r="G877" t="s">
        <v>1852</v>
      </c>
      <c r="H877" t="s">
        <v>1802</v>
      </c>
      <c r="I877" s="1">
        <v>23000000</v>
      </c>
      <c r="J877" s="2">
        <f t="shared" si="26"/>
        <v>23000000</v>
      </c>
      <c r="K877" s="1">
        <v>4600000</v>
      </c>
      <c r="L877" s="3">
        <v>45677</v>
      </c>
      <c r="M877" s="3">
        <v>45678</v>
      </c>
      <c r="N877" s="3">
        <v>45808</v>
      </c>
      <c r="O877" s="1">
        <v>0</v>
      </c>
      <c r="P877" s="1">
        <v>23000000</v>
      </c>
      <c r="R877" s="5">
        <f ca="1">IF(Tabla1[[#This Row],[FECHA INCIAL DESDE]]="SIN INICIO",0,IF((((TODAY()-M877)*100%)/(N877-M877))&gt;=100%,"100%",(((TODAY()-M877)*100%)/(N877-M877))))</f>
        <v>0.7</v>
      </c>
      <c r="S877" s="2">
        <f t="shared" si="27"/>
        <v>23000000</v>
      </c>
      <c r="T877" t="s">
        <v>2950</v>
      </c>
    </row>
    <row r="878" spans="1:20" x14ac:dyDescent="0.25">
      <c r="A878">
        <v>2025</v>
      </c>
      <c r="B878" t="s">
        <v>2951</v>
      </c>
      <c r="C878" t="s">
        <v>21</v>
      </c>
      <c r="D878" t="s">
        <v>22</v>
      </c>
      <c r="E878" t="s">
        <v>23</v>
      </c>
      <c r="F878" t="s">
        <v>2952</v>
      </c>
      <c r="G878" t="s">
        <v>2953</v>
      </c>
      <c r="H878" t="s">
        <v>1898</v>
      </c>
      <c r="I878" s="1">
        <v>21607134</v>
      </c>
      <c r="J878" s="2">
        <f t="shared" si="26"/>
        <v>21607134</v>
      </c>
      <c r="K878" s="1">
        <v>7202378</v>
      </c>
      <c r="L878" s="3">
        <v>45677</v>
      </c>
      <c r="M878" s="3">
        <v>45678</v>
      </c>
      <c r="N878" s="3">
        <v>45747</v>
      </c>
      <c r="O878" s="1">
        <v>0</v>
      </c>
      <c r="P878" s="1">
        <v>21607134</v>
      </c>
      <c r="R878" s="5" t="str">
        <f ca="1">IF(Tabla1[[#This Row],[FECHA INCIAL DESDE]]="SIN INICIO",0,IF((((TODAY()-M878)*100%)/(N878-M878))&gt;=100%,"100%",(((TODAY()-M878)*100%)/(N878-M878))))</f>
        <v>100%</v>
      </c>
      <c r="S878" s="2">
        <f t="shared" si="27"/>
        <v>21607134</v>
      </c>
      <c r="T878" t="s">
        <v>2954</v>
      </c>
    </row>
    <row r="879" spans="1:20" x14ac:dyDescent="0.25">
      <c r="A879">
        <v>2025</v>
      </c>
      <c r="B879" t="s">
        <v>2955</v>
      </c>
      <c r="C879" t="s">
        <v>21</v>
      </c>
      <c r="D879" t="s">
        <v>22</v>
      </c>
      <c r="E879" t="s">
        <v>23</v>
      </c>
      <c r="F879" t="s">
        <v>2956</v>
      </c>
      <c r="G879" t="s">
        <v>399</v>
      </c>
      <c r="H879" t="s">
        <v>270</v>
      </c>
      <c r="I879" s="1">
        <v>88000000</v>
      </c>
      <c r="J879" s="2">
        <f t="shared" si="26"/>
        <v>88000000</v>
      </c>
      <c r="K879" s="1">
        <v>11000000</v>
      </c>
      <c r="L879" s="3">
        <v>45677</v>
      </c>
      <c r="M879" s="3">
        <v>45678</v>
      </c>
      <c r="N879" s="3">
        <v>45900</v>
      </c>
      <c r="O879" s="1">
        <v>0</v>
      </c>
      <c r="P879" s="1">
        <v>88000000</v>
      </c>
      <c r="R879" s="6">
        <f ca="1">IF(Tabla1[[#This Row],[FECHA INCIAL DESDE]]="SIN INICIO",0,IF((((TODAY()-M879)*100%)/(N879-M879))&gt;=100%,"100%",(((TODAY()-M879)*100%)/(N879-M879))))</f>
        <v>0.40990990990990989</v>
      </c>
      <c r="S879" s="2">
        <f t="shared" si="27"/>
        <v>88000000</v>
      </c>
      <c r="T879" t="s">
        <v>2957</v>
      </c>
    </row>
    <row r="880" spans="1:20" x14ac:dyDescent="0.25">
      <c r="A880">
        <v>2025</v>
      </c>
      <c r="B880" t="s">
        <v>2958</v>
      </c>
      <c r="C880" t="s">
        <v>21</v>
      </c>
      <c r="D880" t="s">
        <v>22</v>
      </c>
      <c r="E880" t="s">
        <v>120</v>
      </c>
      <c r="F880" t="s">
        <v>2959</v>
      </c>
      <c r="G880" t="s">
        <v>2960</v>
      </c>
      <c r="H880" t="s">
        <v>648</v>
      </c>
      <c r="I880" s="1">
        <v>25043648</v>
      </c>
      <c r="J880" s="2">
        <f t="shared" si="26"/>
        <v>25043648</v>
      </c>
      <c r="K880" s="1">
        <v>3130456</v>
      </c>
      <c r="L880" s="3">
        <v>45677</v>
      </c>
      <c r="M880" s="3">
        <v>45678</v>
      </c>
      <c r="N880" s="3">
        <v>45900</v>
      </c>
      <c r="O880" s="1">
        <v>0</v>
      </c>
      <c r="P880" s="1">
        <v>25043648</v>
      </c>
      <c r="R880" s="5">
        <f ca="1">IF(Tabla1[[#This Row],[FECHA INCIAL DESDE]]="SIN INICIO",0,IF((((TODAY()-M880)*100%)/(N880-M880))&gt;=100%,"100%",(((TODAY()-M880)*100%)/(N880-M880))))</f>
        <v>0.40990990990990989</v>
      </c>
      <c r="S880" s="2">
        <f t="shared" si="27"/>
        <v>25043648</v>
      </c>
      <c r="T880" t="s">
        <v>2961</v>
      </c>
    </row>
    <row r="881" spans="1:20" x14ac:dyDescent="0.25">
      <c r="A881">
        <v>2025</v>
      </c>
      <c r="B881" t="s">
        <v>2962</v>
      </c>
      <c r="C881" t="s">
        <v>21</v>
      </c>
      <c r="D881" t="s">
        <v>22</v>
      </c>
      <c r="E881" t="s">
        <v>23</v>
      </c>
      <c r="F881" t="s">
        <v>2963</v>
      </c>
      <c r="G881" t="s">
        <v>2964</v>
      </c>
      <c r="H881" t="s">
        <v>2347</v>
      </c>
      <c r="I881" s="1">
        <v>52080152</v>
      </c>
      <c r="J881" s="2">
        <f t="shared" si="26"/>
        <v>52080152</v>
      </c>
      <c r="K881" s="1">
        <v>6510019</v>
      </c>
      <c r="L881" s="3">
        <v>45677</v>
      </c>
      <c r="M881" s="3">
        <v>45678</v>
      </c>
      <c r="N881" s="3">
        <v>45900</v>
      </c>
      <c r="O881" s="1">
        <v>0</v>
      </c>
      <c r="P881" s="1">
        <v>52080152</v>
      </c>
      <c r="R881" s="5">
        <f ca="1">IF(Tabla1[[#This Row],[FECHA INCIAL DESDE]]="SIN INICIO",0,IF((((TODAY()-M881)*100%)/(N881-M881))&gt;=100%,"100%",(((TODAY()-M881)*100%)/(N881-M881))))</f>
        <v>0.40990990990990989</v>
      </c>
      <c r="S881" s="2">
        <f t="shared" si="27"/>
        <v>52080152</v>
      </c>
      <c r="T881" t="s">
        <v>2965</v>
      </c>
    </row>
    <row r="882" spans="1:20" x14ac:dyDescent="0.25">
      <c r="A882">
        <v>2025</v>
      </c>
      <c r="B882" t="s">
        <v>2966</v>
      </c>
      <c r="C882" t="s">
        <v>21</v>
      </c>
      <c r="D882" t="s">
        <v>22</v>
      </c>
      <c r="E882" t="s">
        <v>23</v>
      </c>
      <c r="F882" t="s">
        <v>2967</v>
      </c>
      <c r="G882" t="s">
        <v>658</v>
      </c>
      <c r="H882" t="s">
        <v>659</v>
      </c>
      <c r="I882" s="1">
        <v>120000000</v>
      </c>
      <c r="J882" s="2">
        <f t="shared" si="26"/>
        <v>120000000</v>
      </c>
      <c r="K882" s="1">
        <v>15000000</v>
      </c>
      <c r="L882" s="3">
        <v>45677</v>
      </c>
      <c r="M882" s="3">
        <v>45678</v>
      </c>
      <c r="N882" s="3">
        <v>45900</v>
      </c>
      <c r="O882" s="1">
        <v>0</v>
      </c>
      <c r="P882" s="1">
        <v>120000000</v>
      </c>
      <c r="R882" s="5">
        <f ca="1">IF(Tabla1[[#This Row],[FECHA INCIAL DESDE]]="SIN INICIO",0,IF((((TODAY()-M882)*100%)/(N882-M882))&gt;=100%,"100%",(((TODAY()-M882)*100%)/(N882-M882))))</f>
        <v>0.40990990990990989</v>
      </c>
      <c r="S882" s="2">
        <f t="shared" si="27"/>
        <v>120000000</v>
      </c>
      <c r="T882" t="s">
        <v>2968</v>
      </c>
    </row>
    <row r="883" spans="1:20" x14ac:dyDescent="0.25">
      <c r="A883">
        <v>2025</v>
      </c>
      <c r="B883" t="s">
        <v>2969</v>
      </c>
      <c r="C883" t="s">
        <v>21</v>
      </c>
      <c r="D883" t="s">
        <v>22</v>
      </c>
      <c r="E883" t="s">
        <v>23</v>
      </c>
      <c r="F883" t="s">
        <v>2970</v>
      </c>
      <c r="G883" t="s">
        <v>290</v>
      </c>
      <c r="H883" t="s">
        <v>261</v>
      </c>
      <c r="I883" s="1">
        <v>104000000</v>
      </c>
      <c r="J883" s="2">
        <f t="shared" si="26"/>
        <v>104000000</v>
      </c>
      <c r="K883" s="1">
        <v>7383000</v>
      </c>
      <c r="L883" s="3">
        <v>45678</v>
      </c>
      <c r="M883" s="3">
        <v>45680</v>
      </c>
      <c r="N883" s="3">
        <v>45838</v>
      </c>
      <c r="O883" s="1">
        <v>0</v>
      </c>
      <c r="P883" s="1">
        <v>104000000</v>
      </c>
      <c r="R883" s="5">
        <f ca="1">IF(Tabla1[[#This Row],[FECHA INCIAL DESDE]]="SIN INICIO",0,IF((((TODAY()-M883)*100%)/(N883-M883))&gt;=100%,"100%",(((TODAY()-M883)*100%)/(N883-M883))))</f>
        <v>0.56329113924050633</v>
      </c>
      <c r="S883" s="2">
        <f t="shared" si="27"/>
        <v>104000000</v>
      </c>
      <c r="T883" t="s">
        <v>2971</v>
      </c>
    </row>
    <row r="884" spans="1:20" x14ac:dyDescent="0.25">
      <c r="A884">
        <v>2025</v>
      </c>
      <c r="B884" t="s">
        <v>2972</v>
      </c>
      <c r="C884" t="s">
        <v>21</v>
      </c>
      <c r="D884" t="s">
        <v>22</v>
      </c>
      <c r="E884" t="s">
        <v>23</v>
      </c>
      <c r="F884" t="s">
        <v>2973</v>
      </c>
      <c r="G884" t="s">
        <v>585</v>
      </c>
      <c r="H884" t="s">
        <v>537</v>
      </c>
      <c r="I884" s="1">
        <v>41669100</v>
      </c>
      <c r="J884" s="2">
        <f t="shared" si="26"/>
        <v>41669100</v>
      </c>
      <c r="K884" s="1">
        <v>6944850</v>
      </c>
      <c r="L884" s="3">
        <v>45679</v>
      </c>
      <c r="M884" s="3">
        <v>45681</v>
      </c>
      <c r="N884" s="3">
        <v>45838</v>
      </c>
      <c r="O884" s="1">
        <v>0</v>
      </c>
      <c r="P884" s="1">
        <v>41669100</v>
      </c>
      <c r="R884" s="5">
        <f ca="1">IF(Tabla1[[#This Row],[FECHA INCIAL DESDE]]="SIN INICIO",0,IF((((TODAY()-M884)*100%)/(N884-M884))&gt;=100%,"100%",(((TODAY()-M884)*100%)/(N884-M884))))</f>
        <v>0.56050955414012738</v>
      </c>
      <c r="S884" s="2">
        <f t="shared" si="27"/>
        <v>41669100</v>
      </c>
      <c r="T884" t="s">
        <v>2974</v>
      </c>
    </row>
    <row r="885" spans="1:20" x14ac:dyDescent="0.25">
      <c r="A885">
        <v>2025</v>
      </c>
      <c r="B885" t="s">
        <v>2975</v>
      </c>
      <c r="C885" t="s">
        <v>21</v>
      </c>
      <c r="D885" t="s">
        <v>22</v>
      </c>
      <c r="E885" t="s">
        <v>23</v>
      </c>
      <c r="F885" t="s">
        <v>2976</v>
      </c>
      <c r="G885" t="s">
        <v>2977</v>
      </c>
      <c r="H885" t="s">
        <v>537</v>
      </c>
      <c r="I885" s="1">
        <v>41669100</v>
      </c>
      <c r="J885" s="2">
        <f t="shared" si="26"/>
        <v>41669100</v>
      </c>
      <c r="K885" s="1">
        <v>6944850</v>
      </c>
      <c r="L885" s="3">
        <v>45677</v>
      </c>
      <c r="M885" s="3">
        <v>45679</v>
      </c>
      <c r="N885" s="3">
        <v>45838</v>
      </c>
      <c r="O885" s="1">
        <v>0</v>
      </c>
      <c r="P885" s="1">
        <v>41669100</v>
      </c>
      <c r="R885" s="5">
        <f ca="1">IF(Tabla1[[#This Row],[FECHA INCIAL DESDE]]="SIN INICIO",0,IF((((TODAY()-M885)*100%)/(N885-M885))&gt;=100%,"100%",(((TODAY()-M885)*100%)/(N885-M885))))</f>
        <v>0.56603773584905659</v>
      </c>
      <c r="S885" s="2">
        <f t="shared" si="27"/>
        <v>41669100</v>
      </c>
      <c r="T885" t="s">
        <v>2978</v>
      </c>
    </row>
    <row r="886" spans="1:20" x14ac:dyDescent="0.25">
      <c r="A886">
        <v>2025</v>
      </c>
      <c r="B886" t="s">
        <v>2979</v>
      </c>
      <c r="C886" t="s">
        <v>21</v>
      </c>
      <c r="D886" t="s">
        <v>22</v>
      </c>
      <c r="E886" t="s">
        <v>23</v>
      </c>
      <c r="F886" t="s">
        <v>2980</v>
      </c>
      <c r="G886" t="s">
        <v>557</v>
      </c>
      <c r="H886" t="s">
        <v>537</v>
      </c>
      <c r="I886" s="1">
        <v>41669100</v>
      </c>
      <c r="J886" s="2">
        <f t="shared" si="26"/>
        <v>41669100</v>
      </c>
      <c r="K886" s="1">
        <v>6944850</v>
      </c>
      <c r="L886" s="3">
        <v>45677</v>
      </c>
      <c r="M886" s="3">
        <v>45678</v>
      </c>
      <c r="N886" s="3">
        <v>45838</v>
      </c>
      <c r="O886" s="1">
        <v>0</v>
      </c>
      <c r="P886" s="1">
        <v>41669100</v>
      </c>
      <c r="R886" s="5">
        <f ca="1">IF(Tabla1[[#This Row],[FECHA INCIAL DESDE]]="SIN INICIO",0,IF((((TODAY()-M886)*100%)/(N886-M886))&gt;=100%,"100%",(((TODAY()-M886)*100%)/(N886-M886))))</f>
        <v>0.56874999999999998</v>
      </c>
      <c r="S886" s="2">
        <f t="shared" si="27"/>
        <v>41669100</v>
      </c>
      <c r="T886" t="s">
        <v>2981</v>
      </c>
    </row>
    <row r="887" spans="1:20" x14ac:dyDescent="0.25">
      <c r="A887">
        <v>2025</v>
      </c>
      <c r="B887" t="s">
        <v>2982</v>
      </c>
      <c r="C887" t="s">
        <v>21</v>
      </c>
      <c r="D887" t="s">
        <v>22</v>
      </c>
      <c r="E887" t="s">
        <v>23</v>
      </c>
      <c r="F887" t="s">
        <v>2983</v>
      </c>
      <c r="G887" t="s">
        <v>2984</v>
      </c>
      <c r="H887" t="s">
        <v>537</v>
      </c>
      <c r="I887" s="1">
        <v>41669100</v>
      </c>
      <c r="J887" s="2">
        <f t="shared" si="26"/>
        <v>41669100</v>
      </c>
      <c r="K887" s="1">
        <v>6944850</v>
      </c>
      <c r="L887" s="3">
        <v>45677</v>
      </c>
      <c r="M887" s="3">
        <v>45678</v>
      </c>
      <c r="N887" s="3">
        <v>45838</v>
      </c>
      <c r="O887" s="1">
        <v>0</v>
      </c>
      <c r="P887" s="1">
        <v>41669100</v>
      </c>
      <c r="R887" s="5">
        <f ca="1">IF(Tabla1[[#This Row],[FECHA INCIAL DESDE]]="SIN INICIO",0,IF((((TODAY()-M887)*100%)/(N887-M887))&gt;=100%,"100%",(((TODAY()-M887)*100%)/(N887-M887))))</f>
        <v>0.56874999999999998</v>
      </c>
      <c r="S887" s="2">
        <f t="shared" si="27"/>
        <v>41669100</v>
      </c>
      <c r="T887" t="s">
        <v>2985</v>
      </c>
    </row>
    <row r="888" spans="1:20" x14ac:dyDescent="0.25">
      <c r="A888">
        <v>2025</v>
      </c>
      <c r="B888" t="s">
        <v>2986</v>
      </c>
      <c r="C888" t="s">
        <v>21</v>
      </c>
      <c r="D888" t="s">
        <v>22</v>
      </c>
      <c r="E888" t="s">
        <v>120</v>
      </c>
      <c r="F888" t="s">
        <v>2987</v>
      </c>
      <c r="G888" t="s">
        <v>2988</v>
      </c>
      <c r="H888" t="s">
        <v>166</v>
      </c>
      <c r="I888" s="1">
        <v>28200000</v>
      </c>
      <c r="J888" s="2">
        <f t="shared" si="26"/>
        <v>28200000</v>
      </c>
      <c r="K888" s="1">
        <v>4700000</v>
      </c>
      <c r="L888" s="3">
        <v>45678</v>
      </c>
      <c r="M888" s="3">
        <v>45680</v>
      </c>
      <c r="N888" s="3">
        <v>45838</v>
      </c>
      <c r="O888" s="1">
        <v>0</v>
      </c>
      <c r="P888" s="1">
        <v>28200000</v>
      </c>
      <c r="R888" s="5">
        <f ca="1">IF(Tabla1[[#This Row],[FECHA INCIAL DESDE]]="SIN INICIO",0,IF((((TODAY()-M888)*100%)/(N888-M888))&gt;=100%,"100%",(((TODAY()-M888)*100%)/(N888-M888))))</f>
        <v>0.56329113924050633</v>
      </c>
      <c r="S888" s="2">
        <f t="shared" si="27"/>
        <v>28200000</v>
      </c>
      <c r="T888" t="s">
        <v>2989</v>
      </c>
    </row>
    <row r="889" spans="1:20" x14ac:dyDescent="0.25">
      <c r="A889">
        <v>2025</v>
      </c>
      <c r="B889" t="s">
        <v>2990</v>
      </c>
      <c r="C889" t="s">
        <v>21</v>
      </c>
      <c r="D889" t="s">
        <v>22</v>
      </c>
      <c r="E889" t="s">
        <v>23</v>
      </c>
      <c r="F889" t="s">
        <v>2991</v>
      </c>
      <c r="G889" t="s">
        <v>2992</v>
      </c>
      <c r="H889" t="s">
        <v>1802</v>
      </c>
      <c r="I889" s="1">
        <v>67760000</v>
      </c>
      <c r="J889" s="2">
        <f t="shared" si="26"/>
        <v>67760000</v>
      </c>
      <c r="K889" s="1">
        <v>8470000</v>
      </c>
      <c r="L889" s="3">
        <v>45677</v>
      </c>
      <c r="M889" s="3">
        <v>45678</v>
      </c>
      <c r="N889" s="3">
        <v>45900</v>
      </c>
      <c r="O889" s="1">
        <v>0</v>
      </c>
      <c r="P889" s="1">
        <v>67760000</v>
      </c>
      <c r="R889" s="5">
        <f ca="1">IF(Tabla1[[#This Row],[FECHA INCIAL DESDE]]="SIN INICIO",0,IF((((TODAY()-M889)*100%)/(N889-M889))&gt;=100%,"100%",(((TODAY()-M889)*100%)/(N889-M889))))</f>
        <v>0.40990990990990989</v>
      </c>
      <c r="S889" s="2">
        <f t="shared" si="27"/>
        <v>67760000</v>
      </c>
      <c r="T889" t="s">
        <v>2993</v>
      </c>
    </row>
    <row r="890" spans="1:20" x14ac:dyDescent="0.25">
      <c r="A890">
        <v>2025</v>
      </c>
      <c r="B890" t="s">
        <v>2994</v>
      </c>
      <c r="C890" t="s">
        <v>21</v>
      </c>
      <c r="D890" t="s">
        <v>22</v>
      </c>
      <c r="E890" t="s">
        <v>23</v>
      </c>
      <c r="F890" t="s">
        <v>2995</v>
      </c>
      <c r="G890" t="s">
        <v>2132</v>
      </c>
      <c r="H890" t="s">
        <v>1802</v>
      </c>
      <c r="I890" s="1">
        <v>67760000</v>
      </c>
      <c r="J890" s="2">
        <f t="shared" si="26"/>
        <v>67760000</v>
      </c>
      <c r="K890" s="1">
        <v>8470000</v>
      </c>
      <c r="L890" s="3">
        <v>45677</v>
      </c>
      <c r="M890" s="3">
        <v>45678</v>
      </c>
      <c r="N890" s="3">
        <v>45900</v>
      </c>
      <c r="O890" s="1">
        <v>0</v>
      </c>
      <c r="P890" s="1">
        <v>67760000</v>
      </c>
      <c r="R890" s="5">
        <f ca="1">IF(Tabla1[[#This Row],[FECHA INCIAL DESDE]]="SIN INICIO",0,IF((((TODAY()-M890)*100%)/(N890-M890))&gt;=100%,"100%",(((TODAY()-M890)*100%)/(N890-M890))))</f>
        <v>0.40990990990990989</v>
      </c>
      <c r="S890" s="2">
        <f t="shared" si="27"/>
        <v>67760000</v>
      </c>
      <c r="T890" t="s">
        <v>2996</v>
      </c>
    </row>
    <row r="891" spans="1:20" x14ac:dyDescent="0.25">
      <c r="A891">
        <v>2025</v>
      </c>
      <c r="B891" t="s">
        <v>2997</v>
      </c>
      <c r="C891" t="s">
        <v>21</v>
      </c>
      <c r="D891" t="s">
        <v>22</v>
      </c>
      <c r="E891" t="s">
        <v>23</v>
      </c>
      <c r="F891" t="s">
        <v>2998</v>
      </c>
      <c r="G891" t="s">
        <v>2999</v>
      </c>
      <c r="H891" t="s">
        <v>1802</v>
      </c>
      <c r="I891" s="1">
        <v>50820000</v>
      </c>
      <c r="J891" s="2">
        <f t="shared" si="26"/>
        <v>50820000</v>
      </c>
      <c r="K891" s="1">
        <v>8470000</v>
      </c>
      <c r="L891" s="3">
        <v>45677</v>
      </c>
      <c r="M891" s="3">
        <v>45678</v>
      </c>
      <c r="N891" s="3">
        <v>45838</v>
      </c>
      <c r="O891" s="1">
        <v>0</v>
      </c>
      <c r="P891" s="1">
        <v>50820000</v>
      </c>
      <c r="R891" s="5">
        <f ca="1">IF(Tabla1[[#This Row],[FECHA INCIAL DESDE]]="SIN INICIO",0,IF((((TODAY()-M891)*100%)/(N891-M891))&gt;=100%,"100%",(((TODAY()-M891)*100%)/(N891-M891))))</f>
        <v>0.56874999999999998</v>
      </c>
      <c r="S891" s="2">
        <f t="shared" si="27"/>
        <v>50820000</v>
      </c>
      <c r="T891" t="s">
        <v>3000</v>
      </c>
    </row>
    <row r="892" spans="1:20" x14ac:dyDescent="0.25">
      <c r="A892">
        <v>2025</v>
      </c>
      <c r="B892" t="s">
        <v>3001</v>
      </c>
      <c r="C892" t="s">
        <v>21</v>
      </c>
      <c r="D892" t="s">
        <v>22</v>
      </c>
      <c r="E892" t="s">
        <v>23</v>
      </c>
      <c r="F892" t="s">
        <v>3002</v>
      </c>
      <c r="G892" t="s">
        <v>392</v>
      </c>
      <c r="H892" t="s">
        <v>154</v>
      </c>
      <c r="I892" s="1">
        <v>24024000</v>
      </c>
      <c r="J892" s="2">
        <f t="shared" si="26"/>
        <v>24024000</v>
      </c>
      <c r="K892" s="1">
        <v>6006000</v>
      </c>
      <c r="L892" s="3">
        <v>45678</v>
      </c>
      <c r="M892" s="3">
        <v>45679</v>
      </c>
      <c r="N892" s="3">
        <v>45777</v>
      </c>
      <c r="O892" s="1">
        <v>0</v>
      </c>
      <c r="P892" s="1">
        <v>24024000</v>
      </c>
      <c r="R892" s="5">
        <f ca="1">IF(Tabla1[[#This Row],[FECHA INCIAL DESDE]]="SIN INICIO",0,IF((((TODAY()-M892)*100%)/(N892-M892))&gt;=100%,"100%",(((TODAY()-M892)*100%)/(N892-M892))))</f>
        <v>0.91836734693877553</v>
      </c>
      <c r="S892" s="2">
        <f t="shared" si="27"/>
        <v>24024000</v>
      </c>
      <c r="T892" t="s">
        <v>3003</v>
      </c>
    </row>
    <row r="893" spans="1:20" x14ac:dyDescent="0.25">
      <c r="A893">
        <v>2025</v>
      </c>
      <c r="B893" t="s">
        <v>3004</v>
      </c>
      <c r="C893" t="s">
        <v>21</v>
      </c>
      <c r="D893" t="s">
        <v>22</v>
      </c>
      <c r="E893" t="s">
        <v>23</v>
      </c>
      <c r="F893" t="s">
        <v>3005</v>
      </c>
      <c r="G893" t="s">
        <v>1315</v>
      </c>
      <c r="H893" t="s">
        <v>270</v>
      </c>
      <c r="I893" s="1">
        <v>80000000</v>
      </c>
      <c r="J893" s="2">
        <f t="shared" si="26"/>
        <v>80000000</v>
      </c>
      <c r="K893" s="1">
        <v>10000000</v>
      </c>
      <c r="L893" s="3">
        <v>45677</v>
      </c>
      <c r="M893" s="3">
        <v>45678</v>
      </c>
      <c r="N893" s="3">
        <v>45900</v>
      </c>
      <c r="O893" s="1">
        <v>0</v>
      </c>
      <c r="P893" s="1">
        <v>80000000</v>
      </c>
      <c r="R893" s="5">
        <f ca="1">IF(Tabla1[[#This Row],[FECHA INCIAL DESDE]]="SIN INICIO",0,IF((((TODAY()-M893)*100%)/(N893-M893))&gt;=100%,"100%",(((TODAY()-M893)*100%)/(N893-M893))))</f>
        <v>0.40990990990990989</v>
      </c>
      <c r="S893" s="2">
        <f t="shared" si="27"/>
        <v>80000000</v>
      </c>
      <c r="T893" t="s">
        <v>3006</v>
      </c>
    </row>
    <row r="894" spans="1:20" x14ac:dyDescent="0.25">
      <c r="A894">
        <v>2025</v>
      </c>
      <c r="B894" t="s">
        <v>3007</v>
      </c>
      <c r="C894" t="s">
        <v>21</v>
      </c>
      <c r="D894" t="s">
        <v>22</v>
      </c>
      <c r="E894" t="s">
        <v>23</v>
      </c>
      <c r="F894" t="s">
        <v>3008</v>
      </c>
      <c r="G894" t="s">
        <v>409</v>
      </c>
      <c r="H894" t="s">
        <v>261</v>
      </c>
      <c r="I894" s="1">
        <v>62118000</v>
      </c>
      <c r="J894" s="2">
        <f t="shared" si="26"/>
        <v>62118000</v>
      </c>
      <c r="K894" s="1">
        <v>10353000</v>
      </c>
      <c r="L894" s="3">
        <v>45678</v>
      </c>
      <c r="M894" s="3">
        <v>45679</v>
      </c>
      <c r="N894" s="3">
        <v>45838</v>
      </c>
      <c r="O894" s="1">
        <v>0</v>
      </c>
      <c r="P894" s="1">
        <v>62118000</v>
      </c>
      <c r="R894" s="5">
        <f ca="1">IF(Tabla1[[#This Row],[FECHA INCIAL DESDE]]="SIN INICIO",0,IF((((TODAY()-M894)*100%)/(N894-M894))&gt;=100%,"100%",(((TODAY()-M894)*100%)/(N894-M894))))</f>
        <v>0.56603773584905659</v>
      </c>
      <c r="S894" s="2">
        <f t="shared" si="27"/>
        <v>62118000</v>
      </c>
      <c r="T894" t="s">
        <v>3009</v>
      </c>
    </row>
    <row r="895" spans="1:20" x14ac:dyDescent="0.25">
      <c r="A895">
        <v>2025</v>
      </c>
      <c r="B895" t="s">
        <v>3010</v>
      </c>
      <c r="C895" t="s">
        <v>21</v>
      </c>
      <c r="D895" t="s">
        <v>22</v>
      </c>
      <c r="E895" t="s">
        <v>120</v>
      </c>
      <c r="F895" t="s">
        <v>3011</v>
      </c>
      <c r="G895" t="s">
        <v>1693</v>
      </c>
      <c r="H895" t="s">
        <v>537</v>
      </c>
      <c r="I895" s="1">
        <v>38293584</v>
      </c>
      <c r="J895" s="2">
        <f t="shared" si="26"/>
        <v>38293584</v>
      </c>
      <c r="K895" s="1">
        <v>4786698</v>
      </c>
      <c r="L895" s="3">
        <v>45677</v>
      </c>
      <c r="M895" s="3">
        <v>45678</v>
      </c>
      <c r="N895" s="3">
        <v>45900</v>
      </c>
      <c r="O895" s="1">
        <v>0</v>
      </c>
      <c r="P895" s="1">
        <v>38293584</v>
      </c>
      <c r="R895" s="5">
        <f ca="1">IF(Tabla1[[#This Row],[FECHA INCIAL DESDE]]="SIN INICIO",0,IF((((TODAY()-M895)*100%)/(N895-M895))&gt;=100%,"100%",(((TODAY()-M895)*100%)/(N895-M895))))</f>
        <v>0.40990990990990989</v>
      </c>
      <c r="S895" s="2">
        <f t="shared" si="27"/>
        <v>38293584</v>
      </c>
      <c r="T895" t="s">
        <v>3012</v>
      </c>
    </row>
    <row r="896" spans="1:20" x14ac:dyDescent="0.25">
      <c r="A896">
        <v>2025</v>
      </c>
      <c r="B896" t="s">
        <v>3013</v>
      </c>
      <c r="C896" t="s">
        <v>21</v>
      </c>
      <c r="D896" t="s">
        <v>22</v>
      </c>
      <c r="E896" t="s">
        <v>23</v>
      </c>
      <c r="F896" t="s">
        <v>3014</v>
      </c>
      <c r="G896" t="s">
        <v>614</v>
      </c>
      <c r="H896" t="s">
        <v>537</v>
      </c>
      <c r="I896" s="1">
        <v>41669100</v>
      </c>
      <c r="J896" s="2">
        <f t="shared" si="26"/>
        <v>41669100</v>
      </c>
      <c r="K896" s="1">
        <v>6944850</v>
      </c>
      <c r="L896" s="3">
        <v>45677</v>
      </c>
      <c r="M896" s="3">
        <v>45679</v>
      </c>
      <c r="N896" s="3">
        <v>45838</v>
      </c>
      <c r="O896" s="1">
        <v>0</v>
      </c>
      <c r="P896" s="1">
        <v>41669100</v>
      </c>
      <c r="R896" s="5">
        <f ca="1">IF(Tabla1[[#This Row],[FECHA INCIAL DESDE]]="SIN INICIO",0,IF((((TODAY()-M896)*100%)/(N896-M896))&gt;=100%,"100%",(((TODAY()-M896)*100%)/(N896-M896))))</f>
        <v>0.56603773584905659</v>
      </c>
      <c r="S896" s="2">
        <f t="shared" si="27"/>
        <v>41669100</v>
      </c>
      <c r="T896" t="s">
        <v>3015</v>
      </c>
    </row>
    <row r="897" spans="1:20" x14ac:dyDescent="0.25">
      <c r="A897">
        <v>2025</v>
      </c>
      <c r="B897" t="s">
        <v>3016</v>
      </c>
      <c r="C897" t="s">
        <v>21</v>
      </c>
      <c r="D897" t="s">
        <v>22</v>
      </c>
      <c r="E897" t="s">
        <v>23</v>
      </c>
      <c r="F897" t="s">
        <v>3017</v>
      </c>
      <c r="G897" t="s">
        <v>1940</v>
      </c>
      <c r="H897" t="s">
        <v>1802</v>
      </c>
      <c r="I897" s="1">
        <v>49600000</v>
      </c>
      <c r="J897" s="2">
        <f t="shared" si="26"/>
        <v>49600000</v>
      </c>
      <c r="K897" s="1">
        <v>6200000</v>
      </c>
      <c r="L897" s="3">
        <v>45684</v>
      </c>
      <c r="M897" s="3">
        <v>45685</v>
      </c>
      <c r="N897" s="3">
        <v>45900</v>
      </c>
      <c r="O897" s="1">
        <v>0</v>
      </c>
      <c r="P897" s="1">
        <v>49600000</v>
      </c>
      <c r="R897" s="5">
        <f ca="1">IF(Tabla1[[#This Row],[FECHA INCIAL DESDE]]="SIN INICIO",0,IF((((TODAY()-M897)*100%)/(N897-M897))&gt;=100%,"100%",(((TODAY()-M897)*100%)/(N897-M897))))</f>
        <v>0.39069767441860465</v>
      </c>
      <c r="S897" s="2">
        <f t="shared" si="27"/>
        <v>49600000</v>
      </c>
      <c r="T897" t="s">
        <v>3018</v>
      </c>
    </row>
    <row r="898" spans="1:20" x14ac:dyDescent="0.25">
      <c r="A898">
        <v>2025</v>
      </c>
      <c r="B898" t="s">
        <v>3019</v>
      </c>
      <c r="C898" t="s">
        <v>21</v>
      </c>
      <c r="D898" t="s">
        <v>22</v>
      </c>
      <c r="E898" t="s">
        <v>23</v>
      </c>
      <c r="F898" t="s">
        <v>3020</v>
      </c>
      <c r="G898" t="s">
        <v>1819</v>
      </c>
      <c r="H898" t="s">
        <v>1802</v>
      </c>
      <c r="I898" s="1">
        <v>67760000</v>
      </c>
      <c r="J898" s="2">
        <f t="shared" si="26"/>
        <v>67760000</v>
      </c>
      <c r="K898" s="1">
        <v>8470000</v>
      </c>
      <c r="L898" s="3">
        <v>45677</v>
      </c>
      <c r="M898" s="3">
        <v>45678</v>
      </c>
      <c r="N898" s="3">
        <v>45900</v>
      </c>
      <c r="O898" s="1">
        <v>0</v>
      </c>
      <c r="P898" s="1">
        <v>67760000</v>
      </c>
      <c r="R898" s="5">
        <f ca="1">IF(Tabla1[[#This Row],[FECHA INCIAL DESDE]]="SIN INICIO",0,IF((((TODAY()-M898)*100%)/(N898-M898))&gt;=100%,"100%",(((TODAY()-M898)*100%)/(N898-M898))))</f>
        <v>0.40990990990990989</v>
      </c>
      <c r="S898" s="2">
        <f t="shared" si="27"/>
        <v>67760000</v>
      </c>
      <c r="T898" t="s">
        <v>3021</v>
      </c>
    </row>
    <row r="899" spans="1:20" x14ac:dyDescent="0.25">
      <c r="A899">
        <v>2025</v>
      </c>
      <c r="B899" t="s">
        <v>3022</v>
      </c>
      <c r="C899" t="s">
        <v>21</v>
      </c>
      <c r="D899" t="s">
        <v>22</v>
      </c>
      <c r="E899" t="s">
        <v>23</v>
      </c>
      <c r="F899" t="s">
        <v>3023</v>
      </c>
      <c r="G899" t="s">
        <v>585</v>
      </c>
      <c r="H899" t="s">
        <v>537</v>
      </c>
      <c r="I899" s="1">
        <v>41669100</v>
      </c>
      <c r="J899" s="2">
        <f t="shared" ref="J899:J962" si="28">I899</f>
        <v>41669100</v>
      </c>
      <c r="K899" s="1">
        <v>6944850</v>
      </c>
      <c r="L899" s="3">
        <v>45678</v>
      </c>
      <c r="M899" s="3">
        <v>45679</v>
      </c>
      <c r="N899" s="3">
        <v>45838</v>
      </c>
      <c r="O899" s="1">
        <v>0</v>
      </c>
      <c r="P899" s="1">
        <v>41669100</v>
      </c>
      <c r="R899" s="5">
        <f ca="1">IF(Tabla1[[#This Row],[FECHA INCIAL DESDE]]="SIN INICIO",0,IF((((TODAY()-M899)*100%)/(N899-M899))&gt;=100%,"100%",(((TODAY()-M899)*100%)/(N899-M899))))</f>
        <v>0.56603773584905659</v>
      </c>
      <c r="S899" s="2">
        <f t="shared" ref="S899:S962" si="29">P899-Q899</f>
        <v>41669100</v>
      </c>
      <c r="T899" t="s">
        <v>3024</v>
      </c>
    </row>
    <row r="900" spans="1:20" x14ac:dyDescent="0.25">
      <c r="A900">
        <v>2025</v>
      </c>
      <c r="B900" t="s">
        <v>3025</v>
      </c>
      <c r="C900" t="s">
        <v>21</v>
      </c>
      <c r="D900" t="s">
        <v>22</v>
      </c>
      <c r="E900" t="s">
        <v>120</v>
      </c>
      <c r="F900" t="s">
        <v>3026</v>
      </c>
      <c r="G900" t="s">
        <v>1340</v>
      </c>
      <c r="H900" t="s">
        <v>537</v>
      </c>
      <c r="I900" s="1">
        <v>41669100</v>
      </c>
      <c r="J900" s="2">
        <f t="shared" si="28"/>
        <v>41669100</v>
      </c>
      <c r="K900" s="1">
        <v>4008555</v>
      </c>
      <c r="L900" s="3">
        <v>45677</v>
      </c>
      <c r="M900" s="3">
        <v>45679</v>
      </c>
      <c r="N900" s="3">
        <v>45838</v>
      </c>
      <c r="O900" s="1">
        <v>0</v>
      </c>
      <c r="P900" s="1">
        <v>41669100</v>
      </c>
      <c r="R900" s="5">
        <f ca="1">IF(Tabla1[[#This Row],[FECHA INCIAL DESDE]]="SIN INICIO",0,IF((((TODAY()-M900)*100%)/(N900-M900))&gt;=100%,"100%",(((TODAY()-M900)*100%)/(N900-M900))))</f>
        <v>0.56603773584905659</v>
      </c>
      <c r="S900" s="2">
        <f t="shared" si="29"/>
        <v>41669100</v>
      </c>
      <c r="T900" t="s">
        <v>3027</v>
      </c>
    </row>
    <row r="901" spans="1:20" x14ac:dyDescent="0.25">
      <c r="A901">
        <v>2025</v>
      </c>
      <c r="B901" t="s">
        <v>3028</v>
      </c>
      <c r="C901" t="s">
        <v>21</v>
      </c>
      <c r="D901" t="s">
        <v>22</v>
      </c>
      <c r="E901" t="s">
        <v>23</v>
      </c>
      <c r="F901" t="s">
        <v>3029</v>
      </c>
      <c r="G901" t="s">
        <v>3030</v>
      </c>
      <c r="H901" t="s">
        <v>1802</v>
      </c>
      <c r="I901" s="1">
        <v>50820000</v>
      </c>
      <c r="J901" s="2">
        <f t="shared" si="28"/>
        <v>50820000</v>
      </c>
      <c r="K901" s="1">
        <v>8470000</v>
      </c>
      <c r="L901" s="3">
        <v>45677</v>
      </c>
      <c r="M901" s="3">
        <v>45678</v>
      </c>
      <c r="N901" s="3">
        <v>45838</v>
      </c>
      <c r="O901" s="1">
        <v>0</v>
      </c>
      <c r="P901" s="1">
        <v>50820000</v>
      </c>
      <c r="R901" s="5">
        <f ca="1">IF(Tabla1[[#This Row],[FECHA INCIAL DESDE]]="SIN INICIO",0,IF((((TODAY()-M901)*100%)/(N901-M901))&gt;=100%,"100%",(((TODAY()-M901)*100%)/(N901-M901))))</f>
        <v>0.56874999999999998</v>
      </c>
      <c r="S901" s="2">
        <f t="shared" si="29"/>
        <v>50820000</v>
      </c>
      <c r="T901" t="s">
        <v>3031</v>
      </c>
    </row>
    <row r="902" spans="1:20" x14ac:dyDescent="0.25">
      <c r="A902">
        <v>2025</v>
      </c>
      <c r="B902" t="s">
        <v>3032</v>
      </c>
      <c r="C902" t="s">
        <v>21</v>
      </c>
      <c r="D902" t="s">
        <v>22</v>
      </c>
      <c r="E902" t="s">
        <v>23</v>
      </c>
      <c r="F902" t="s">
        <v>3033</v>
      </c>
      <c r="G902" t="s">
        <v>3034</v>
      </c>
      <c r="H902" t="s">
        <v>1802</v>
      </c>
      <c r="I902" s="1">
        <v>96000000</v>
      </c>
      <c r="J902" s="2">
        <f t="shared" si="28"/>
        <v>96000000</v>
      </c>
      <c r="K902" s="1">
        <v>12000000</v>
      </c>
      <c r="L902" s="3">
        <v>45677</v>
      </c>
      <c r="M902" s="3">
        <v>45678</v>
      </c>
      <c r="N902" s="3">
        <v>45900</v>
      </c>
      <c r="O902" s="1">
        <v>0</v>
      </c>
      <c r="P902" s="1">
        <v>96000000</v>
      </c>
      <c r="R902" s="5">
        <f ca="1">IF(Tabla1[[#This Row],[FECHA INCIAL DESDE]]="SIN INICIO",0,IF((((TODAY()-M902)*100%)/(N902-M902))&gt;=100%,"100%",(((TODAY()-M902)*100%)/(N902-M902))))</f>
        <v>0.40990990990990989</v>
      </c>
      <c r="S902" s="2">
        <f t="shared" si="29"/>
        <v>96000000</v>
      </c>
      <c r="T902" t="s">
        <v>3035</v>
      </c>
    </row>
    <row r="903" spans="1:20" x14ac:dyDescent="0.25">
      <c r="A903">
        <v>2025</v>
      </c>
      <c r="B903" t="s">
        <v>3036</v>
      </c>
      <c r="C903" t="s">
        <v>21</v>
      </c>
      <c r="D903" t="s">
        <v>22</v>
      </c>
      <c r="E903" t="s">
        <v>23</v>
      </c>
      <c r="F903" t="s">
        <v>3037</v>
      </c>
      <c r="G903" t="s">
        <v>3038</v>
      </c>
      <c r="H903" t="s">
        <v>537</v>
      </c>
      <c r="I903" s="1">
        <v>96876000</v>
      </c>
      <c r="J903" s="2">
        <f t="shared" si="28"/>
        <v>96876000</v>
      </c>
      <c r="K903" s="1">
        <v>12109500</v>
      </c>
      <c r="L903" s="3">
        <v>45677</v>
      </c>
      <c r="M903" s="3">
        <v>45678</v>
      </c>
      <c r="N903" s="3">
        <v>45900</v>
      </c>
      <c r="O903" s="1">
        <v>0</v>
      </c>
      <c r="P903" s="1">
        <v>96876000</v>
      </c>
      <c r="R903" s="5">
        <f ca="1">IF(Tabla1[[#This Row],[FECHA INCIAL DESDE]]="SIN INICIO",0,IF((((TODAY()-M903)*100%)/(N903-M903))&gt;=100%,"100%",(((TODAY()-M903)*100%)/(N903-M903))))</f>
        <v>0.40990990990990989</v>
      </c>
      <c r="S903" s="2">
        <f t="shared" si="29"/>
        <v>96876000</v>
      </c>
      <c r="T903" t="s">
        <v>3039</v>
      </c>
    </row>
    <row r="904" spans="1:20" x14ac:dyDescent="0.25">
      <c r="A904">
        <v>2025</v>
      </c>
      <c r="B904" t="s">
        <v>3040</v>
      </c>
      <c r="C904" t="s">
        <v>21</v>
      </c>
      <c r="D904" t="s">
        <v>22</v>
      </c>
      <c r="E904" t="s">
        <v>23</v>
      </c>
      <c r="F904" t="s">
        <v>3041</v>
      </c>
      <c r="G904" t="s">
        <v>585</v>
      </c>
      <c r="H904" t="s">
        <v>537</v>
      </c>
      <c r="I904" s="1">
        <v>54337500</v>
      </c>
      <c r="J904" s="2">
        <f t="shared" si="28"/>
        <v>54337500</v>
      </c>
      <c r="K904" s="1">
        <v>9056250</v>
      </c>
      <c r="L904" s="3">
        <v>45677</v>
      </c>
      <c r="M904" s="3">
        <v>45679</v>
      </c>
      <c r="N904" s="3">
        <v>45838</v>
      </c>
      <c r="O904" s="1">
        <v>0</v>
      </c>
      <c r="P904" s="1">
        <v>54337500</v>
      </c>
      <c r="R904" s="5">
        <f ca="1">IF(Tabla1[[#This Row],[FECHA INCIAL DESDE]]="SIN INICIO",0,IF((((TODAY()-M904)*100%)/(N904-M904))&gt;=100%,"100%",(((TODAY()-M904)*100%)/(N904-M904))))</f>
        <v>0.56603773584905659</v>
      </c>
      <c r="S904" s="2">
        <f t="shared" si="29"/>
        <v>54337500</v>
      </c>
      <c r="T904" t="s">
        <v>3042</v>
      </c>
    </row>
    <row r="905" spans="1:20" x14ac:dyDescent="0.25">
      <c r="A905">
        <v>2025</v>
      </c>
      <c r="B905" t="s">
        <v>3043</v>
      </c>
      <c r="C905" t="s">
        <v>21</v>
      </c>
      <c r="D905" t="s">
        <v>22</v>
      </c>
      <c r="E905" t="s">
        <v>23</v>
      </c>
      <c r="F905" t="s">
        <v>3044</v>
      </c>
      <c r="G905" t="s">
        <v>1819</v>
      </c>
      <c r="H905" t="s">
        <v>1802</v>
      </c>
      <c r="I905" s="1">
        <v>67760000</v>
      </c>
      <c r="J905" s="2">
        <f t="shared" si="28"/>
        <v>67760000</v>
      </c>
      <c r="K905" s="1">
        <v>8470000</v>
      </c>
      <c r="L905" s="3">
        <v>45677</v>
      </c>
      <c r="M905" s="3">
        <v>45678</v>
      </c>
      <c r="N905" s="3">
        <v>45900</v>
      </c>
      <c r="O905" s="1">
        <v>0</v>
      </c>
      <c r="P905" s="1">
        <v>67760000</v>
      </c>
      <c r="R905" s="5">
        <f ca="1">IF(Tabla1[[#This Row],[FECHA INCIAL DESDE]]="SIN INICIO",0,IF((((TODAY()-M905)*100%)/(N905-M905))&gt;=100%,"100%",(((TODAY()-M905)*100%)/(N905-M905))))</f>
        <v>0.40990990990990989</v>
      </c>
      <c r="S905" s="2">
        <f t="shared" si="29"/>
        <v>67760000</v>
      </c>
      <c r="T905" t="s">
        <v>3045</v>
      </c>
    </row>
    <row r="906" spans="1:20" x14ac:dyDescent="0.25">
      <c r="A906">
        <v>2025</v>
      </c>
      <c r="B906" t="s">
        <v>3046</v>
      </c>
      <c r="C906" t="s">
        <v>21</v>
      </c>
      <c r="D906" t="s">
        <v>22</v>
      </c>
      <c r="E906" t="s">
        <v>23</v>
      </c>
      <c r="F906" t="s">
        <v>3047</v>
      </c>
      <c r="G906" t="s">
        <v>911</v>
      </c>
      <c r="H906" t="s">
        <v>270</v>
      </c>
      <c r="I906" s="1">
        <v>42400000</v>
      </c>
      <c r="J906" s="2">
        <f t="shared" si="28"/>
        <v>42400000</v>
      </c>
      <c r="K906" s="1">
        <v>5300000</v>
      </c>
      <c r="L906" s="3">
        <v>45677</v>
      </c>
      <c r="M906" s="3">
        <v>45678</v>
      </c>
      <c r="N906" s="3">
        <v>45900</v>
      </c>
      <c r="O906" s="1">
        <v>0</v>
      </c>
      <c r="P906" s="1">
        <v>42400000</v>
      </c>
      <c r="R906" s="5">
        <f ca="1">IF(Tabla1[[#This Row],[FECHA INCIAL DESDE]]="SIN INICIO",0,IF((((TODAY()-M906)*100%)/(N906-M906))&gt;=100%,"100%",(((TODAY()-M906)*100%)/(N906-M906))))</f>
        <v>0.40990990990990989</v>
      </c>
      <c r="S906" s="2">
        <f t="shared" si="29"/>
        <v>42400000</v>
      </c>
      <c r="T906" t="s">
        <v>3048</v>
      </c>
    </row>
    <row r="907" spans="1:20" x14ac:dyDescent="0.25">
      <c r="A907">
        <v>2025</v>
      </c>
      <c r="B907" t="s">
        <v>3049</v>
      </c>
      <c r="C907" t="s">
        <v>21</v>
      </c>
      <c r="D907" t="s">
        <v>22</v>
      </c>
      <c r="E907" t="s">
        <v>23</v>
      </c>
      <c r="F907" t="s">
        <v>3050</v>
      </c>
      <c r="G907" t="s">
        <v>260</v>
      </c>
      <c r="H907" t="s">
        <v>261</v>
      </c>
      <c r="I907" s="1">
        <v>62118000</v>
      </c>
      <c r="J907" s="2">
        <f t="shared" si="28"/>
        <v>62118000</v>
      </c>
      <c r="K907" s="1">
        <v>10353000</v>
      </c>
      <c r="L907" s="3">
        <v>45677</v>
      </c>
      <c r="M907" s="3">
        <v>45679</v>
      </c>
      <c r="N907" s="3">
        <v>45838</v>
      </c>
      <c r="O907" s="1">
        <v>0</v>
      </c>
      <c r="P907" s="1">
        <v>62118000</v>
      </c>
      <c r="R907" s="5">
        <f ca="1">IF(Tabla1[[#This Row],[FECHA INCIAL DESDE]]="SIN INICIO",0,IF((((TODAY()-M907)*100%)/(N907-M907))&gt;=100%,"100%",(((TODAY()-M907)*100%)/(N907-M907))))</f>
        <v>0.56603773584905659</v>
      </c>
      <c r="S907" s="2">
        <f t="shared" si="29"/>
        <v>62118000</v>
      </c>
      <c r="T907" t="s">
        <v>3051</v>
      </c>
    </row>
    <row r="908" spans="1:20" x14ac:dyDescent="0.25">
      <c r="A908">
        <v>2025</v>
      </c>
      <c r="B908" t="s">
        <v>3052</v>
      </c>
      <c r="C908" t="s">
        <v>21</v>
      </c>
      <c r="D908" t="s">
        <v>22</v>
      </c>
      <c r="E908" t="s">
        <v>23</v>
      </c>
      <c r="F908" t="s">
        <v>3053</v>
      </c>
      <c r="G908" t="s">
        <v>460</v>
      </c>
      <c r="H908" t="s">
        <v>261</v>
      </c>
      <c r="I908" s="1">
        <v>62118000</v>
      </c>
      <c r="J908" s="2">
        <f t="shared" si="28"/>
        <v>62118000</v>
      </c>
      <c r="K908" s="1">
        <v>10353000</v>
      </c>
      <c r="L908" s="3">
        <v>45677</v>
      </c>
      <c r="M908" s="3">
        <v>45679</v>
      </c>
      <c r="N908" s="3">
        <v>45838</v>
      </c>
      <c r="O908" s="1">
        <v>0</v>
      </c>
      <c r="P908" s="1">
        <v>62118000</v>
      </c>
      <c r="R908" s="5">
        <f ca="1">IF(Tabla1[[#This Row],[FECHA INCIAL DESDE]]="SIN INICIO",0,IF((((TODAY()-M908)*100%)/(N908-M908))&gt;=100%,"100%",(((TODAY()-M908)*100%)/(N908-M908))))</f>
        <v>0.56603773584905659</v>
      </c>
      <c r="S908" s="2">
        <f t="shared" si="29"/>
        <v>62118000</v>
      </c>
      <c r="T908" t="s">
        <v>3054</v>
      </c>
    </row>
    <row r="909" spans="1:20" x14ac:dyDescent="0.25">
      <c r="A909">
        <v>2025</v>
      </c>
      <c r="B909" t="s">
        <v>3055</v>
      </c>
      <c r="C909" t="s">
        <v>21</v>
      </c>
      <c r="D909" t="s">
        <v>22</v>
      </c>
      <c r="E909" t="s">
        <v>23</v>
      </c>
      <c r="F909" t="s">
        <v>3056</v>
      </c>
      <c r="G909" t="s">
        <v>1890</v>
      </c>
      <c r="H909" t="s">
        <v>1898</v>
      </c>
      <c r="I909" s="1">
        <v>103478904</v>
      </c>
      <c r="J909" s="2">
        <f t="shared" si="28"/>
        <v>103478904</v>
      </c>
      <c r="K909" s="1">
        <v>8623242</v>
      </c>
      <c r="L909" s="3">
        <v>45677</v>
      </c>
      <c r="M909" s="3">
        <v>45678</v>
      </c>
      <c r="N909" s="3">
        <v>46022</v>
      </c>
      <c r="O909" s="1">
        <v>0</v>
      </c>
      <c r="P909" s="1">
        <v>103478904</v>
      </c>
      <c r="R909" s="5">
        <f ca="1">IF(Tabla1[[#This Row],[FECHA INCIAL DESDE]]="SIN INICIO",0,IF((((TODAY()-M909)*100%)/(N909-M909))&gt;=100%,"100%",(((TODAY()-M909)*100%)/(N909-M909))))</f>
        <v>0.26453488372093026</v>
      </c>
      <c r="S909" s="2">
        <f t="shared" si="29"/>
        <v>103478904</v>
      </c>
      <c r="T909" t="s">
        <v>3057</v>
      </c>
    </row>
    <row r="910" spans="1:20" x14ac:dyDescent="0.25">
      <c r="A910">
        <v>2025</v>
      </c>
      <c r="B910" t="s">
        <v>3058</v>
      </c>
      <c r="C910" t="s">
        <v>21</v>
      </c>
      <c r="D910" t="s">
        <v>22</v>
      </c>
      <c r="E910" t="s">
        <v>23</v>
      </c>
      <c r="F910" t="s">
        <v>3059</v>
      </c>
      <c r="G910" t="s">
        <v>647</v>
      </c>
      <c r="H910" t="s">
        <v>648</v>
      </c>
      <c r="I910" s="1">
        <v>88000000</v>
      </c>
      <c r="J910" s="2">
        <f t="shared" si="28"/>
        <v>88000000</v>
      </c>
      <c r="K910" s="1">
        <v>11000000</v>
      </c>
      <c r="L910" s="3">
        <v>45677</v>
      </c>
      <c r="M910" s="3">
        <v>45678</v>
      </c>
      <c r="N910" s="3">
        <v>45900</v>
      </c>
      <c r="O910" s="1">
        <v>0</v>
      </c>
      <c r="P910" s="1">
        <v>88000000</v>
      </c>
      <c r="R910" s="5">
        <f ca="1">IF(Tabla1[[#This Row],[FECHA INCIAL DESDE]]="SIN INICIO",0,IF((((TODAY()-M910)*100%)/(N910-M910))&gt;=100%,"100%",(((TODAY()-M910)*100%)/(N910-M910))))</f>
        <v>0.40990990990990989</v>
      </c>
      <c r="S910" s="2">
        <f t="shared" si="29"/>
        <v>88000000</v>
      </c>
      <c r="T910" t="s">
        <v>3060</v>
      </c>
    </row>
    <row r="911" spans="1:20" x14ac:dyDescent="0.25">
      <c r="A911">
        <v>2025</v>
      </c>
      <c r="B911" t="s">
        <v>3061</v>
      </c>
      <c r="C911" t="s">
        <v>21</v>
      </c>
      <c r="D911" t="s">
        <v>22</v>
      </c>
      <c r="E911" t="s">
        <v>23</v>
      </c>
      <c r="F911" t="s">
        <v>3062</v>
      </c>
      <c r="G911" t="s">
        <v>316</v>
      </c>
      <c r="H911" t="s">
        <v>166</v>
      </c>
      <c r="I911" s="1">
        <v>92800000</v>
      </c>
      <c r="J911" s="2">
        <f t="shared" si="28"/>
        <v>92800000</v>
      </c>
      <c r="K911" s="1">
        <v>11600000</v>
      </c>
      <c r="L911" s="3">
        <v>45677</v>
      </c>
      <c r="M911" s="3">
        <v>45680</v>
      </c>
      <c r="N911" s="3">
        <v>45900</v>
      </c>
      <c r="O911" s="1">
        <v>0</v>
      </c>
      <c r="P911" s="1">
        <v>92800000</v>
      </c>
      <c r="R911" s="5">
        <f ca="1">IF(Tabla1[[#This Row],[FECHA INCIAL DESDE]]="SIN INICIO",0,IF((((TODAY()-M911)*100%)/(N911-M911))&gt;=100%,"100%",(((TODAY()-M911)*100%)/(N911-M911))))</f>
        <v>0.40454545454545454</v>
      </c>
      <c r="S911" s="2">
        <f t="shared" si="29"/>
        <v>92800000</v>
      </c>
      <c r="T911" t="s">
        <v>3063</v>
      </c>
    </row>
    <row r="912" spans="1:20" x14ac:dyDescent="0.25">
      <c r="A912">
        <v>2025</v>
      </c>
      <c r="B912" t="s">
        <v>3064</v>
      </c>
      <c r="C912" t="s">
        <v>21</v>
      </c>
      <c r="D912" t="s">
        <v>22</v>
      </c>
      <c r="E912" t="s">
        <v>120</v>
      </c>
      <c r="F912" t="s">
        <v>3065</v>
      </c>
      <c r="G912" t="s">
        <v>3066</v>
      </c>
      <c r="H912" t="s">
        <v>2479</v>
      </c>
      <c r="I912" s="1">
        <v>40180000</v>
      </c>
      <c r="J912" s="2">
        <f t="shared" si="28"/>
        <v>40180000</v>
      </c>
      <c r="K912" s="1">
        <v>5022500</v>
      </c>
      <c r="L912" s="3">
        <v>45677</v>
      </c>
      <c r="M912" s="3">
        <v>45679</v>
      </c>
      <c r="N912" s="3">
        <v>45900</v>
      </c>
      <c r="O912" s="1">
        <v>0</v>
      </c>
      <c r="P912" s="1">
        <v>40180000</v>
      </c>
      <c r="R912" s="5">
        <f ca="1">IF(Tabla1[[#This Row],[FECHA INCIAL DESDE]]="SIN INICIO",0,IF((((TODAY()-M912)*100%)/(N912-M912))&gt;=100%,"100%",(((TODAY()-M912)*100%)/(N912-M912))))</f>
        <v>0.40723981900452488</v>
      </c>
      <c r="S912" s="2">
        <f t="shared" si="29"/>
        <v>40180000</v>
      </c>
      <c r="T912" t="s">
        <v>3067</v>
      </c>
    </row>
    <row r="913" spans="1:20" x14ac:dyDescent="0.25">
      <c r="A913">
        <v>2025</v>
      </c>
      <c r="B913" t="s">
        <v>3068</v>
      </c>
      <c r="C913" t="s">
        <v>21</v>
      </c>
      <c r="D913" t="s">
        <v>22</v>
      </c>
      <c r="E913" t="s">
        <v>23</v>
      </c>
      <c r="F913" t="s">
        <v>3069</v>
      </c>
      <c r="G913" t="s">
        <v>663</v>
      </c>
      <c r="H913" t="s">
        <v>537</v>
      </c>
      <c r="I913" s="1">
        <v>54337500</v>
      </c>
      <c r="J913" s="2">
        <f t="shared" si="28"/>
        <v>54337500</v>
      </c>
      <c r="K913" s="1">
        <v>9056250</v>
      </c>
      <c r="L913" s="3">
        <v>45677</v>
      </c>
      <c r="M913" s="3">
        <v>45679</v>
      </c>
      <c r="N913" s="3">
        <v>45838</v>
      </c>
      <c r="O913" s="1">
        <v>0</v>
      </c>
      <c r="P913" s="1">
        <v>54337500</v>
      </c>
      <c r="R913" s="5">
        <f ca="1">IF(Tabla1[[#This Row],[FECHA INCIAL DESDE]]="SIN INICIO",0,IF((((TODAY()-M913)*100%)/(N913-M913))&gt;=100%,"100%",(((TODAY()-M913)*100%)/(N913-M913))))</f>
        <v>0.56603773584905659</v>
      </c>
      <c r="S913" s="2">
        <f t="shared" si="29"/>
        <v>54337500</v>
      </c>
      <c r="T913" t="s">
        <v>3070</v>
      </c>
    </row>
    <row r="914" spans="1:20" x14ac:dyDescent="0.25">
      <c r="A914">
        <v>2025</v>
      </c>
      <c r="B914" t="s">
        <v>3071</v>
      </c>
      <c r="C914" t="s">
        <v>21</v>
      </c>
      <c r="D914" t="s">
        <v>22</v>
      </c>
      <c r="E914" t="s">
        <v>23</v>
      </c>
      <c r="F914" t="s">
        <v>3072</v>
      </c>
      <c r="G914" t="s">
        <v>663</v>
      </c>
      <c r="H914" t="s">
        <v>537</v>
      </c>
      <c r="I914" s="1">
        <v>54337500</v>
      </c>
      <c r="J914" s="2">
        <f t="shared" si="28"/>
        <v>54337500</v>
      </c>
      <c r="K914" s="1">
        <v>9056250</v>
      </c>
      <c r="L914" s="3">
        <v>45680</v>
      </c>
      <c r="M914" s="3">
        <v>45684</v>
      </c>
      <c r="N914" s="3">
        <v>45838</v>
      </c>
      <c r="O914" s="1">
        <v>0</v>
      </c>
      <c r="P914" s="1">
        <v>54337500</v>
      </c>
      <c r="R914" s="5">
        <f ca="1">IF(Tabla1[[#This Row],[FECHA INCIAL DESDE]]="SIN INICIO",0,IF((((TODAY()-M914)*100%)/(N914-M914))&gt;=100%,"100%",(((TODAY()-M914)*100%)/(N914-M914))))</f>
        <v>0.55194805194805197</v>
      </c>
      <c r="S914" s="2">
        <f t="shared" si="29"/>
        <v>54337500</v>
      </c>
      <c r="T914" t="s">
        <v>3073</v>
      </c>
    </row>
    <row r="915" spans="1:20" x14ac:dyDescent="0.25">
      <c r="A915">
        <v>2025</v>
      </c>
      <c r="B915" t="s">
        <v>3074</v>
      </c>
      <c r="C915" t="s">
        <v>21</v>
      </c>
      <c r="D915" t="s">
        <v>22</v>
      </c>
      <c r="E915" t="s">
        <v>23</v>
      </c>
      <c r="F915" t="s">
        <v>3075</v>
      </c>
      <c r="G915" t="s">
        <v>3076</v>
      </c>
      <c r="H915" t="s">
        <v>270</v>
      </c>
      <c r="I915" s="1">
        <v>37359592</v>
      </c>
      <c r="J915" s="2">
        <f t="shared" si="28"/>
        <v>37359592</v>
      </c>
      <c r="K915" s="1">
        <v>4669949</v>
      </c>
      <c r="L915" s="3">
        <v>45677</v>
      </c>
      <c r="M915" s="3">
        <v>45678</v>
      </c>
      <c r="N915" s="3">
        <v>45900</v>
      </c>
      <c r="O915" s="1">
        <v>0</v>
      </c>
      <c r="P915" s="1">
        <v>37359592</v>
      </c>
      <c r="R915" s="6">
        <f ca="1">IF(Tabla1[[#This Row],[FECHA INCIAL DESDE]]="SIN INICIO",0,IF((((TODAY()-M915)*100%)/(N915-M915))&gt;=100%,"100%",(((TODAY()-M915)*100%)/(N915-M915))))</f>
        <v>0.40990990990990989</v>
      </c>
      <c r="S915" s="2">
        <f t="shared" si="29"/>
        <v>37359592</v>
      </c>
      <c r="T915" t="s">
        <v>3077</v>
      </c>
    </row>
    <row r="916" spans="1:20" x14ac:dyDescent="0.25">
      <c r="A916">
        <v>2025</v>
      </c>
      <c r="B916" t="s">
        <v>3078</v>
      </c>
      <c r="C916" t="s">
        <v>21</v>
      </c>
      <c r="D916" t="s">
        <v>22</v>
      </c>
      <c r="E916" t="s">
        <v>23</v>
      </c>
      <c r="F916" t="s">
        <v>3079</v>
      </c>
      <c r="G916" t="s">
        <v>280</v>
      </c>
      <c r="H916" t="s">
        <v>270</v>
      </c>
      <c r="I916" s="1">
        <v>76626112</v>
      </c>
      <c r="J916" s="2">
        <f t="shared" si="28"/>
        <v>76626112</v>
      </c>
      <c r="K916" s="1">
        <v>9578264</v>
      </c>
      <c r="L916" s="3">
        <v>45684</v>
      </c>
      <c r="M916" s="3">
        <v>45685</v>
      </c>
      <c r="N916" s="3">
        <v>45900</v>
      </c>
      <c r="O916" s="1">
        <v>0</v>
      </c>
      <c r="P916" s="1">
        <v>76626112</v>
      </c>
      <c r="R916" s="5">
        <f ca="1">IF(Tabla1[[#This Row],[FECHA INCIAL DESDE]]="SIN INICIO",0,IF((((TODAY()-M916)*100%)/(N916-M916))&gt;=100%,"100%",(((TODAY()-M916)*100%)/(N916-M916))))</f>
        <v>0.39069767441860465</v>
      </c>
      <c r="S916" s="2">
        <f t="shared" si="29"/>
        <v>76626112</v>
      </c>
      <c r="T916" t="s">
        <v>3080</v>
      </c>
    </row>
    <row r="917" spans="1:20" x14ac:dyDescent="0.25">
      <c r="A917">
        <v>2025</v>
      </c>
      <c r="B917" t="s">
        <v>3081</v>
      </c>
      <c r="C917" t="s">
        <v>21</v>
      </c>
      <c r="D917" t="s">
        <v>22</v>
      </c>
      <c r="E917" t="s">
        <v>23</v>
      </c>
      <c r="F917" t="s">
        <v>3082</v>
      </c>
      <c r="G917" t="s">
        <v>399</v>
      </c>
      <c r="H917" t="s">
        <v>270</v>
      </c>
      <c r="I917" s="1">
        <v>50809904</v>
      </c>
      <c r="J917" s="2">
        <f t="shared" si="28"/>
        <v>50809904</v>
      </c>
      <c r="K917" s="1">
        <v>6351238</v>
      </c>
      <c r="L917" s="3">
        <v>45677</v>
      </c>
      <c r="M917" s="3">
        <v>45678</v>
      </c>
      <c r="N917" s="3">
        <v>45900</v>
      </c>
      <c r="O917" s="1">
        <v>0</v>
      </c>
      <c r="P917" s="1">
        <v>50809904</v>
      </c>
      <c r="R917" s="5">
        <f ca="1">IF(Tabla1[[#This Row],[FECHA INCIAL DESDE]]="SIN INICIO",0,IF((((TODAY()-M917)*100%)/(N917-M917))&gt;=100%,"100%",(((TODAY()-M917)*100%)/(N917-M917))))</f>
        <v>0.40990990990990989</v>
      </c>
      <c r="S917" s="2">
        <f t="shared" si="29"/>
        <v>50809904</v>
      </c>
      <c r="T917" t="s">
        <v>3083</v>
      </c>
    </row>
    <row r="918" spans="1:20" x14ac:dyDescent="0.25">
      <c r="A918">
        <v>2025</v>
      </c>
      <c r="B918" t="s">
        <v>3084</v>
      </c>
      <c r="C918" t="s">
        <v>21</v>
      </c>
      <c r="D918" t="s">
        <v>22</v>
      </c>
      <c r="E918" t="s">
        <v>23</v>
      </c>
      <c r="F918" t="s">
        <v>3085</v>
      </c>
      <c r="G918" t="s">
        <v>614</v>
      </c>
      <c r="H918" t="s">
        <v>537</v>
      </c>
      <c r="I918" s="1">
        <v>41669100</v>
      </c>
      <c r="J918" s="2">
        <f t="shared" si="28"/>
        <v>41669100</v>
      </c>
      <c r="K918" s="1">
        <v>6944850</v>
      </c>
      <c r="L918" s="3">
        <v>45680</v>
      </c>
      <c r="M918" s="3">
        <v>45681</v>
      </c>
      <c r="N918" s="3">
        <v>45838</v>
      </c>
      <c r="O918" s="1">
        <v>0</v>
      </c>
      <c r="P918" s="1">
        <v>41669100</v>
      </c>
      <c r="R918" s="5">
        <f ca="1">IF(Tabla1[[#This Row],[FECHA INCIAL DESDE]]="SIN INICIO",0,IF((((TODAY()-M918)*100%)/(N918-M918))&gt;=100%,"100%",(((TODAY()-M918)*100%)/(N918-M918))))</f>
        <v>0.56050955414012738</v>
      </c>
      <c r="S918" s="2">
        <f t="shared" si="29"/>
        <v>41669100</v>
      </c>
      <c r="T918" t="s">
        <v>3086</v>
      </c>
    </row>
    <row r="919" spans="1:20" x14ac:dyDescent="0.25">
      <c r="A919">
        <v>2025</v>
      </c>
      <c r="B919" t="s">
        <v>3087</v>
      </c>
      <c r="C919" t="s">
        <v>21</v>
      </c>
      <c r="D919" t="s">
        <v>22</v>
      </c>
      <c r="E919" t="s">
        <v>23</v>
      </c>
      <c r="F919" t="s">
        <v>3088</v>
      </c>
      <c r="G919" t="s">
        <v>658</v>
      </c>
      <c r="H919" t="s">
        <v>659</v>
      </c>
      <c r="I919" s="1">
        <v>96000000</v>
      </c>
      <c r="J919" s="2">
        <f t="shared" si="28"/>
        <v>96000000</v>
      </c>
      <c r="K919" s="1">
        <v>12000000</v>
      </c>
      <c r="L919" s="3">
        <v>45677</v>
      </c>
      <c r="M919" s="3">
        <v>45678</v>
      </c>
      <c r="N919" s="3">
        <v>45900</v>
      </c>
      <c r="O919" s="1">
        <v>0</v>
      </c>
      <c r="P919" s="1">
        <v>96000000</v>
      </c>
      <c r="R919" s="5">
        <f ca="1">IF(Tabla1[[#This Row],[FECHA INCIAL DESDE]]="SIN INICIO",0,IF((((TODAY()-M919)*100%)/(N919-M919))&gt;=100%,"100%",(((TODAY()-M919)*100%)/(N919-M919))))</f>
        <v>0.40990990990990989</v>
      </c>
      <c r="S919" s="2">
        <f t="shared" si="29"/>
        <v>96000000</v>
      </c>
      <c r="T919" t="s">
        <v>3089</v>
      </c>
    </row>
    <row r="920" spans="1:20" x14ac:dyDescent="0.25">
      <c r="A920">
        <v>2025</v>
      </c>
      <c r="B920" t="s">
        <v>3090</v>
      </c>
      <c r="C920" t="s">
        <v>21</v>
      </c>
      <c r="D920" t="s">
        <v>22</v>
      </c>
      <c r="E920" t="s">
        <v>23</v>
      </c>
      <c r="F920" t="s">
        <v>3091</v>
      </c>
      <c r="G920" t="s">
        <v>658</v>
      </c>
      <c r="H920" t="s">
        <v>659</v>
      </c>
      <c r="I920" s="1">
        <v>120000000</v>
      </c>
      <c r="J920" s="2">
        <f t="shared" si="28"/>
        <v>120000000</v>
      </c>
      <c r="K920" s="1">
        <v>15000000</v>
      </c>
      <c r="L920" s="3">
        <v>45677</v>
      </c>
      <c r="M920" s="3">
        <v>45678</v>
      </c>
      <c r="N920" s="3">
        <v>45900</v>
      </c>
      <c r="O920" s="1">
        <v>0</v>
      </c>
      <c r="P920" s="1">
        <v>120000000</v>
      </c>
      <c r="R920" s="5">
        <f ca="1">IF(Tabla1[[#This Row],[FECHA INCIAL DESDE]]="SIN INICIO",0,IF((((TODAY()-M920)*100%)/(N920-M920))&gt;=100%,"100%",(((TODAY()-M920)*100%)/(N920-M920))))</f>
        <v>0.40990990990990989</v>
      </c>
      <c r="S920" s="2">
        <f t="shared" si="29"/>
        <v>120000000</v>
      </c>
      <c r="T920" t="s">
        <v>3092</v>
      </c>
    </row>
    <row r="921" spans="1:20" x14ac:dyDescent="0.25">
      <c r="A921">
        <v>2025</v>
      </c>
      <c r="B921" t="s">
        <v>3093</v>
      </c>
      <c r="C921" t="s">
        <v>21</v>
      </c>
      <c r="D921" t="s">
        <v>22</v>
      </c>
      <c r="E921" t="s">
        <v>23</v>
      </c>
      <c r="F921" t="s">
        <v>3094</v>
      </c>
      <c r="G921" t="s">
        <v>2465</v>
      </c>
      <c r="H921" t="s">
        <v>537</v>
      </c>
      <c r="I921" s="1">
        <v>41669100</v>
      </c>
      <c r="J921" s="2">
        <f t="shared" si="28"/>
        <v>41669100</v>
      </c>
      <c r="K921" s="1">
        <v>6944850</v>
      </c>
      <c r="L921" s="3">
        <v>45677</v>
      </c>
      <c r="M921" s="3">
        <v>45678</v>
      </c>
      <c r="N921" s="3">
        <v>45838</v>
      </c>
      <c r="O921" s="1">
        <v>0</v>
      </c>
      <c r="P921" s="1">
        <v>41669100</v>
      </c>
      <c r="R921" s="5">
        <f ca="1">IF(Tabla1[[#This Row],[FECHA INCIAL DESDE]]="SIN INICIO",0,IF((((TODAY()-M921)*100%)/(N921-M921))&gt;=100%,"100%",(((TODAY()-M921)*100%)/(N921-M921))))</f>
        <v>0.56874999999999998</v>
      </c>
      <c r="S921" s="2">
        <f t="shared" si="29"/>
        <v>41669100</v>
      </c>
      <c r="T921" t="s">
        <v>3095</v>
      </c>
    </row>
    <row r="922" spans="1:20" x14ac:dyDescent="0.25">
      <c r="A922">
        <v>2025</v>
      </c>
      <c r="B922" t="s">
        <v>3096</v>
      </c>
      <c r="C922" t="s">
        <v>21</v>
      </c>
      <c r="D922" t="s">
        <v>22</v>
      </c>
      <c r="E922" t="s">
        <v>23</v>
      </c>
      <c r="F922" t="s">
        <v>3097</v>
      </c>
      <c r="G922" t="s">
        <v>1497</v>
      </c>
      <c r="H922" t="s">
        <v>514</v>
      </c>
      <c r="I922" s="1">
        <v>53680000</v>
      </c>
      <c r="J922" s="2">
        <f t="shared" si="28"/>
        <v>53680000</v>
      </c>
      <c r="K922" s="1">
        <v>6710000</v>
      </c>
      <c r="L922" s="3">
        <v>45680</v>
      </c>
      <c r="M922" s="3">
        <v>45684</v>
      </c>
      <c r="N922" s="3">
        <v>45900</v>
      </c>
      <c r="O922" s="1">
        <v>0</v>
      </c>
      <c r="P922" s="1">
        <v>53680000</v>
      </c>
      <c r="R922" s="5">
        <f ca="1">IF(Tabla1[[#This Row],[FECHA INCIAL DESDE]]="SIN INICIO",0,IF((((TODAY()-M922)*100%)/(N922-M922))&gt;=100%,"100%",(((TODAY()-M922)*100%)/(N922-M922))))</f>
        <v>0.39351851851851855</v>
      </c>
      <c r="S922" s="2">
        <f t="shared" si="29"/>
        <v>53680000</v>
      </c>
      <c r="T922" t="s">
        <v>3098</v>
      </c>
    </row>
    <row r="923" spans="1:20" x14ac:dyDescent="0.25">
      <c r="A923">
        <v>2025</v>
      </c>
      <c r="B923" t="s">
        <v>3099</v>
      </c>
      <c r="C923" t="s">
        <v>21</v>
      </c>
      <c r="D923" t="s">
        <v>22</v>
      </c>
      <c r="E923" t="s">
        <v>23</v>
      </c>
      <c r="F923" t="s">
        <v>3100</v>
      </c>
      <c r="G923" t="s">
        <v>290</v>
      </c>
      <c r="H923" t="s">
        <v>261</v>
      </c>
      <c r="I923" s="1">
        <v>62118000</v>
      </c>
      <c r="J923" s="2">
        <f t="shared" si="28"/>
        <v>62118000</v>
      </c>
      <c r="K923" s="1">
        <v>10353000</v>
      </c>
      <c r="L923" s="3">
        <v>45678</v>
      </c>
      <c r="M923" s="3">
        <v>45679</v>
      </c>
      <c r="N923" s="3">
        <v>45838</v>
      </c>
      <c r="O923" s="1">
        <v>0</v>
      </c>
      <c r="P923" s="1">
        <v>62118000</v>
      </c>
      <c r="R923" s="5">
        <f ca="1">IF(Tabla1[[#This Row],[FECHA INCIAL DESDE]]="SIN INICIO",0,IF((((TODAY()-M923)*100%)/(N923-M923))&gt;=100%,"100%",(((TODAY()-M923)*100%)/(N923-M923))))</f>
        <v>0.56603773584905659</v>
      </c>
      <c r="S923" s="2">
        <f t="shared" si="29"/>
        <v>62118000</v>
      </c>
      <c r="T923" t="s">
        <v>3101</v>
      </c>
    </row>
    <row r="924" spans="1:20" x14ac:dyDescent="0.25">
      <c r="A924">
        <v>2025</v>
      </c>
      <c r="B924" t="s">
        <v>3102</v>
      </c>
      <c r="C924" t="s">
        <v>21</v>
      </c>
      <c r="D924" t="s">
        <v>22</v>
      </c>
      <c r="E924" t="s">
        <v>23</v>
      </c>
      <c r="F924" t="s">
        <v>3103</v>
      </c>
      <c r="G924" t="s">
        <v>1116</v>
      </c>
      <c r="H924" t="s">
        <v>336</v>
      </c>
      <c r="I924" s="1">
        <v>38080000</v>
      </c>
      <c r="J924" s="2">
        <f t="shared" si="28"/>
        <v>38080000</v>
      </c>
      <c r="K924" s="1">
        <v>4760000</v>
      </c>
      <c r="L924" s="3">
        <v>45677</v>
      </c>
      <c r="M924" s="3">
        <v>45679</v>
      </c>
      <c r="N924" s="3">
        <v>45900</v>
      </c>
      <c r="O924" s="1">
        <v>0</v>
      </c>
      <c r="P924" s="1">
        <v>38080000</v>
      </c>
      <c r="R924" s="5">
        <f ca="1">IF(Tabla1[[#This Row],[FECHA INCIAL DESDE]]="SIN INICIO",0,IF((((TODAY()-M924)*100%)/(N924-M924))&gt;=100%,"100%",(((TODAY()-M924)*100%)/(N924-M924))))</f>
        <v>0.40723981900452488</v>
      </c>
      <c r="S924" s="2">
        <f t="shared" si="29"/>
        <v>38080000</v>
      </c>
      <c r="T924" t="s">
        <v>3104</v>
      </c>
    </row>
    <row r="925" spans="1:20" x14ac:dyDescent="0.25">
      <c r="A925">
        <v>2025</v>
      </c>
      <c r="B925" t="s">
        <v>3105</v>
      </c>
      <c r="C925" t="s">
        <v>21</v>
      </c>
      <c r="D925" t="s">
        <v>22</v>
      </c>
      <c r="E925" t="s">
        <v>23</v>
      </c>
      <c r="F925" t="s">
        <v>3106</v>
      </c>
      <c r="G925" t="s">
        <v>813</v>
      </c>
      <c r="H925" t="s">
        <v>787</v>
      </c>
      <c r="I925" s="1">
        <v>27600000</v>
      </c>
      <c r="J925" s="2">
        <f t="shared" si="28"/>
        <v>27600000</v>
      </c>
      <c r="K925" s="1">
        <v>4600000</v>
      </c>
      <c r="L925" s="3">
        <v>45677</v>
      </c>
      <c r="M925" s="3">
        <v>45678</v>
      </c>
      <c r="N925" s="3">
        <v>45838</v>
      </c>
      <c r="O925" s="1">
        <v>0</v>
      </c>
      <c r="P925" s="1">
        <v>27600000</v>
      </c>
      <c r="R925" s="5">
        <f ca="1">IF(Tabla1[[#This Row],[FECHA INCIAL DESDE]]="SIN INICIO",0,IF((((TODAY()-M925)*100%)/(N925-M925))&gt;=100%,"100%",(((TODAY()-M925)*100%)/(N925-M925))))</f>
        <v>0.56874999999999998</v>
      </c>
      <c r="S925" s="2">
        <f t="shared" si="29"/>
        <v>27600000</v>
      </c>
      <c r="T925" t="s">
        <v>3107</v>
      </c>
    </row>
    <row r="926" spans="1:20" x14ac:dyDescent="0.25">
      <c r="A926">
        <v>2025</v>
      </c>
      <c r="B926" t="s">
        <v>3108</v>
      </c>
      <c r="C926" t="s">
        <v>21</v>
      </c>
      <c r="D926" t="s">
        <v>22</v>
      </c>
      <c r="E926" t="s">
        <v>23</v>
      </c>
      <c r="F926" t="s">
        <v>3109</v>
      </c>
      <c r="G926" t="s">
        <v>813</v>
      </c>
      <c r="H926" t="s">
        <v>787</v>
      </c>
      <c r="I926" s="1">
        <v>27600000</v>
      </c>
      <c r="J926" s="2">
        <f t="shared" si="28"/>
        <v>27600000</v>
      </c>
      <c r="K926" s="1">
        <v>4600000</v>
      </c>
      <c r="L926" s="3">
        <v>45677</v>
      </c>
      <c r="M926" s="3">
        <v>45678</v>
      </c>
      <c r="N926" s="3">
        <v>45838</v>
      </c>
      <c r="O926" s="1">
        <v>0</v>
      </c>
      <c r="P926" s="1">
        <v>27600000</v>
      </c>
      <c r="R926" s="5">
        <f ca="1">IF(Tabla1[[#This Row],[FECHA INCIAL DESDE]]="SIN INICIO",0,IF((((TODAY()-M926)*100%)/(N926-M926))&gt;=100%,"100%",(((TODAY()-M926)*100%)/(N926-M926))))</f>
        <v>0.56874999999999998</v>
      </c>
      <c r="S926" s="2">
        <f t="shared" si="29"/>
        <v>27600000</v>
      </c>
      <c r="T926" t="s">
        <v>3110</v>
      </c>
    </row>
    <row r="927" spans="1:20" x14ac:dyDescent="0.25">
      <c r="A927">
        <v>2025</v>
      </c>
      <c r="B927" t="s">
        <v>3111</v>
      </c>
      <c r="C927" t="s">
        <v>21</v>
      </c>
      <c r="D927" t="s">
        <v>22</v>
      </c>
      <c r="E927" t="s">
        <v>23</v>
      </c>
      <c r="F927" t="s">
        <v>3112</v>
      </c>
      <c r="G927" t="s">
        <v>771</v>
      </c>
      <c r="H927" t="s">
        <v>648</v>
      </c>
      <c r="I927" s="1">
        <v>36400000</v>
      </c>
      <c r="J927" s="2">
        <f t="shared" si="28"/>
        <v>36400000</v>
      </c>
      <c r="K927" s="1">
        <v>9100000</v>
      </c>
      <c r="L927" s="3">
        <v>45679</v>
      </c>
      <c r="M927" s="3">
        <v>45680</v>
      </c>
      <c r="N927" s="3">
        <v>45777</v>
      </c>
      <c r="O927" s="1">
        <v>0</v>
      </c>
      <c r="P927" s="1">
        <v>36400000</v>
      </c>
      <c r="R927" s="5">
        <f ca="1">IF(Tabla1[[#This Row],[FECHA INCIAL DESDE]]="SIN INICIO",0,IF((((TODAY()-M927)*100%)/(N927-M927))&gt;=100%,"100%",(((TODAY()-M927)*100%)/(N927-M927))))</f>
        <v>0.91752577319587625</v>
      </c>
      <c r="S927" s="2">
        <f t="shared" si="29"/>
        <v>36400000</v>
      </c>
      <c r="T927" t="s">
        <v>3113</v>
      </c>
    </row>
    <row r="928" spans="1:20" x14ac:dyDescent="0.25">
      <c r="A928">
        <v>2025</v>
      </c>
      <c r="B928" t="s">
        <v>3114</v>
      </c>
      <c r="C928" t="s">
        <v>21</v>
      </c>
      <c r="D928" t="s">
        <v>22</v>
      </c>
      <c r="E928" t="s">
        <v>23</v>
      </c>
      <c r="F928" t="s">
        <v>3115</v>
      </c>
      <c r="G928" t="s">
        <v>399</v>
      </c>
      <c r="H928" t="s">
        <v>270</v>
      </c>
      <c r="I928" s="1">
        <v>120000000</v>
      </c>
      <c r="J928" s="2">
        <f t="shared" si="28"/>
        <v>120000000</v>
      </c>
      <c r="K928" s="1">
        <v>15000000</v>
      </c>
      <c r="L928" s="3">
        <v>45677</v>
      </c>
      <c r="M928" s="3">
        <v>45678</v>
      </c>
      <c r="N928" s="3">
        <v>45900</v>
      </c>
      <c r="O928" s="1">
        <v>0</v>
      </c>
      <c r="P928" s="1">
        <v>120000000</v>
      </c>
      <c r="R928" s="5">
        <f ca="1">IF(Tabla1[[#This Row],[FECHA INCIAL DESDE]]="SIN INICIO",0,IF((((TODAY()-M928)*100%)/(N928-M928))&gt;=100%,"100%",(((TODAY()-M928)*100%)/(N928-M928))))</f>
        <v>0.40990990990990989</v>
      </c>
      <c r="S928" s="2">
        <f t="shared" si="29"/>
        <v>120000000</v>
      </c>
      <c r="T928" t="s">
        <v>3116</v>
      </c>
    </row>
    <row r="929" spans="1:20" x14ac:dyDescent="0.25">
      <c r="A929">
        <v>2025</v>
      </c>
      <c r="B929" t="s">
        <v>3117</v>
      </c>
      <c r="C929" t="s">
        <v>21</v>
      </c>
      <c r="D929" t="s">
        <v>22</v>
      </c>
      <c r="E929" t="s">
        <v>120</v>
      </c>
      <c r="F929" t="s">
        <v>3118</v>
      </c>
      <c r="G929" t="s">
        <v>1371</v>
      </c>
      <c r="H929" t="s">
        <v>537</v>
      </c>
      <c r="I929" s="1">
        <v>24051330</v>
      </c>
      <c r="J929" s="2">
        <f t="shared" si="28"/>
        <v>24051330</v>
      </c>
      <c r="K929" s="1">
        <v>4008555</v>
      </c>
      <c r="L929" s="3">
        <v>45681</v>
      </c>
      <c r="M929" s="3">
        <v>45684</v>
      </c>
      <c r="N929" s="3">
        <v>45838</v>
      </c>
      <c r="O929" s="1">
        <v>0</v>
      </c>
      <c r="P929" s="1">
        <v>24051330</v>
      </c>
      <c r="R929" s="5">
        <f ca="1">IF(Tabla1[[#This Row],[FECHA INCIAL DESDE]]="SIN INICIO",0,IF((((TODAY()-M929)*100%)/(N929-M929))&gt;=100%,"100%",(((TODAY()-M929)*100%)/(N929-M929))))</f>
        <v>0.55194805194805197</v>
      </c>
      <c r="S929" s="2">
        <f t="shared" si="29"/>
        <v>24051330</v>
      </c>
      <c r="T929" t="s">
        <v>3119</v>
      </c>
    </row>
    <row r="930" spans="1:20" x14ac:dyDescent="0.25">
      <c r="A930">
        <v>2025</v>
      </c>
      <c r="B930" t="s">
        <v>3120</v>
      </c>
      <c r="C930" t="s">
        <v>21</v>
      </c>
      <c r="D930" t="s">
        <v>22</v>
      </c>
      <c r="E930" t="s">
        <v>23</v>
      </c>
      <c r="F930" t="s">
        <v>3121</v>
      </c>
      <c r="G930" t="s">
        <v>280</v>
      </c>
      <c r="H930" t="s">
        <v>270</v>
      </c>
      <c r="I930" s="1">
        <v>72000000</v>
      </c>
      <c r="J930" s="2">
        <f t="shared" si="28"/>
        <v>72000000</v>
      </c>
      <c r="K930" s="1">
        <v>9000000</v>
      </c>
      <c r="L930" s="3">
        <v>45677</v>
      </c>
      <c r="M930" s="3">
        <v>45678</v>
      </c>
      <c r="N930" s="3">
        <v>45900</v>
      </c>
      <c r="O930" s="1">
        <v>0</v>
      </c>
      <c r="P930" s="1">
        <v>72000000</v>
      </c>
      <c r="R930" s="5">
        <f ca="1">IF(Tabla1[[#This Row],[FECHA INCIAL DESDE]]="SIN INICIO",0,IF((((TODAY()-M930)*100%)/(N930-M930))&gt;=100%,"100%",(((TODAY()-M930)*100%)/(N930-M930))))</f>
        <v>0.40990990990990989</v>
      </c>
      <c r="S930" s="2">
        <f t="shared" si="29"/>
        <v>72000000</v>
      </c>
      <c r="T930" t="s">
        <v>3122</v>
      </c>
    </row>
    <row r="931" spans="1:20" x14ac:dyDescent="0.25">
      <c r="A931">
        <v>2025</v>
      </c>
      <c r="B931" t="s">
        <v>3123</v>
      </c>
      <c r="C931" t="s">
        <v>21</v>
      </c>
      <c r="D931" t="s">
        <v>22</v>
      </c>
      <c r="E931" t="s">
        <v>23</v>
      </c>
      <c r="F931" t="s">
        <v>3124</v>
      </c>
      <c r="G931" t="s">
        <v>585</v>
      </c>
      <c r="H931" t="s">
        <v>537</v>
      </c>
      <c r="I931" s="1">
        <v>41669100</v>
      </c>
      <c r="J931" s="2">
        <f t="shared" si="28"/>
        <v>41669100</v>
      </c>
      <c r="K931" s="1">
        <v>6944850</v>
      </c>
      <c r="L931" s="3">
        <v>45677</v>
      </c>
      <c r="M931" s="3">
        <v>45679</v>
      </c>
      <c r="N931" s="3">
        <v>45838</v>
      </c>
      <c r="O931" s="1">
        <v>0</v>
      </c>
      <c r="P931" s="1">
        <v>41669100</v>
      </c>
      <c r="R931" s="5">
        <f ca="1">IF(Tabla1[[#This Row],[FECHA INCIAL DESDE]]="SIN INICIO",0,IF((((TODAY()-M931)*100%)/(N931-M931))&gt;=100%,"100%",(((TODAY()-M931)*100%)/(N931-M931))))</f>
        <v>0.56603773584905659</v>
      </c>
      <c r="S931" s="2">
        <f t="shared" si="29"/>
        <v>41669100</v>
      </c>
      <c r="T931" t="s">
        <v>3125</v>
      </c>
    </row>
    <row r="932" spans="1:20" x14ac:dyDescent="0.25">
      <c r="A932">
        <v>2025</v>
      </c>
      <c r="B932" t="s">
        <v>3126</v>
      </c>
      <c r="C932" t="s">
        <v>21</v>
      </c>
      <c r="D932" t="s">
        <v>22</v>
      </c>
      <c r="E932" t="s">
        <v>23</v>
      </c>
      <c r="F932" t="s">
        <v>3127</v>
      </c>
      <c r="G932" t="s">
        <v>399</v>
      </c>
      <c r="H932" t="s">
        <v>270</v>
      </c>
      <c r="I932" s="1">
        <v>80000000</v>
      </c>
      <c r="J932" s="2">
        <f t="shared" si="28"/>
        <v>80000000</v>
      </c>
      <c r="K932" s="1">
        <v>10000000</v>
      </c>
      <c r="L932" s="3">
        <v>45677</v>
      </c>
      <c r="M932" s="3">
        <v>45678</v>
      </c>
      <c r="N932" s="3">
        <v>45900</v>
      </c>
      <c r="O932" s="1">
        <v>0</v>
      </c>
      <c r="P932" s="1">
        <v>80000000</v>
      </c>
      <c r="R932" s="5">
        <f ca="1">IF(Tabla1[[#This Row],[FECHA INCIAL DESDE]]="SIN INICIO",0,IF((((TODAY()-M932)*100%)/(N932-M932))&gt;=100%,"100%",(((TODAY()-M932)*100%)/(N932-M932))))</f>
        <v>0.40990990990990989</v>
      </c>
      <c r="S932" s="2">
        <f t="shared" si="29"/>
        <v>80000000</v>
      </c>
      <c r="T932" t="s">
        <v>3128</v>
      </c>
    </row>
    <row r="933" spans="1:20" x14ac:dyDescent="0.25">
      <c r="A933">
        <v>2025</v>
      </c>
      <c r="B933" t="s">
        <v>3129</v>
      </c>
      <c r="C933" t="s">
        <v>21</v>
      </c>
      <c r="D933" t="s">
        <v>22</v>
      </c>
      <c r="E933" t="s">
        <v>23</v>
      </c>
      <c r="F933" t="s">
        <v>3130</v>
      </c>
      <c r="G933" t="s">
        <v>1252</v>
      </c>
      <c r="H933" t="s">
        <v>648</v>
      </c>
      <c r="I933" s="1">
        <v>80000000</v>
      </c>
      <c r="J933" s="2">
        <f t="shared" si="28"/>
        <v>80000000</v>
      </c>
      <c r="K933" s="1">
        <v>10000000</v>
      </c>
      <c r="L933" s="3">
        <v>45677</v>
      </c>
      <c r="M933" s="3">
        <v>45678</v>
      </c>
      <c r="N933" s="3">
        <v>45900</v>
      </c>
      <c r="O933" s="1">
        <v>0</v>
      </c>
      <c r="P933" s="1">
        <v>80000000</v>
      </c>
      <c r="R933" s="5">
        <f ca="1">IF(Tabla1[[#This Row],[FECHA INCIAL DESDE]]="SIN INICIO",0,IF((((TODAY()-M933)*100%)/(N933-M933))&gt;=100%,"100%",(((TODAY()-M933)*100%)/(N933-M933))))</f>
        <v>0.40990990990990989</v>
      </c>
      <c r="S933" s="2">
        <f t="shared" si="29"/>
        <v>80000000</v>
      </c>
      <c r="T933" t="s">
        <v>3131</v>
      </c>
    </row>
    <row r="934" spans="1:20" x14ac:dyDescent="0.25">
      <c r="A934">
        <v>2025</v>
      </c>
      <c r="B934" t="s">
        <v>3132</v>
      </c>
      <c r="C934" t="s">
        <v>21</v>
      </c>
      <c r="D934" t="s">
        <v>22</v>
      </c>
      <c r="E934" t="s">
        <v>23</v>
      </c>
      <c r="F934" t="s">
        <v>3133</v>
      </c>
      <c r="G934" t="s">
        <v>3134</v>
      </c>
      <c r="H934" t="s">
        <v>659</v>
      </c>
      <c r="I934" s="1">
        <v>96000000</v>
      </c>
      <c r="J934" s="2">
        <f t="shared" si="28"/>
        <v>96000000</v>
      </c>
      <c r="K934" s="1">
        <v>12000000</v>
      </c>
      <c r="L934" s="3">
        <v>45677</v>
      </c>
      <c r="M934" s="3">
        <v>45678</v>
      </c>
      <c r="N934" s="3">
        <v>45900</v>
      </c>
      <c r="O934" s="1">
        <v>0</v>
      </c>
      <c r="P934" s="1">
        <v>96000000</v>
      </c>
      <c r="R934" s="5">
        <f ca="1">IF(Tabla1[[#This Row],[FECHA INCIAL DESDE]]="SIN INICIO",0,IF((((TODAY()-M934)*100%)/(N934-M934))&gt;=100%,"100%",(((TODAY()-M934)*100%)/(N934-M934))))</f>
        <v>0.40990990990990989</v>
      </c>
      <c r="S934" s="2">
        <f t="shared" si="29"/>
        <v>96000000</v>
      </c>
      <c r="T934" t="s">
        <v>3135</v>
      </c>
    </row>
    <row r="935" spans="1:20" x14ac:dyDescent="0.25">
      <c r="A935">
        <v>2025</v>
      </c>
      <c r="B935" t="s">
        <v>3136</v>
      </c>
      <c r="C935" t="s">
        <v>21</v>
      </c>
      <c r="D935" t="s">
        <v>22</v>
      </c>
      <c r="E935" t="s">
        <v>23</v>
      </c>
      <c r="F935" t="s">
        <v>3137</v>
      </c>
      <c r="G935" t="s">
        <v>2743</v>
      </c>
      <c r="H935" t="s">
        <v>659</v>
      </c>
      <c r="I935" s="1">
        <v>64000000</v>
      </c>
      <c r="J935" s="2">
        <f t="shared" si="28"/>
        <v>64000000</v>
      </c>
      <c r="K935" s="1">
        <v>8000000</v>
      </c>
      <c r="L935" s="3">
        <v>45678</v>
      </c>
      <c r="M935" s="3">
        <v>45679</v>
      </c>
      <c r="N935" s="3">
        <v>45900</v>
      </c>
      <c r="O935" s="1">
        <v>0</v>
      </c>
      <c r="P935" s="1">
        <v>64000000</v>
      </c>
      <c r="R935" s="5">
        <f ca="1">IF(Tabla1[[#This Row],[FECHA INCIAL DESDE]]="SIN INICIO",0,IF((((TODAY()-M935)*100%)/(N935-M935))&gt;=100%,"100%",(((TODAY()-M935)*100%)/(N935-M935))))</f>
        <v>0.40723981900452488</v>
      </c>
      <c r="S935" s="2">
        <f t="shared" si="29"/>
        <v>64000000</v>
      </c>
      <c r="T935" t="s">
        <v>3138</v>
      </c>
    </row>
    <row r="936" spans="1:20" x14ac:dyDescent="0.25">
      <c r="A936">
        <v>2025</v>
      </c>
      <c r="B936" t="s">
        <v>3139</v>
      </c>
      <c r="C936" t="s">
        <v>21</v>
      </c>
      <c r="D936" t="s">
        <v>22</v>
      </c>
      <c r="E936" t="s">
        <v>23</v>
      </c>
      <c r="F936" t="s">
        <v>3140</v>
      </c>
      <c r="G936" t="s">
        <v>3141</v>
      </c>
      <c r="H936" t="s">
        <v>2479</v>
      </c>
      <c r="I936" s="1">
        <v>96000000</v>
      </c>
      <c r="J936" s="2">
        <f t="shared" si="28"/>
        <v>96000000</v>
      </c>
      <c r="K936" s="1">
        <v>12000000</v>
      </c>
      <c r="L936" s="3">
        <v>45677</v>
      </c>
      <c r="M936" s="3">
        <v>45678</v>
      </c>
      <c r="N936" s="3">
        <v>45900</v>
      </c>
      <c r="O936" s="1">
        <v>0</v>
      </c>
      <c r="P936" s="1">
        <v>96000000</v>
      </c>
      <c r="R936" s="5">
        <f ca="1">IF(Tabla1[[#This Row],[FECHA INCIAL DESDE]]="SIN INICIO",0,IF((((TODAY()-M936)*100%)/(N936-M936))&gt;=100%,"100%",(((TODAY()-M936)*100%)/(N936-M936))))</f>
        <v>0.40990990990990989</v>
      </c>
      <c r="S936" s="2">
        <f t="shared" si="29"/>
        <v>96000000</v>
      </c>
      <c r="T936" t="s">
        <v>3142</v>
      </c>
    </row>
    <row r="937" spans="1:20" x14ac:dyDescent="0.25">
      <c r="A937">
        <v>2025</v>
      </c>
      <c r="B937" t="s">
        <v>3143</v>
      </c>
      <c r="C937" t="s">
        <v>21</v>
      </c>
      <c r="D937" t="s">
        <v>22</v>
      </c>
      <c r="E937" t="s">
        <v>23</v>
      </c>
      <c r="F937" t="s">
        <v>3144</v>
      </c>
      <c r="G937" t="s">
        <v>290</v>
      </c>
      <c r="H937" t="s">
        <v>261</v>
      </c>
      <c r="I937" s="1">
        <v>35304000</v>
      </c>
      <c r="J937" s="2">
        <f t="shared" si="28"/>
        <v>35304000</v>
      </c>
      <c r="K937" s="1">
        <v>5884000</v>
      </c>
      <c r="L937" s="3">
        <v>45678</v>
      </c>
      <c r="M937" s="3">
        <v>45680</v>
      </c>
      <c r="N937" s="3">
        <v>45838</v>
      </c>
      <c r="O937" s="1">
        <v>0</v>
      </c>
      <c r="P937" s="1">
        <v>35304000</v>
      </c>
      <c r="R937" s="5">
        <f ca="1">IF(Tabla1[[#This Row],[FECHA INCIAL DESDE]]="SIN INICIO",0,IF((((TODAY()-M937)*100%)/(N937-M937))&gt;=100%,"100%",(((TODAY()-M937)*100%)/(N937-M937))))</f>
        <v>0.56329113924050633</v>
      </c>
      <c r="S937" s="2">
        <f t="shared" si="29"/>
        <v>35304000</v>
      </c>
      <c r="T937" t="s">
        <v>3145</v>
      </c>
    </row>
    <row r="938" spans="1:20" x14ac:dyDescent="0.25">
      <c r="A938">
        <v>2025</v>
      </c>
      <c r="B938" t="s">
        <v>3146</v>
      </c>
      <c r="C938" t="s">
        <v>21</v>
      </c>
      <c r="D938" t="s">
        <v>22</v>
      </c>
      <c r="E938" t="s">
        <v>23</v>
      </c>
      <c r="F938" t="s">
        <v>3147</v>
      </c>
      <c r="G938" t="s">
        <v>771</v>
      </c>
      <c r="H938" t="s">
        <v>659</v>
      </c>
      <c r="I938" s="1">
        <v>107796000</v>
      </c>
      <c r="J938" s="2">
        <f t="shared" si="28"/>
        <v>107796000</v>
      </c>
      <c r="K938" s="1">
        <v>8983000</v>
      </c>
      <c r="L938" s="3">
        <v>45679</v>
      </c>
      <c r="M938" s="3">
        <v>45680</v>
      </c>
      <c r="N938" s="3">
        <v>46022</v>
      </c>
      <c r="O938" s="1">
        <v>0</v>
      </c>
      <c r="P938" s="1">
        <v>107796000</v>
      </c>
      <c r="R938" s="5">
        <f ca="1">IF(Tabla1[[#This Row],[FECHA INCIAL DESDE]]="SIN INICIO",0,IF((((TODAY()-M938)*100%)/(N938-M938))&gt;=100%,"100%",(((TODAY()-M938)*100%)/(N938-M938))))</f>
        <v>0.26023391812865498</v>
      </c>
      <c r="S938" s="2">
        <f t="shared" si="29"/>
        <v>107796000</v>
      </c>
      <c r="T938" t="s">
        <v>3148</v>
      </c>
    </row>
    <row r="939" spans="1:20" x14ac:dyDescent="0.25">
      <c r="A939">
        <v>2025</v>
      </c>
      <c r="B939" t="s">
        <v>3149</v>
      </c>
      <c r="C939" t="s">
        <v>21</v>
      </c>
      <c r="D939" t="s">
        <v>22</v>
      </c>
      <c r="E939" t="s">
        <v>23</v>
      </c>
      <c r="F939" t="s">
        <v>3150</v>
      </c>
      <c r="G939" t="s">
        <v>557</v>
      </c>
      <c r="H939" t="s">
        <v>537</v>
      </c>
      <c r="I939" s="1">
        <v>41669100</v>
      </c>
      <c r="J939" s="2">
        <f t="shared" si="28"/>
        <v>41669100</v>
      </c>
      <c r="K939" s="1">
        <v>6944850</v>
      </c>
      <c r="L939" s="3">
        <v>45678</v>
      </c>
      <c r="M939" s="3">
        <v>45679</v>
      </c>
      <c r="N939" s="3">
        <v>45838</v>
      </c>
      <c r="O939" s="1">
        <v>0</v>
      </c>
      <c r="P939" s="1">
        <v>41669100</v>
      </c>
      <c r="R939" s="5">
        <f ca="1">IF(Tabla1[[#This Row],[FECHA INCIAL DESDE]]="SIN INICIO",0,IF((((TODAY()-M939)*100%)/(N939-M939))&gt;=100%,"100%",(((TODAY()-M939)*100%)/(N939-M939))))</f>
        <v>0.56603773584905659</v>
      </c>
      <c r="S939" s="2">
        <f t="shared" si="29"/>
        <v>41669100</v>
      </c>
      <c r="T939" t="s">
        <v>3151</v>
      </c>
    </row>
    <row r="940" spans="1:20" x14ac:dyDescent="0.25">
      <c r="A940">
        <v>2025</v>
      </c>
      <c r="B940" t="s">
        <v>3152</v>
      </c>
      <c r="C940" t="s">
        <v>21</v>
      </c>
      <c r="D940" t="s">
        <v>22</v>
      </c>
      <c r="E940" t="s">
        <v>120</v>
      </c>
      <c r="F940" t="s">
        <v>3153</v>
      </c>
      <c r="G940" t="s">
        <v>577</v>
      </c>
      <c r="H940" t="s">
        <v>537</v>
      </c>
      <c r="I940" s="1">
        <v>38293584</v>
      </c>
      <c r="J940" s="2">
        <f t="shared" si="28"/>
        <v>38293584</v>
      </c>
      <c r="K940" s="1">
        <v>4786698</v>
      </c>
      <c r="L940" s="3">
        <v>45677</v>
      </c>
      <c r="M940" s="3">
        <v>45678</v>
      </c>
      <c r="N940" s="3">
        <v>45900</v>
      </c>
      <c r="O940" s="1">
        <v>0</v>
      </c>
      <c r="P940" s="1">
        <v>38293584</v>
      </c>
      <c r="R940" s="5">
        <f ca="1">IF(Tabla1[[#This Row],[FECHA INCIAL DESDE]]="SIN INICIO",0,IF((((TODAY()-M940)*100%)/(N940-M940))&gt;=100%,"100%",(((TODAY()-M940)*100%)/(N940-M940))))</f>
        <v>0.40990990990990989</v>
      </c>
      <c r="S940" s="2">
        <f t="shared" si="29"/>
        <v>38293584</v>
      </c>
      <c r="T940" t="s">
        <v>3154</v>
      </c>
    </row>
    <row r="941" spans="1:20" x14ac:dyDescent="0.25">
      <c r="A941">
        <v>2025</v>
      </c>
      <c r="B941" t="s">
        <v>3155</v>
      </c>
      <c r="C941" t="s">
        <v>21</v>
      </c>
      <c r="D941" t="s">
        <v>22</v>
      </c>
      <c r="E941" t="s">
        <v>23</v>
      </c>
      <c r="F941" t="s">
        <v>3156</v>
      </c>
      <c r="G941" t="s">
        <v>1199</v>
      </c>
      <c r="H941" t="s">
        <v>537</v>
      </c>
      <c r="I941" s="1">
        <v>41669100</v>
      </c>
      <c r="J941" s="2">
        <f t="shared" si="28"/>
        <v>41669100</v>
      </c>
      <c r="K941" s="1">
        <v>6944850</v>
      </c>
      <c r="L941" s="3">
        <v>45678</v>
      </c>
      <c r="M941" s="3">
        <v>45679</v>
      </c>
      <c r="N941" s="3">
        <v>45838</v>
      </c>
      <c r="O941" s="1">
        <v>0</v>
      </c>
      <c r="P941" s="1">
        <v>41669100</v>
      </c>
      <c r="R941" s="5">
        <f ca="1">IF(Tabla1[[#This Row],[FECHA INCIAL DESDE]]="SIN INICIO",0,IF((((TODAY()-M941)*100%)/(N941-M941))&gt;=100%,"100%",(((TODAY()-M941)*100%)/(N941-M941))))</f>
        <v>0.56603773584905659</v>
      </c>
      <c r="S941" s="2">
        <f t="shared" si="29"/>
        <v>41669100</v>
      </c>
      <c r="T941" t="s">
        <v>3157</v>
      </c>
    </row>
    <row r="942" spans="1:20" x14ac:dyDescent="0.25">
      <c r="A942">
        <v>2025</v>
      </c>
      <c r="B942" t="s">
        <v>3158</v>
      </c>
      <c r="C942" t="s">
        <v>21</v>
      </c>
      <c r="D942" t="s">
        <v>22</v>
      </c>
      <c r="E942" t="s">
        <v>23</v>
      </c>
      <c r="F942" t="s">
        <v>3159</v>
      </c>
      <c r="G942" t="s">
        <v>647</v>
      </c>
      <c r="H942" t="s">
        <v>648</v>
      </c>
      <c r="I942" s="1">
        <v>36400000</v>
      </c>
      <c r="J942" s="2">
        <f t="shared" si="28"/>
        <v>36400000</v>
      </c>
      <c r="K942" s="1">
        <v>9100000</v>
      </c>
      <c r="L942" s="3">
        <v>45678</v>
      </c>
      <c r="M942" s="3">
        <v>45679</v>
      </c>
      <c r="N942" s="3">
        <v>45777</v>
      </c>
      <c r="O942" s="1">
        <v>0</v>
      </c>
      <c r="P942" s="1">
        <v>36400000</v>
      </c>
      <c r="R942" s="5">
        <f ca="1">IF(Tabla1[[#This Row],[FECHA INCIAL DESDE]]="SIN INICIO",0,IF((((TODAY()-M942)*100%)/(N942-M942))&gt;=100%,"100%",(((TODAY()-M942)*100%)/(N942-M942))))</f>
        <v>0.91836734693877553</v>
      </c>
      <c r="S942" s="2">
        <f t="shared" si="29"/>
        <v>36400000</v>
      </c>
      <c r="T942" t="s">
        <v>3160</v>
      </c>
    </row>
    <row r="943" spans="1:20" x14ac:dyDescent="0.25">
      <c r="A943">
        <v>2025</v>
      </c>
      <c r="B943" t="s">
        <v>3161</v>
      </c>
      <c r="C943" t="s">
        <v>21</v>
      </c>
      <c r="D943" t="s">
        <v>22</v>
      </c>
      <c r="E943" t="s">
        <v>23</v>
      </c>
      <c r="F943" t="s">
        <v>3162</v>
      </c>
      <c r="G943" t="s">
        <v>614</v>
      </c>
      <c r="H943" t="s">
        <v>537</v>
      </c>
      <c r="I943" s="1">
        <v>54337500</v>
      </c>
      <c r="J943" s="2">
        <f t="shared" si="28"/>
        <v>54337500</v>
      </c>
      <c r="K943" s="1">
        <v>9056250</v>
      </c>
      <c r="L943" s="3">
        <v>45677</v>
      </c>
      <c r="M943" s="3">
        <v>45678</v>
      </c>
      <c r="N943" s="3">
        <v>45838</v>
      </c>
      <c r="O943" s="1">
        <v>0</v>
      </c>
      <c r="P943" s="1">
        <v>54337500</v>
      </c>
      <c r="R943" s="5">
        <f ca="1">IF(Tabla1[[#This Row],[FECHA INCIAL DESDE]]="SIN INICIO",0,IF((((TODAY()-M943)*100%)/(N943-M943))&gt;=100%,"100%",(((TODAY()-M943)*100%)/(N943-M943))))</f>
        <v>0.56874999999999998</v>
      </c>
      <c r="S943" s="2">
        <f t="shared" si="29"/>
        <v>54337500</v>
      </c>
      <c r="T943" t="s">
        <v>3163</v>
      </c>
    </row>
    <row r="944" spans="1:20" x14ac:dyDescent="0.25">
      <c r="A944">
        <v>2025</v>
      </c>
      <c r="B944" t="s">
        <v>3164</v>
      </c>
      <c r="C944" t="s">
        <v>21</v>
      </c>
      <c r="D944" t="s">
        <v>22</v>
      </c>
      <c r="E944" t="s">
        <v>23</v>
      </c>
      <c r="F944" t="s">
        <v>3165</v>
      </c>
      <c r="G944" t="s">
        <v>280</v>
      </c>
      <c r="H944" t="s">
        <v>270</v>
      </c>
      <c r="I944" s="1">
        <v>54400000</v>
      </c>
      <c r="J944" s="2">
        <f t="shared" si="28"/>
        <v>54400000</v>
      </c>
      <c r="K944" s="1">
        <v>6800000</v>
      </c>
      <c r="L944" s="3">
        <v>45678</v>
      </c>
      <c r="M944" s="3">
        <v>45679</v>
      </c>
      <c r="N944" s="3">
        <v>45900</v>
      </c>
      <c r="O944" s="1">
        <v>0</v>
      </c>
      <c r="P944" s="1">
        <v>54400000</v>
      </c>
      <c r="R944" s="5">
        <f ca="1">IF(Tabla1[[#This Row],[FECHA INCIAL DESDE]]="SIN INICIO",0,IF((((TODAY()-M944)*100%)/(N944-M944))&gt;=100%,"100%",(((TODAY()-M944)*100%)/(N944-M944))))</f>
        <v>0.40723981900452488</v>
      </c>
      <c r="S944" s="2">
        <f t="shared" si="29"/>
        <v>54400000</v>
      </c>
      <c r="T944" t="s">
        <v>3166</v>
      </c>
    </row>
    <row r="945" spans="1:20" x14ac:dyDescent="0.25">
      <c r="A945">
        <v>2025</v>
      </c>
      <c r="B945" t="s">
        <v>3167</v>
      </c>
      <c r="C945" t="s">
        <v>21</v>
      </c>
      <c r="D945" t="s">
        <v>22</v>
      </c>
      <c r="E945" t="s">
        <v>23</v>
      </c>
      <c r="F945" t="s">
        <v>3168</v>
      </c>
      <c r="G945" t="s">
        <v>1527</v>
      </c>
      <c r="H945" t="s">
        <v>537</v>
      </c>
      <c r="I945" s="1">
        <v>54337500</v>
      </c>
      <c r="J945" s="2">
        <f t="shared" si="28"/>
        <v>54337500</v>
      </c>
      <c r="K945" s="1">
        <v>9056250</v>
      </c>
      <c r="L945" s="3">
        <v>45678</v>
      </c>
      <c r="M945" s="3">
        <v>45679</v>
      </c>
      <c r="N945" s="3">
        <v>45838</v>
      </c>
      <c r="O945" s="1">
        <v>0</v>
      </c>
      <c r="P945" s="1">
        <v>54337500</v>
      </c>
      <c r="R945" s="5">
        <f ca="1">IF(Tabla1[[#This Row],[FECHA INCIAL DESDE]]="SIN INICIO",0,IF((((TODAY()-M945)*100%)/(N945-M945))&gt;=100%,"100%",(((TODAY()-M945)*100%)/(N945-M945))))</f>
        <v>0.56603773584905659</v>
      </c>
      <c r="S945" s="2">
        <f t="shared" si="29"/>
        <v>54337500</v>
      </c>
      <c r="T945" t="s">
        <v>3169</v>
      </c>
    </row>
    <row r="946" spans="1:20" x14ac:dyDescent="0.25">
      <c r="A946">
        <v>2025</v>
      </c>
      <c r="B946" t="s">
        <v>3170</v>
      </c>
      <c r="C946" t="s">
        <v>21</v>
      </c>
      <c r="D946" t="s">
        <v>22</v>
      </c>
      <c r="E946" t="s">
        <v>23</v>
      </c>
      <c r="F946" t="s">
        <v>3171</v>
      </c>
      <c r="G946" t="s">
        <v>1527</v>
      </c>
      <c r="H946" t="s">
        <v>537</v>
      </c>
      <c r="I946" s="1">
        <v>41669100</v>
      </c>
      <c r="J946" s="2">
        <f t="shared" si="28"/>
        <v>41669100</v>
      </c>
      <c r="K946" s="1">
        <v>6944850</v>
      </c>
      <c r="L946" s="3">
        <v>45678</v>
      </c>
      <c r="M946" s="3">
        <v>45678</v>
      </c>
      <c r="N946" s="3">
        <v>45838</v>
      </c>
      <c r="O946" s="1">
        <v>0</v>
      </c>
      <c r="P946" s="1">
        <v>41669100</v>
      </c>
      <c r="R946" s="5">
        <f ca="1">IF(Tabla1[[#This Row],[FECHA INCIAL DESDE]]="SIN INICIO",0,IF((((TODAY()-M946)*100%)/(N946-M946))&gt;=100%,"100%",(((TODAY()-M946)*100%)/(N946-M946))))</f>
        <v>0.56874999999999998</v>
      </c>
      <c r="S946" s="2">
        <f t="shared" si="29"/>
        <v>41669100</v>
      </c>
      <c r="T946" t="s">
        <v>3172</v>
      </c>
    </row>
    <row r="947" spans="1:20" x14ac:dyDescent="0.25">
      <c r="A947">
        <v>2025</v>
      </c>
      <c r="B947" t="s">
        <v>3173</v>
      </c>
      <c r="C947" t="s">
        <v>21</v>
      </c>
      <c r="D947" t="s">
        <v>22</v>
      </c>
      <c r="E947" t="s">
        <v>23</v>
      </c>
      <c r="F947" t="s">
        <v>3174</v>
      </c>
      <c r="G947" t="s">
        <v>1809</v>
      </c>
      <c r="H947" t="s">
        <v>648</v>
      </c>
      <c r="I947" s="1">
        <v>72800000</v>
      </c>
      <c r="J947" s="2">
        <f t="shared" si="28"/>
        <v>72800000</v>
      </c>
      <c r="K947" s="1">
        <v>9100000</v>
      </c>
      <c r="L947" s="3">
        <v>45677</v>
      </c>
      <c r="M947" s="3">
        <v>45678</v>
      </c>
      <c r="N947" s="3">
        <v>45900</v>
      </c>
      <c r="O947" s="1">
        <v>0</v>
      </c>
      <c r="P947" s="1">
        <v>72800000</v>
      </c>
      <c r="R947" s="5">
        <f ca="1">IF(Tabla1[[#This Row],[FECHA INCIAL DESDE]]="SIN INICIO",0,IF((((TODAY()-M947)*100%)/(N947-M947))&gt;=100%,"100%",(((TODAY()-M947)*100%)/(N947-M947))))</f>
        <v>0.40990990990990989</v>
      </c>
      <c r="S947" s="2">
        <f t="shared" si="29"/>
        <v>72800000</v>
      </c>
      <c r="T947" t="s">
        <v>3175</v>
      </c>
    </row>
    <row r="948" spans="1:20" x14ac:dyDescent="0.25">
      <c r="A948">
        <v>2025</v>
      </c>
      <c r="B948" t="s">
        <v>3176</v>
      </c>
      <c r="C948" t="s">
        <v>21</v>
      </c>
      <c r="D948" t="s">
        <v>22</v>
      </c>
      <c r="E948" t="s">
        <v>23</v>
      </c>
      <c r="F948" t="s">
        <v>3177</v>
      </c>
      <c r="G948" t="s">
        <v>1116</v>
      </c>
      <c r="H948" t="s">
        <v>787</v>
      </c>
      <c r="I948" s="1">
        <v>44016000</v>
      </c>
      <c r="J948" s="2">
        <f t="shared" si="28"/>
        <v>44016000</v>
      </c>
      <c r="K948" s="1">
        <v>5502000</v>
      </c>
      <c r="L948" s="3">
        <v>45677</v>
      </c>
      <c r="M948" s="3">
        <v>45678</v>
      </c>
      <c r="N948" s="3">
        <v>45900</v>
      </c>
      <c r="O948" s="1">
        <v>0</v>
      </c>
      <c r="P948" s="1">
        <v>44016000</v>
      </c>
      <c r="R948" s="5">
        <f ca="1">IF(Tabla1[[#This Row],[FECHA INCIAL DESDE]]="SIN INICIO",0,IF((((TODAY()-M948)*100%)/(N948-M948))&gt;=100%,"100%",(((TODAY()-M948)*100%)/(N948-M948))))</f>
        <v>0.40990990990990989</v>
      </c>
      <c r="S948" s="2">
        <f t="shared" si="29"/>
        <v>44016000</v>
      </c>
      <c r="T948" t="s">
        <v>3178</v>
      </c>
    </row>
    <row r="949" spans="1:20" x14ac:dyDescent="0.25">
      <c r="A949">
        <v>2025</v>
      </c>
      <c r="B949" t="s">
        <v>3179</v>
      </c>
      <c r="C949" t="s">
        <v>21</v>
      </c>
      <c r="D949" t="s">
        <v>22</v>
      </c>
      <c r="E949" t="s">
        <v>23</v>
      </c>
      <c r="F949" t="s">
        <v>3180</v>
      </c>
      <c r="G949" t="s">
        <v>925</v>
      </c>
      <c r="H949" t="s">
        <v>787</v>
      </c>
      <c r="I949" s="1">
        <v>112000000</v>
      </c>
      <c r="J949" s="2">
        <f t="shared" si="28"/>
        <v>112000000</v>
      </c>
      <c r="K949" s="1">
        <v>14000000</v>
      </c>
      <c r="L949" s="3">
        <v>45677</v>
      </c>
      <c r="M949" s="3">
        <v>45678</v>
      </c>
      <c r="N949" s="3">
        <v>45900</v>
      </c>
      <c r="O949" s="1">
        <v>0</v>
      </c>
      <c r="P949" s="1">
        <v>112000000</v>
      </c>
      <c r="R949" s="5">
        <f ca="1">IF(Tabla1[[#This Row],[FECHA INCIAL DESDE]]="SIN INICIO",0,IF((((TODAY()-M949)*100%)/(N949-M949))&gt;=100%,"100%",(((TODAY()-M949)*100%)/(N949-M949))))</f>
        <v>0.40990990990990989</v>
      </c>
      <c r="S949" s="2">
        <f t="shared" si="29"/>
        <v>112000000</v>
      </c>
      <c r="T949" t="s">
        <v>3181</v>
      </c>
    </row>
    <row r="950" spans="1:20" x14ac:dyDescent="0.25">
      <c r="A950">
        <v>2025</v>
      </c>
      <c r="B950" t="s">
        <v>3182</v>
      </c>
      <c r="C950" t="s">
        <v>21</v>
      </c>
      <c r="D950" t="s">
        <v>22</v>
      </c>
      <c r="E950" t="s">
        <v>23</v>
      </c>
      <c r="F950" t="s">
        <v>2805</v>
      </c>
      <c r="G950" t="s">
        <v>1940</v>
      </c>
      <c r="H950" t="s">
        <v>1802</v>
      </c>
      <c r="I950" s="1">
        <v>67760000</v>
      </c>
      <c r="J950" s="2">
        <f t="shared" si="28"/>
        <v>67760000</v>
      </c>
      <c r="K950" s="1">
        <v>8470000</v>
      </c>
      <c r="L950" s="3">
        <v>45677</v>
      </c>
      <c r="M950" s="3">
        <v>45679</v>
      </c>
      <c r="N950" s="3">
        <v>45900</v>
      </c>
      <c r="O950" s="1">
        <v>0</v>
      </c>
      <c r="P950" s="1">
        <v>67760000</v>
      </c>
      <c r="R950" s="5">
        <f ca="1">IF(Tabla1[[#This Row],[FECHA INCIAL DESDE]]="SIN INICIO",0,IF((((TODAY()-M950)*100%)/(N950-M950))&gt;=100%,"100%",(((TODAY()-M950)*100%)/(N950-M950))))</f>
        <v>0.40723981900452488</v>
      </c>
      <c r="S950" s="2">
        <f t="shared" si="29"/>
        <v>67760000</v>
      </c>
      <c r="T950" t="s">
        <v>3183</v>
      </c>
    </row>
    <row r="951" spans="1:20" x14ac:dyDescent="0.25">
      <c r="A951">
        <v>2025</v>
      </c>
      <c r="B951" t="s">
        <v>3184</v>
      </c>
      <c r="C951" t="s">
        <v>21</v>
      </c>
      <c r="D951" t="s">
        <v>22</v>
      </c>
      <c r="E951" t="s">
        <v>23</v>
      </c>
      <c r="F951" t="s">
        <v>3185</v>
      </c>
      <c r="G951" t="s">
        <v>2117</v>
      </c>
      <c r="H951" t="s">
        <v>1802</v>
      </c>
      <c r="I951" s="1">
        <v>96000000</v>
      </c>
      <c r="J951" s="2">
        <f t="shared" si="28"/>
        <v>96000000</v>
      </c>
      <c r="K951" s="1">
        <v>12000000</v>
      </c>
      <c r="L951" s="3">
        <v>45677</v>
      </c>
      <c r="M951" s="3">
        <v>45678</v>
      </c>
      <c r="N951" s="3">
        <v>45900</v>
      </c>
      <c r="O951" s="1">
        <v>0</v>
      </c>
      <c r="P951" s="1">
        <v>96000000</v>
      </c>
      <c r="R951" s="5">
        <f ca="1">IF(Tabla1[[#This Row],[FECHA INCIAL DESDE]]="SIN INICIO",0,IF((((TODAY()-M951)*100%)/(N951-M951))&gt;=100%,"100%",(((TODAY()-M951)*100%)/(N951-M951))))</f>
        <v>0.40990990990990989</v>
      </c>
      <c r="S951" s="2">
        <f t="shared" si="29"/>
        <v>96000000</v>
      </c>
      <c r="T951" t="s">
        <v>3186</v>
      </c>
    </row>
    <row r="952" spans="1:20" x14ac:dyDescent="0.25">
      <c r="A952">
        <v>2025</v>
      </c>
      <c r="B952" t="s">
        <v>3187</v>
      </c>
      <c r="C952" t="s">
        <v>21</v>
      </c>
      <c r="D952" t="s">
        <v>22</v>
      </c>
      <c r="E952" t="s">
        <v>120</v>
      </c>
      <c r="F952" t="s">
        <v>3188</v>
      </c>
      <c r="G952" t="s">
        <v>3189</v>
      </c>
      <c r="H952" t="s">
        <v>2479</v>
      </c>
      <c r="I952" s="1">
        <v>40180000</v>
      </c>
      <c r="J952" s="2">
        <f t="shared" si="28"/>
        <v>40180000</v>
      </c>
      <c r="K952" s="1">
        <v>5022500</v>
      </c>
      <c r="L952" s="3">
        <v>45677</v>
      </c>
      <c r="M952" s="3">
        <v>45679</v>
      </c>
      <c r="N952" s="3">
        <v>45900</v>
      </c>
      <c r="O952" s="1">
        <v>0</v>
      </c>
      <c r="P952" s="1">
        <v>40180000</v>
      </c>
      <c r="R952" s="5">
        <f ca="1">IF(Tabla1[[#This Row],[FECHA INCIAL DESDE]]="SIN INICIO",0,IF((((TODAY()-M952)*100%)/(N952-M952))&gt;=100%,"100%",(((TODAY()-M952)*100%)/(N952-M952))))</f>
        <v>0.40723981900452488</v>
      </c>
      <c r="S952" s="2">
        <f t="shared" si="29"/>
        <v>40180000</v>
      </c>
      <c r="T952" t="s">
        <v>3190</v>
      </c>
    </row>
    <row r="953" spans="1:20" x14ac:dyDescent="0.25">
      <c r="A953">
        <v>2025</v>
      </c>
      <c r="B953" t="s">
        <v>3191</v>
      </c>
      <c r="C953" t="s">
        <v>21</v>
      </c>
      <c r="D953" t="s">
        <v>22</v>
      </c>
      <c r="E953" t="s">
        <v>23</v>
      </c>
      <c r="F953" t="s">
        <v>3192</v>
      </c>
      <c r="G953" t="s">
        <v>3193</v>
      </c>
      <c r="H953" t="s">
        <v>1898</v>
      </c>
      <c r="I953" s="1">
        <v>22978324</v>
      </c>
      <c r="J953" s="2">
        <f t="shared" si="28"/>
        <v>22978324</v>
      </c>
      <c r="K953" s="1">
        <v>5744581</v>
      </c>
      <c r="L953" s="3">
        <v>45677</v>
      </c>
      <c r="M953" s="3">
        <v>45679</v>
      </c>
      <c r="N953" s="3">
        <v>45777</v>
      </c>
      <c r="O953" s="1">
        <v>0</v>
      </c>
      <c r="P953" s="1">
        <v>22978324</v>
      </c>
      <c r="R953" s="5">
        <f ca="1">IF(Tabla1[[#This Row],[FECHA INCIAL DESDE]]="SIN INICIO",0,IF((((TODAY()-M953)*100%)/(N953-M953))&gt;=100%,"100%",(((TODAY()-M953)*100%)/(N953-M953))))</f>
        <v>0.91836734693877553</v>
      </c>
      <c r="S953" s="2">
        <f t="shared" si="29"/>
        <v>22978324</v>
      </c>
      <c r="T953" t="s">
        <v>3194</v>
      </c>
    </row>
    <row r="954" spans="1:20" x14ac:dyDescent="0.25">
      <c r="A954">
        <v>2025</v>
      </c>
      <c r="B954" t="s">
        <v>3195</v>
      </c>
      <c r="C954" t="s">
        <v>21</v>
      </c>
      <c r="D954" t="s">
        <v>22</v>
      </c>
      <c r="E954" t="s">
        <v>23</v>
      </c>
      <c r="F954" t="s">
        <v>3196</v>
      </c>
      <c r="G954" t="s">
        <v>3197</v>
      </c>
      <c r="H954" t="s">
        <v>166</v>
      </c>
      <c r="I954" s="1">
        <v>29400000</v>
      </c>
      <c r="J954" s="2">
        <f t="shared" si="28"/>
        <v>29400000</v>
      </c>
      <c r="K954" s="1">
        <v>4900000</v>
      </c>
      <c r="L954" s="3">
        <v>45677</v>
      </c>
      <c r="M954" s="3">
        <v>45680</v>
      </c>
      <c r="N954" s="3">
        <v>45838</v>
      </c>
      <c r="O954" s="1">
        <v>0</v>
      </c>
      <c r="P954" s="1">
        <v>29400000</v>
      </c>
      <c r="R954" s="5">
        <f ca="1">IF(Tabla1[[#This Row],[FECHA INCIAL DESDE]]="SIN INICIO",0,IF((((TODAY()-M954)*100%)/(N954-M954))&gt;=100%,"100%",(((TODAY()-M954)*100%)/(N954-M954))))</f>
        <v>0.56329113924050633</v>
      </c>
      <c r="S954" s="2">
        <f t="shared" si="29"/>
        <v>29400000</v>
      </c>
      <c r="T954" t="s">
        <v>3198</v>
      </c>
    </row>
    <row r="955" spans="1:20" x14ac:dyDescent="0.25">
      <c r="A955">
        <v>2025</v>
      </c>
      <c r="B955" t="s">
        <v>3199</v>
      </c>
      <c r="C955" t="s">
        <v>21</v>
      </c>
      <c r="D955" t="s">
        <v>22</v>
      </c>
      <c r="E955" t="s">
        <v>23</v>
      </c>
      <c r="F955" t="s">
        <v>3200</v>
      </c>
      <c r="G955" t="s">
        <v>1940</v>
      </c>
      <c r="H955" t="s">
        <v>1802</v>
      </c>
      <c r="I955" s="1">
        <v>67760000</v>
      </c>
      <c r="J955" s="2">
        <f t="shared" si="28"/>
        <v>67760000</v>
      </c>
      <c r="K955" s="1">
        <v>8470000</v>
      </c>
      <c r="L955" s="3">
        <v>45679</v>
      </c>
      <c r="M955" s="3">
        <v>45680</v>
      </c>
      <c r="N955" s="3">
        <v>45900</v>
      </c>
      <c r="O955" s="1">
        <v>0</v>
      </c>
      <c r="P955" s="1">
        <v>67760000</v>
      </c>
      <c r="R955" s="5">
        <f ca="1">IF(Tabla1[[#This Row],[FECHA INCIAL DESDE]]="SIN INICIO",0,IF((((TODAY()-M955)*100%)/(N955-M955))&gt;=100%,"100%",(((TODAY()-M955)*100%)/(N955-M955))))</f>
        <v>0.40454545454545454</v>
      </c>
      <c r="S955" s="2">
        <f t="shared" si="29"/>
        <v>67760000</v>
      </c>
      <c r="T955" t="s">
        <v>3201</v>
      </c>
    </row>
    <row r="956" spans="1:20" x14ac:dyDescent="0.25">
      <c r="A956">
        <v>2025</v>
      </c>
      <c r="B956" t="s">
        <v>3202</v>
      </c>
      <c r="C956" t="s">
        <v>21</v>
      </c>
      <c r="D956" t="s">
        <v>22</v>
      </c>
      <c r="E956" t="s">
        <v>23</v>
      </c>
      <c r="F956" t="s">
        <v>3203</v>
      </c>
      <c r="G956" t="s">
        <v>3204</v>
      </c>
      <c r="H956" t="s">
        <v>648</v>
      </c>
      <c r="I956" s="1">
        <v>36400000</v>
      </c>
      <c r="J956" s="2">
        <f t="shared" si="28"/>
        <v>36400000</v>
      </c>
      <c r="K956" s="1">
        <v>9100000</v>
      </c>
      <c r="L956" s="3">
        <v>45678</v>
      </c>
      <c r="M956" s="3">
        <v>45679</v>
      </c>
      <c r="N956" s="3">
        <v>45777</v>
      </c>
      <c r="O956" s="1">
        <v>0</v>
      </c>
      <c r="P956" s="1">
        <v>36400000</v>
      </c>
      <c r="R956" s="5">
        <f ca="1">IF(Tabla1[[#This Row],[FECHA INCIAL DESDE]]="SIN INICIO",0,IF((((TODAY()-M956)*100%)/(N956-M956))&gt;=100%,"100%",(((TODAY()-M956)*100%)/(N956-M956))))</f>
        <v>0.91836734693877553</v>
      </c>
      <c r="S956" s="2">
        <f t="shared" si="29"/>
        <v>36400000</v>
      </c>
      <c r="T956" t="s">
        <v>3205</v>
      </c>
    </row>
    <row r="957" spans="1:20" x14ac:dyDescent="0.25">
      <c r="A957">
        <v>2025</v>
      </c>
      <c r="B957" t="s">
        <v>3206</v>
      </c>
      <c r="C957" t="s">
        <v>21</v>
      </c>
      <c r="D957" t="s">
        <v>22</v>
      </c>
      <c r="E957" t="s">
        <v>23</v>
      </c>
      <c r="F957" t="s">
        <v>3207</v>
      </c>
      <c r="G957" t="s">
        <v>3208</v>
      </c>
      <c r="H957" t="s">
        <v>659</v>
      </c>
      <c r="I957" s="1">
        <v>120000000</v>
      </c>
      <c r="J957" s="2">
        <f t="shared" si="28"/>
        <v>120000000</v>
      </c>
      <c r="K957" s="1">
        <v>15000000</v>
      </c>
      <c r="L957" s="3">
        <v>45678</v>
      </c>
      <c r="M957" s="3">
        <v>45684</v>
      </c>
      <c r="N957" s="3">
        <v>45900</v>
      </c>
      <c r="O957" s="1">
        <v>0</v>
      </c>
      <c r="P957" s="1">
        <v>120000000</v>
      </c>
      <c r="R957" s="5">
        <f ca="1">IF(Tabla1[[#This Row],[FECHA INCIAL DESDE]]="SIN INICIO",0,IF((((TODAY()-M957)*100%)/(N957-M957))&gt;=100%,"100%",(((TODAY()-M957)*100%)/(N957-M957))))</f>
        <v>0.39351851851851855</v>
      </c>
      <c r="S957" s="2">
        <f t="shared" si="29"/>
        <v>120000000</v>
      </c>
      <c r="T957" t="s">
        <v>3209</v>
      </c>
    </row>
    <row r="958" spans="1:20" x14ac:dyDescent="0.25">
      <c r="A958">
        <v>2025</v>
      </c>
      <c r="B958" t="s">
        <v>3210</v>
      </c>
      <c r="C958" t="s">
        <v>21</v>
      </c>
      <c r="D958" t="s">
        <v>22</v>
      </c>
      <c r="E958" t="s">
        <v>23</v>
      </c>
      <c r="F958" t="s">
        <v>3211</v>
      </c>
      <c r="G958" t="s">
        <v>280</v>
      </c>
      <c r="H958" t="s">
        <v>270</v>
      </c>
      <c r="I958" s="1">
        <v>38088872</v>
      </c>
      <c r="J958" s="2">
        <f t="shared" si="28"/>
        <v>38088872</v>
      </c>
      <c r="K958" s="1">
        <v>4761109</v>
      </c>
      <c r="L958" s="3">
        <v>45677</v>
      </c>
      <c r="M958" s="3">
        <v>45678</v>
      </c>
      <c r="N958" s="3">
        <v>45900</v>
      </c>
      <c r="O958" s="1">
        <v>0</v>
      </c>
      <c r="P958" s="1">
        <v>38088872</v>
      </c>
      <c r="R958" s="5">
        <f ca="1">IF(Tabla1[[#This Row],[FECHA INCIAL DESDE]]="SIN INICIO",0,IF((((TODAY()-M958)*100%)/(N958-M958))&gt;=100%,"100%",(((TODAY()-M958)*100%)/(N958-M958))))</f>
        <v>0.40990990990990989</v>
      </c>
      <c r="S958" s="2">
        <f t="shared" si="29"/>
        <v>38088872</v>
      </c>
      <c r="T958" t="s">
        <v>3212</v>
      </c>
    </row>
    <row r="959" spans="1:20" x14ac:dyDescent="0.25">
      <c r="A959">
        <v>2025</v>
      </c>
      <c r="B959" t="s">
        <v>3213</v>
      </c>
      <c r="C959" t="s">
        <v>21</v>
      </c>
      <c r="D959" t="s">
        <v>22</v>
      </c>
      <c r="E959" t="s">
        <v>120</v>
      </c>
      <c r="F959" t="s">
        <v>3214</v>
      </c>
      <c r="G959" t="s">
        <v>3215</v>
      </c>
      <c r="H959" t="s">
        <v>648</v>
      </c>
      <c r="I959" s="1">
        <v>36000000</v>
      </c>
      <c r="J959" s="2">
        <f t="shared" si="28"/>
        <v>36000000</v>
      </c>
      <c r="K959" s="1">
        <v>4500000</v>
      </c>
      <c r="L959" s="3">
        <v>45677</v>
      </c>
      <c r="M959" s="3">
        <v>45679</v>
      </c>
      <c r="N959" s="3">
        <v>45899</v>
      </c>
      <c r="O959" s="1">
        <v>0</v>
      </c>
      <c r="P959" s="1">
        <v>36000000</v>
      </c>
      <c r="R959" s="5">
        <f ca="1">IF(Tabla1[[#This Row],[FECHA INCIAL DESDE]]="SIN INICIO",0,IF((((TODAY()-M959)*100%)/(N959-M959))&gt;=100%,"100%",(((TODAY()-M959)*100%)/(N959-M959))))</f>
        <v>0.40909090909090912</v>
      </c>
      <c r="S959" s="2">
        <f t="shared" si="29"/>
        <v>36000000</v>
      </c>
      <c r="T959" t="s">
        <v>3216</v>
      </c>
    </row>
    <row r="960" spans="1:20" x14ac:dyDescent="0.25">
      <c r="A960">
        <v>2025</v>
      </c>
      <c r="B960" t="s">
        <v>3217</v>
      </c>
      <c r="C960" t="s">
        <v>21</v>
      </c>
      <c r="D960" t="s">
        <v>22</v>
      </c>
      <c r="E960" t="s">
        <v>23</v>
      </c>
      <c r="F960" t="s">
        <v>3218</v>
      </c>
      <c r="G960" t="s">
        <v>813</v>
      </c>
      <c r="H960" t="s">
        <v>787</v>
      </c>
      <c r="I960" s="1">
        <v>27600000</v>
      </c>
      <c r="J960" s="2">
        <f t="shared" si="28"/>
        <v>27600000</v>
      </c>
      <c r="K960" s="1">
        <v>4600000</v>
      </c>
      <c r="L960" s="3">
        <v>45677</v>
      </c>
      <c r="M960" s="3">
        <v>45679</v>
      </c>
      <c r="N960" s="3">
        <v>45838</v>
      </c>
      <c r="O960" s="1">
        <v>0</v>
      </c>
      <c r="P960" s="1">
        <v>27600000</v>
      </c>
      <c r="R960" s="5">
        <f ca="1">IF(Tabla1[[#This Row],[FECHA INCIAL DESDE]]="SIN INICIO",0,IF((((TODAY()-M960)*100%)/(N960-M960))&gt;=100%,"100%",(((TODAY()-M960)*100%)/(N960-M960))))</f>
        <v>0.56603773584905659</v>
      </c>
      <c r="S960" s="2">
        <f t="shared" si="29"/>
        <v>27600000</v>
      </c>
      <c r="T960" t="s">
        <v>3219</v>
      </c>
    </row>
    <row r="961" spans="1:20" x14ac:dyDescent="0.25">
      <c r="A961">
        <v>2025</v>
      </c>
      <c r="B961" t="s">
        <v>3220</v>
      </c>
      <c r="C961" t="s">
        <v>21</v>
      </c>
      <c r="D961" t="s">
        <v>22</v>
      </c>
      <c r="E961" t="s">
        <v>23</v>
      </c>
      <c r="F961" t="s">
        <v>3221</v>
      </c>
      <c r="G961" t="s">
        <v>557</v>
      </c>
      <c r="H961" t="s">
        <v>537</v>
      </c>
      <c r="I961" s="1">
        <v>41669100</v>
      </c>
      <c r="J961" s="2">
        <f t="shared" si="28"/>
        <v>41669100</v>
      </c>
      <c r="K961" s="1">
        <v>6944850</v>
      </c>
      <c r="L961" s="3">
        <v>45678</v>
      </c>
      <c r="M961" s="3">
        <v>45679</v>
      </c>
      <c r="N961" s="3">
        <v>45838</v>
      </c>
      <c r="O961" s="1">
        <v>0</v>
      </c>
      <c r="P961" s="1">
        <v>41669100</v>
      </c>
      <c r="R961" s="5">
        <f ca="1">IF(Tabla1[[#This Row],[FECHA INCIAL DESDE]]="SIN INICIO",0,IF((((TODAY()-M961)*100%)/(N961-M961))&gt;=100%,"100%",(((TODAY()-M961)*100%)/(N961-M961))))</f>
        <v>0.56603773584905659</v>
      </c>
      <c r="S961" s="2">
        <f t="shared" si="29"/>
        <v>41669100</v>
      </c>
      <c r="T961" t="s">
        <v>3222</v>
      </c>
    </row>
    <row r="962" spans="1:20" x14ac:dyDescent="0.25">
      <c r="A962">
        <v>2025</v>
      </c>
      <c r="B962" t="s">
        <v>3223</v>
      </c>
      <c r="C962" t="s">
        <v>21</v>
      </c>
      <c r="D962" t="s">
        <v>22</v>
      </c>
      <c r="E962" t="s">
        <v>23</v>
      </c>
      <c r="F962" t="s">
        <v>3224</v>
      </c>
      <c r="G962" t="s">
        <v>2984</v>
      </c>
      <c r="H962" t="s">
        <v>537</v>
      </c>
      <c r="I962" s="1">
        <v>41669100</v>
      </c>
      <c r="J962" s="2">
        <f t="shared" si="28"/>
        <v>41669100</v>
      </c>
      <c r="K962" s="1">
        <v>6944850</v>
      </c>
      <c r="L962" s="3">
        <v>45677</v>
      </c>
      <c r="M962" s="3">
        <v>45679</v>
      </c>
      <c r="N962" s="3">
        <v>45838</v>
      </c>
      <c r="O962" s="1">
        <v>0</v>
      </c>
      <c r="P962" s="1">
        <v>41669100</v>
      </c>
      <c r="R962" s="5">
        <f ca="1">IF(Tabla1[[#This Row],[FECHA INCIAL DESDE]]="SIN INICIO",0,IF((((TODAY()-M962)*100%)/(N962-M962))&gt;=100%,"100%",(((TODAY()-M962)*100%)/(N962-M962))))</f>
        <v>0.56603773584905659</v>
      </c>
      <c r="S962" s="2">
        <f t="shared" si="29"/>
        <v>41669100</v>
      </c>
      <c r="T962" t="s">
        <v>3225</v>
      </c>
    </row>
    <row r="963" spans="1:20" x14ac:dyDescent="0.25">
      <c r="A963">
        <v>2025</v>
      </c>
      <c r="B963" t="s">
        <v>3226</v>
      </c>
      <c r="C963" t="s">
        <v>21</v>
      </c>
      <c r="D963" t="s">
        <v>22</v>
      </c>
      <c r="E963" t="s">
        <v>23</v>
      </c>
      <c r="F963" t="s">
        <v>3227</v>
      </c>
      <c r="G963" t="s">
        <v>658</v>
      </c>
      <c r="H963" t="s">
        <v>659</v>
      </c>
      <c r="I963" s="1">
        <v>15000000</v>
      </c>
      <c r="J963" s="2">
        <f t="shared" ref="J963:J1026" si="30">I963</f>
        <v>15000000</v>
      </c>
      <c r="K963" s="1">
        <v>15000000</v>
      </c>
      <c r="L963" s="3">
        <v>45679</v>
      </c>
      <c r="M963" s="3">
        <v>45681</v>
      </c>
      <c r="N963" s="3">
        <v>45900</v>
      </c>
      <c r="O963" s="1">
        <v>0</v>
      </c>
      <c r="P963" s="1">
        <v>15000000</v>
      </c>
      <c r="R963" s="5">
        <f ca="1">IF(Tabla1[[#This Row],[FECHA INCIAL DESDE]]="SIN INICIO",0,IF((((TODAY()-M963)*100%)/(N963-M963))&gt;=100%,"100%",(((TODAY()-M963)*100%)/(N963-M963))))</f>
        <v>0.40182648401826482</v>
      </c>
      <c r="S963" s="2">
        <f t="shared" ref="S963:S1026" si="31">P963-Q963</f>
        <v>15000000</v>
      </c>
      <c r="T963" t="s">
        <v>3228</v>
      </c>
    </row>
    <row r="964" spans="1:20" x14ac:dyDescent="0.25">
      <c r="A964">
        <v>2025</v>
      </c>
      <c r="B964" t="s">
        <v>3229</v>
      </c>
      <c r="C964" t="s">
        <v>21</v>
      </c>
      <c r="D964" t="s">
        <v>22</v>
      </c>
      <c r="E964" t="s">
        <v>23</v>
      </c>
      <c r="F964" t="s">
        <v>3230</v>
      </c>
      <c r="G964" t="s">
        <v>663</v>
      </c>
      <c r="H964" t="s">
        <v>537</v>
      </c>
      <c r="I964" s="1">
        <v>41669100</v>
      </c>
      <c r="J964" s="2">
        <f t="shared" si="30"/>
        <v>41669100</v>
      </c>
      <c r="K964" s="1">
        <v>6944850</v>
      </c>
      <c r="L964" s="3">
        <v>45678</v>
      </c>
      <c r="M964" s="3">
        <v>45679</v>
      </c>
      <c r="N964" s="3">
        <v>45838</v>
      </c>
      <c r="O964" s="1">
        <v>0</v>
      </c>
      <c r="P964" s="1">
        <v>41669100</v>
      </c>
      <c r="R964" s="5">
        <f ca="1">IF(Tabla1[[#This Row],[FECHA INCIAL DESDE]]="SIN INICIO",0,IF((((TODAY()-M964)*100%)/(N964-M964))&gt;=100%,"100%",(((TODAY()-M964)*100%)/(N964-M964))))</f>
        <v>0.56603773584905659</v>
      </c>
      <c r="S964" s="2">
        <f t="shared" si="31"/>
        <v>41669100</v>
      </c>
      <c r="T964" t="s">
        <v>3231</v>
      </c>
    </row>
    <row r="965" spans="1:20" x14ac:dyDescent="0.25">
      <c r="A965">
        <v>2025</v>
      </c>
      <c r="B965" t="s">
        <v>3232</v>
      </c>
      <c r="C965" t="s">
        <v>21</v>
      </c>
      <c r="D965" t="s">
        <v>22</v>
      </c>
      <c r="E965" t="s">
        <v>23</v>
      </c>
      <c r="F965" t="s">
        <v>3233</v>
      </c>
      <c r="G965" t="s">
        <v>1527</v>
      </c>
      <c r="H965" t="s">
        <v>537</v>
      </c>
      <c r="I965" s="1">
        <v>54337500</v>
      </c>
      <c r="J965" s="2">
        <f t="shared" si="30"/>
        <v>54337500</v>
      </c>
      <c r="K965" s="1">
        <v>9056250</v>
      </c>
      <c r="L965" s="3">
        <v>45678</v>
      </c>
      <c r="M965" s="3">
        <v>45679</v>
      </c>
      <c r="N965" s="3">
        <v>45838</v>
      </c>
      <c r="O965" s="1">
        <v>0</v>
      </c>
      <c r="P965" s="1">
        <v>54337500</v>
      </c>
      <c r="R965" s="5">
        <f ca="1">IF(Tabla1[[#This Row],[FECHA INCIAL DESDE]]="SIN INICIO",0,IF((((TODAY()-M965)*100%)/(N965-M965))&gt;=100%,"100%",(((TODAY()-M965)*100%)/(N965-M965))))</f>
        <v>0.56603773584905659</v>
      </c>
      <c r="S965" s="2">
        <f t="shared" si="31"/>
        <v>54337500</v>
      </c>
      <c r="T965" t="s">
        <v>3234</v>
      </c>
    </row>
    <row r="966" spans="1:20" x14ac:dyDescent="0.25">
      <c r="A966">
        <v>2025</v>
      </c>
      <c r="B966" t="s">
        <v>3235</v>
      </c>
      <c r="C966" t="s">
        <v>21</v>
      </c>
      <c r="D966" t="s">
        <v>22</v>
      </c>
      <c r="E966" t="s">
        <v>23</v>
      </c>
      <c r="F966" t="s">
        <v>3236</v>
      </c>
      <c r="G966" t="s">
        <v>658</v>
      </c>
      <c r="H966" t="s">
        <v>659</v>
      </c>
      <c r="I966" s="1">
        <v>120000000</v>
      </c>
      <c r="J966" s="2">
        <f t="shared" si="30"/>
        <v>120000000</v>
      </c>
      <c r="K966" s="1">
        <v>15000000</v>
      </c>
      <c r="L966" s="3">
        <v>45678</v>
      </c>
      <c r="M966" s="3">
        <v>45680</v>
      </c>
      <c r="N966" s="3">
        <v>45900</v>
      </c>
      <c r="O966" s="1">
        <v>0</v>
      </c>
      <c r="P966" s="1">
        <v>120000000</v>
      </c>
      <c r="R966" s="5">
        <f ca="1">IF(Tabla1[[#This Row],[FECHA INCIAL DESDE]]="SIN INICIO",0,IF((((TODAY()-M966)*100%)/(N966-M966))&gt;=100%,"100%",(((TODAY()-M966)*100%)/(N966-M966))))</f>
        <v>0.40454545454545454</v>
      </c>
      <c r="S966" s="2">
        <f t="shared" si="31"/>
        <v>120000000</v>
      </c>
      <c r="T966" t="s">
        <v>3237</v>
      </c>
    </row>
    <row r="967" spans="1:20" x14ac:dyDescent="0.25">
      <c r="A967">
        <v>2025</v>
      </c>
      <c r="B967" t="s">
        <v>3238</v>
      </c>
      <c r="C967" t="s">
        <v>21</v>
      </c>
      <c r="D967" t="s">
        <v>22</v>
      </c>
      <c r="E967" t="s">
        <v>120</v>
      </c>
      <c r="F967" t="s">
        <v>3239</v>
      </c>
      <c r="G967" t="s">
        <v>3240</v>
      </c>
      <c r="H967" t="s">
        <v>261</v>
      </c>
      <c r="I967" s="1">
        <v>28662000</v>
      </c>
      <c r="J967" s="2">
        <f t="shared" si="30"/>
        <v>28662000</v>
      </c>
      <c r="K967" s="1">
        <v>4777000</v>
      </c>
      <c r="L967" s="3">
        <v>45677</v>
      </c>
      <c r="M967" s="3">
        <v>45678</v>
      </c>
      <c r="N967" s="3">
        <v>45838</v>
      </c>
      <c r="O967" s="1">
        <v>0</v>
      </c>
      <c r="P967" s="1">
        <v>28662000</v>
      </c>
      <c r="R967" s="5">
        <f ca="1">IF(Tabla1[[#This Row],[FECHA INCIAL DESDE]]="SIN INICIO",0,IF((((TODAY()-M967)*100%)/(N967-M967))&gt;=100%,"100%",(((TODAY()-M967)*100%)/(N967-M967))))</f>
        <v>0.56874999999999998</v>
      </c>
      <c r="S967" s="2">
        <f t="shared" si="31"/>
        <v>28662000</v>
      </c>
      <c r="T967" t="s">
        <v>3241</v>
      </c>
    </row>
    <row r="968" spans="1:20" x14ac:dyDescent="0.25">
      <c r="A968">
        <v>2025</v>
      </c>
      <c r="B968" t="s">
        <v>3242</v>
      </c>
      <c r="C968" t="s">
        <v>21</v>
      </c>
      <c r="D968" t="s">
        <v>22</v>
      </c>
      <c r="E968" t="s">
        <v>23</v>
      </c>
      <c r="F968" t="s">
        <v>3243</v>
      </c>
      <c r="G968" t="s">
        <v>1890</v>
      </c>
      <c r="H968" t="s">
        <v>1898</v>
      </c>
      <c r="I968" s="1">
        <v>34571412</v>
      </c>
      <c r="J968" s="2">
        <f t="shared" si="30"/>
        <v>34571412</v>
      </c>
      <c r="K968" s="1">
        <v>8642853</v>
      </c>
      <c r="L968" s="3">
        <v>45679</v>
      </c>
      <c r="M968" s="3">
        <v>45680</v>
      </c>
      <c r="N968" s="3">
        <v>45777</v>
      </c>
      <c r="O968" s="1">
        <v>0</v>
      </c>
      <c r="P968" s="1">
        <v>34571412</v>
      </c>
      <c r="R968" s="5">
        <f ca="1">IF(Tabla1[[#This Row],[FECHA INCIAL DESDE]]="SIN INICIO",0,IF((((TODAY()-M968)*100%)/(N968-M968))&gt;=100%,"100%",(((TODAY()-M968)*100%)/(N968-M968))))</f>
        <v>0.91752577319587625</v>
      </c>
      <c r="S968" s="2">
        <f t="shared" si="31"/>
        <v>34571412</v>
      </c>
      <c r="T968" t="s">
        <v>3244</v>
      </c>
    </row>
    <row r="969" spans="1:20" x14ac:dyDescent="0.25">
      <c r="A969">
        <v>2025</v>
      </c>
      <c r="B969" t="s">
        <v>3245</v>
      </c>
      <c r="C969" t="s">
        <v>21</v>
      </c>
      <c r="D969" t="s">
        <v>22</v>
      </c>
      <c r="E969" t="s">
        <v>23</v>
      </c>
      <c r="F969" t="s">
        <v>3246</v>
      </c>
      <c r="G969" t="s">
        <v>2132</v>
      </c>
      <c r="H969" t="s">
        <v>1802</v>
      </c>
      <c r="I969" s="1">
        <v>36800000</v>
      </c>
      <c r="J969" s="2">
        <f t="shared" si="30"/>
        <v>36800000</v>
      </c>
      <c r="K969" s="1">
        <v>4600000</v>
      </c>
      <c r="L969" s="3">
        <v>45678</v>
      </c>
      <c r="M969" s="3">
        <v>45679</v>
      </c>
      <c r="N969" s="3">
        <v>45900</v>
      </c>
      <c r="O969" s="1">
        <v>0</v>
      </c>
      <c r="P969" s="1">
        <v>36800000</v>
      </c>
      <c r="R969" s="5">
        <f ca="1">IF(Tabla1[[#This Row],[FECHA INCIAL DESDE]]="SIN INICIO",0,IF((((TODAY()-M969)*100%)/(N969-M969))&gt;=100%,"100%",(((TODAY()-M969)*100%)/(N969-M969))))</f>
        <v>0.40723981900452488</v>
      </c>
      <c r="S969" s="2">
        <f t="shared" si="31"/>
        <v>36800000</v>
      </c>
      <c r="T969" t="s">
        <v>3247</v>
      </c>
    </row>
    <row r="970" spans="1:20" x14ac:dyDescent="0.25">
      <c r="A970">
        <v>2025</v>
      </c>
      <c r="B970" t="s">
        <v>3248</v>
      </c>
      <c r="C970" t="s">
        <v>21</v>
      </c>
      <c r="D970" t="s">
        <v>22</v>
      </c>
      <c r="E970" t="s">
        <v>23</v>
      </c>
      <c r="F970" t="s">
        <v>3249</v>
      </c>
      <c r="G970" t="s">
        <v>1819</v>
      </c>
      <c r="H970" t="s">
        <v>1802</v>
      </c>
      <c r="I970" s="1">
        <v>67760000</v>
      </c>
      <c r="J970" s="2">
        <f t="shared" si="30"/>
        <v>67760000</v>
      </c>
      <c r="K970" s="1">
        <v>8470000</v>
      </c>
      <c r="L970" s="3">
        <v>45678</v>
      </c>
      <c r="M970" s="3">
        <v>45679</v>
      </c>
      <c r="N970" s="3">
        <v>45900</v>
      </c>
      <c r="O970" s="1">
        <v>0</v>
      </c>
      <c r="P970" s="1">
        <v>67760000</v>
      </c>
      <c r="R970" s="5">
        <f ca="1">IF(Tabla1[[#This Row],[FECHA INCIAL DESDE]]="SIN INICIO",0,IF((((TODAY()-M970)*100%)/(N970-M970))&gt;=100%,"100%",(((TODAY()-M970)*100%)/(N970-M970))))</f>
        <v>0.40723981900452488</v>
      </c>
      <c r="S970" s="2">
        <f t="shared" si="31"/>
        <v>67760000</v>
      </c>
      <c r="T970" t="s">
        <v>3250</v>
      </c>
    </row>
    <row r="971" spans="1:20" x14ac:dyDescent="0.25">
      <c r="A971">
        <v>2025</v>
      </c>
      <c r="B971" t="s">
        <v>3251</v>
      </c>
      <c r="C971" t="s">
        <v>21</v>
      </c>
      <c r="D971" t="s">
        <v>22</v>
      </c>
      <c r="E971" t="s">
        <v>23</v>
      </c>
      <c r="F971" t="s">
        <v>3252</v>
      </c>
      <c r="G971" t="s">
        <v>1823</v>
      </c>
      <c r="H971" t="s">
        <v>1802</v>
      </c>
      <c r="I971" s="1">
        <v>24900000</v>
      </c>
      <c r="J971" s="2">
        <f t="shared" si="30"/>
        <v>24900000</v>
      </c>
      <c r="K971" s="1">
        <v>4150000</v>
      </c>
      <c r="L971" s="3">
        <v>45678</v>
      </c>
      <c r="M971" s="3">
        <v>45679</v>
      </c>
      <c r="N971" s="3">
        <v>45838</v>
      </c>
      <c r="O971" s="1">
        <v>0</v>
      </c>
      <c r="P971" s="1">
        <v>24900000</v>
      </c>
      <c r="R971" s="5">
        <f ca="1">IF(Tabla1[[#This Row],[FECHA INCIAL DESDE]]="SIN INICIO",0,IF((((TODAY()-M971)*100%)/(N971-M971))&gt;=100%,"100%",(((TODAY()-M971)*100%)/(N971-M971))))</f>
        <v>0.56603773584905659</v>
      </c>
      <c r="S971" s="2">
        <f t="shared" si="31"/>
        <v>24900000</v>
      </c>
      <c r="T971" t="s">
        <v>3253</v>
      </c>
    </row>
    <row r="972" spans="1:20" x14ac:dyDescent="0.25">
      <c r="A972">
        <v>2025</v>
      </c>
      <c r="B972" t="s">
        <v>3254</v>
      </c>
      <c r="C972" t="s">
        <v>21</v>
      </c>
      <c r="D972" t="s">
        <v>22</v>
      </c>
      <c r="E972" t="s">
        <v>23</v>
      </c>
      <c r="F972" t="s">
        <v>3255</v>
      </c>
      <c r="G972" t="s">
        <v>3256</v>
      </c>
      <c r="H972" t="s">
        <v>270</v>
      </c>
      <c r="I972" s="1">
        <v>96000000</v>
      </c>
      <c r="J972" s="2">
        <f t="shared" si="30"/>
        <v>96000000</v>
      </c>
      <c r="K972" s="1">
        <v>12000000</v>
      </c>
      <c r="L972" s="3">
        <v>45677</v>
      </c>
      <c r="M972" s="3">
        <v>45678</v>
      </c>
      <c r="N972" s="3">
        <v>45900</v>
      </c>
      <c r="O972" s="1">
        <v>0</v>
      </c>
      <c r="P972" s="1">
        <v>96000000</v>
      </c>
      <c r="R972" s="5">
        <f ca="1">IF(Tabla1[[#This Row],[FECHA INCIAL DESDE]]="SIN INICIO",0,IF((((TODAY()-M972)*100%)/(N972-M972))&gt;=100%,"100%",(((TODAY()-M972)*100%)/(N972-M972))))</f>
        <v>0.40990990990990989</v>
      </c>
      <c r="S972" s="2">
        <f t="shared" si="31"/>
        <v>96000000</v>
      </c>
      <c r="T972" t="s">
        <v>3257</v>
      </c>
    </row>
    <row r="973" spans="1:20" x14ac:dyDescent="0.25">
      <c r="A973">
        <v>2025</v>
      </c>
      <c r="B973" t="s">
        <v>3258</v>
      </c>
      <c r="C973" t="s">
        <v>21</v>
      </c>
      <c r="D973" t="s">
        <v>22</v>
      </c>
      <c r="E973" t="s">
        <v>120</v>
      </c>
      <c r="F973" t="s">
        <v>3259</v>
      </c>
      <c r="G973" t="s">
        <v>3260</v>
      </c>
      <c r="H973" t="s">
        <v>1802</v>
      </c>
      <c r="I973" s="1">
        <v>33200000</v>
      </c>
      <c r="J973" s="2">
        <f t="shared" si="30"/>
        <v>33200000</v>
      </c>
      <c r="K973" s="1">
        <v>4150000</v>
      </c>
      <c r="L973" s="3">
        <v>45677</v>
      </c>
      <c r="M973" s="3">
        <v>45679</v>
      </c>
      <c r="N973" s="3">
        <v>45900</v>
      </c>
      <c r="O973" s="1">
        <v>0</v>
      </c>
      <c r="P973" s="1">
        <v>33200000</v>
      </c>
      <c r="R973" s="5">
        <f ca="1">IF(Tabla1[[#This Row],[FECHA INCIAL DESDE]]="SIN INICIO",0,IF((((TODAY()-M973)*100%)/(N973-M973))&gt;=100%,"100%",(((TODAY()-M973)*100%)/(N973-M973))))</f>
        <v>0.40723981900452488</v>
      </c>
      <c r="S973" s="2">
        <f t="shared" si="31"/>
        <v>33200000</v>
      </c>
      <c r="T973" t="s">
        <v>3261</v>
      </c>
    </row>
    <row r="974" spans="1:20" x14ac:dyDescent="0.25">
      <c r="A974">
        <v>2025</v>
      </c>
      <c r="B974" t="s">
        <v>3262</v>
      </c>
      <c r="C974" t="s">
        <v>21</v>
      </c>
      <c r="D974" t="s">
        <v>22</v>
      </c>
      <c r="E974" t="s">
        <v>120</v>
      </c>
      <c r="F974" t="s">
        <v>3263</v>
      </c>
      <c r="G974" t="s">
        <v>2336</v>
      </c>
      <c r="H974" t="s">
        <v>787</v>
      </c>
      <c r="I974" s="1">
        <v>27960000</v>
      </c>
      <c r="J974" s="2">
        <f t="shared" si="30"/>
        <v>27960000</v>
      </c>
      <c r="K974" s="1">
        <v>4660000</v>
      </c>
      <c r="L974" s="3">
        <v>45677</v>
      </c>
      <c r="M974" s="3">
        <v>45684</v>
      </c>
      <c r="N974" s="3">
        <v>45838</v>
      </c>
      <c r="O974" s="1">
        <v>0</v>
      </c>
      <c r="P974" s="1">
        <v>27960000</v>
      </c>
      <c r="R974" s="5">
        <f ca="1">IF(Tabla1[[#This Row],[FECHA INCIAL DESDE]]="SIN INICIO",0,IF((((TODAY()-M974)*100%)/(N974-M974))&gt;=100%,"100%",(((TODAY()-M974)*100%)/(N974-M974))))</f>
        <v>0.55194805194805197</v>
      </c>
      <c r="S974" s="2">
        <f t="shared" si="31"/>
        <v>27960000</v>
      </c>
      <c r="T974" t="s">
        <v>3264</v>
      </c>
    </row>
    <row r="975" spans="1:20" x14ac:dyDescent="0.25">
      <c r="A975">
        <v>2025</v>
      </c>
      <c r="B975" t="s">
        <v>3265</v>
      </c>
      <c r="C975" t="s">
        <v>21</v>
      </c>
      <c r="D975" t="s">
        <v>22</v>
      </c>
      <c r="E975" t="s">
        <v>23</v>
      </c>
      <c r="F975" t="s">
        <v>3266</v>
      </c>
      <c r="G975" t="s">
        <v>409</v>
      </c>
      <c r="H975" t="s">
        <v>261</v>
      </c>
      <c r="I975" s="1">
        <v>35304000</v>
      </c>
      <c r="J975" s="2">
        <f t="shared" si="30"/>
        <v>35304000</v>
      </c>
      <c r="K975" s="1">
        <v>5884000</v>
      </c>
      <c r="L975" s="3">
        <v>45677</v>
      </c>
      <c r="M975" s="3">
        <v>45679</v>
      </c>
      <c r="N975" s="3">
        <v>45838</v>
      </c>
      <c r="O975" s="1">
        <v>0</v>
      </c>
      <c r="P975" s="1">
        <v>35304000</v>
      </c>
      <c r="R975" s="5">
        <f ca="1">IF(Tabla1[[#This Row],[FECHA INCIAL DESDE]]="SIN INICIO",0,IF((((TODAY()-M975)*100%)/(N975-M975))&gt;=100%,"100%",(((TODAY()-M975)*100%)/(N975-M975))))</f>
        <v>0.56603773584905659</v>
      </c>
      <c r="S975" s="2">
        <f t="shared" si="31"/>
        <v>35304000</v>
      </c>
      <c r="T975" t="s">
        <v>3267</v>
      </c>
    </row>
    <row r="976" spans="1:20" x14ac:dyDescent="0.25">
      <c r="A976">
        <v>2025</v>
      </c>
      <c r="B976" t="s">
        <v>3268</v>
      </c>
      <c r="C976" t="s">
        <v>21</v>
      </c>
      <c r="D976" t="s">
        <v>22</v>
      </c>
      <c r="E976" t="s">
        <v>23</v>
      </c>
      <c r="F976" t="s">
        <v>3269</v>
      </c>
      <c r="G976" t="s">
        <v>1819</v>
      </c>
      <c r="H976" t="s">
        <v>1802</v>
      </c>
      <c r="I976" s="1">
        <v>67760000</v>
      </c>
      <c r="J976" s="2">
        <f t="shared" si="30"/>
        <v>67760000</v>
      </c>
      <c r="K976" s="1">
        <v>8470000</v>
      </c>
      <c r="L976" s="3">
        <v>45678</v>
      </c>
      <c r="M976" s="3">
        <v>45679</v>
      </c>
      <c r="N976" s="3">
        <v>45900</v>
      </c>
      <c r="O976" s="1">
        <v>0</v>
      </c>
      <c r="P976" s="1">
        <v>67760000</v>
      </c>
      <c r="R976" s="5">
        <f ca="1">IF(Tabla1[[#This Row],[FECHA INCIAL DESDE]]="SIN INICIO",0,IF((((TODAY()-M976)*100%)/(N976-M976))&gt;=100%,"100%",(((TODAY()-M976)*100%)/(N976-M976))))</f>
        <v>0.40723981900452488</v>
      </c>
      <c r="S976" s="2">
        <f t="shared" si="31"/>
        <v>67760000</v>
      </c>
      <c r="T976" t="s">
        <v>3270</v>
      </c>
    </row>
    <row r="977" spans="1:20" x14ac:dyDescent="0.25">
      <c r="A977">
        <v>2025</v>
      </c>
      <c r="B977" t="s">
        <v>3271</v>
      </c>
      <c r="C977" t="s">
        <v>21</v>
      </c>
      <c r="D977" t="s">
        <v>22</v>
      </c>
      <c r="E977" t="s">
        <v>23</v>
      </c>
      <c r="F977" t="s">
        <v>3272</v>
      </c>
      <c r="G977" t="s">
        <v>399</v>
      </c>
      <c r="H977" t="s">
        <v>270</v>
      </c>
      <c r="I977" s="1">
        <v>80000000</v>
      </c>
      <c r="J977" s="2">
        <f t="shared" si="30"/>
        <v>80000000</v>
      </c>
      <c r="K977" s="1">
        <v>10000000</v>
      </c>
      <c r="L977" s="3">
        <v>45680</v>
      </c>
      <c r="M977" s="3">
        <v>45684</v>
      </c>
      <c r="N977" s="3">
        <v>45900</v>
      </c>
      <c r="O977" s="1">
        <v>0</v>
      </c>
      <c r="P977" s="1">
        <v>80000000</v>
      </c>
      <c r="R977" s="6">
        <f ca="1">IF(Tabla1[[#This Row],[FECHA INCIAL DESDE]]="SIN INICIO",0,IF((((TODAY()-M977)*100%)/(N977-M977))&gt;=100%,"100%",(((TODAY()-M977)*100%)/(N977-M977))))</f>
        <v>0.39351851851851855</v>
      </c>
      <c r="S977" s="2">
        <f t="shared" si="31"/>
        <v>80000000</v>
      </c>
      <c r="T977" t="s">
        <v>3273</v>
      </c>
    </row>
    <row r="978" spans="1:20" x14ac:dyDescent="0.25">
      <c r="A978">
        <v>2025</v>
      </c>
      <c r="B978" t="s">
        <v>3274</v>
      </c>
      <c r="C978" t="s">
        <v>21</v>
      </c>
      <c r="D978" t="s">
        <v>22</v>
      </c>
      <c r="E978" t="s">
        <v>23</v>
      </c>
      <c r="F978" t="s">
        <v>3275</v>
      </c>
      <c r="G978" t="s">
        <v>3276</v>
      </c>
      <c r="H978" t="s">
        <v>2479</v>
      </c>
      <c r="I978" s="1">
        <v>50305920</v>
      </c>
      <c r="J978" s="2">
        <f t="shared" si="30"/>
        <v>50305920</v>
      </c>
      <c r="K978" s="1">
        <v>8384320</v>
      </c>
      <c r="L978" s="3">
        <v>45677</v>
      </c>
      <c r="M978" s="3">
        <v>45679</v>
      </c>
      <c r="N978" s="3">
        <v>45838</v>
      </c>
      <c r="O978" s="1">
        <v>0</v>
      </c>
      <c r="P978" s="1">
        <v>50305920</v>
      </c>
      <c r="R978" s="5">
        <f ca="1">IF(Tabla1[[#This Row],[FECHA INCIAL DESDE]]="SIN INICIO",0,IF((((TODAY()-M978)*100%)/(N978-M978))&gt;=100%,"100%",(((TODAY()-M978)*100%)/(N978-M978))))</f>
        <v>0.56603773584905659</v>
      </c>
      <c r="S978" s="2">
        <f t="shared" si="31"/>
        <v>50305920</v>
      </c>
      <c r="T978" t="s">
        <v>3277</v>
      </c>
    </row>
    <row r="979" spans="1:20" x14ac:dyDescent="0.25">
      <c r="A979">
        <v>2025</v>
      </c>
      <c r="B979" t="s">
        <v>3278</v>
      </c>
      <c r="C979" t="s">
        <v>21</v>
      </c>
      <c r="D979" t="s">
        <v>22</v>
      </c>
      <c r="E979" t="s">
        <v>23</v>
      </c>
      <c r="F979" t="s">
        <v>3279</v>
      </c>
      <c r="G979" t="s">
        <v>614</v>
      </c>
      <c r="H979" t="s">
        <v>537</v>
      </c>
      <c r="I979" s="1">
        <v>41669100</v>
      </c>
      <c r="J979" s="2">
        <f t="shared" si="30"/>
        <v>41669100</v>
      </c>
      <c r="K979" s="1">
        <v>6944850</v>
      </c>
      <c r="L979" s="3">
        <v>45677</v>
      </c>
      <c r="M979" s="3">
        <v>45679</v>
      </c>
      <c r="N979" s="3">
        <v>45838</v>
      </c>
      <c r="O979" s="1">
        <v>0</v>
      </c>
      <c r="P979" s="1">
        <v>41669100</v>
      </c>
      <c r="R979" s="5">
        <f ca="1">IF(Tabla1[[#This Row],[FECHA INCIAL DESDE]]="SIN INICIO",0,IF((((TODAY()-M979)*100%)/(N979-M979))&gt;=100%,"100%",(((TODAY()-M979)*100%)/(N979-M979))))</f>
        <v>0.56603773584905659</v>
      </c>
      <c r="S979" s="2">
        <f t="shared" si="31"/>
        <v>41669100</v>
      </c>
      <c r="T979" t="s">
        <v>3280</v>
      </c>
    </row>
    <row r="980" spans="1:20" x14ac:dyDescent="0.25">
      <c r="A980">
        <v>2025</v>
      </c>
      <c r="B980" t="s">
        <v>3281</v>
      </c>
      <c r="C980" t="s">
        <v>21</v>
      </c>
      <c r="D980" t="s">
        <v>22</v>
      </c>
      <c r="E980" t="s">
        <v>23</v>
      </c>
      <c r="F980" t="s">
        <v>3282</v>
      </c>
      <c r="G980" t="s">
        <v>2822</v>
      </c>
      <c r="H980" t="s">
        <v>2479</v>
      </c>
      <c r="I980" s="1">
        <v>54000000</v>
      </c>
      <c r="J980" s="2">
        <f t="shared" si="30"/>
        <v>54000000</v>
      </c>
      <c r="K980" s="1">
        <v>9000000</v>
      </c>
      <c r="L980" s="3">
        <v>45677</v>
      </c>
      <c r="M980" s="3">
        <v>45680</v>
      </c>
      <c r="N980" s="3">
        <v>45838</v>
      </c>
      <c r="O980" s="1">
        <v>0</v>
      </c>
      <c r="P980" s="1">
        <v>54000000</v>
      </c>
      <c r="R980" s="5">
        <f ca="1">IF(Tabla1[[#This Row],[FECHA INCIAL DESDE]]="SIN INICIO",0,IF((((TODAY()-M980)*100%)/(N980-M980))&gt;=100%,"100%",(((TODAY()-M980)*100%)/(N980-M980))))</f>
        <v>0.56329113924050633</v>
      </c>
      <c r="S980" s="2">
        <f t="shared" si="31"/>
        <v>54000000</v>
      </c>
      <c r="T980" t="s">
        <v>3283</v>
      </c>
    </row>
    <row r="981" spans="1:20" x14ac:dyDescent="0.25">
      <c r="A981">
        <v>2025</v>
      </c>
      <c r="B981" t="s">
        <v>3284</v>
      </c>
      <c r="C981" t="s">
        <v>21</v>
      </c>
      <c r="D981" t="s">
        <v>22</v>
      </c>
      <c r="E981" t="s">
        <v>23</v>
      </c>
      <c r="F981" t="s">
        <v>3285</v>
      </c>
      <c r="G981" t="s">
        <v>614</v>
      </c>
      <c r="H981" t="s">
        <v>537</v>
      </c>
      <c r="I981" s="1">
        <v>41669100</v>
      </c>
      <c r="J981" s="2">
        <f t="shared" si="30"/>
        <v>41669100</v>
      </c>
      <c r="K981" s="1">
        <v>6944850</v>
      </c>
      <c r="L981" s="3">
        <v>45677</v>
      </c>
      <c r="M981" s="3">
        <v>45679</v>
      </c>
      <c r="N981" s="3">
        <v>45838</v>
      </c>
      <c r="O981" s="1">
        <v>0</v>
      </c>
      <c r="P981" s="1">
        <v>41669100</v>
      </c>
      <c r="R981" s="5">
        <f ca="1">IF(Tabla1[[#This Row],[FECHA INCIAL DESDE]]="SIN INICIO",0,IF((((TODAY()-M981)*100%)/(N981-M981))&gt;=100%,"100%",(((TODAY()-M981)*100%)/(N981-M981))))</f>
        <v>0.56603773584905659</v>
      </c>
      <c r="S981" s="2">
        <f t="shared" si="31"/>
        <v>41669100</v>
      </c>
      <c r="T981" t="s">
        <v>3286</v>
      </c>
    </row>
    <row r="982" spans="1:20" x14ac:dyDescent="0.25">
      <c r="A982">
        <v>2025</v>
      </c>
      <c r="B982" t="s">
        <v>3287</v>
      </c>
      <c r="C982" t="s">
        <v>21</v>
      </c>
      <c r="D982" t="s">
        <v>22</v>
      </c>
      <c r="E982" t="s">
        <v>23</v>
      </c>
      <c r="F982" t="s">
        <v>3288</v>
      </c>
      <c r="G982" t="s">
        <v>663</v>
      </c>
      <c r="H982" t="s">
        <v>537</v>
      </c>
      <c r="I982" s="1">
        <v>41669100</v>
      </c>
      <c r="J982" s="2">
        <f t="shared" si="30"/>
        <v>41669100</v>
      </c>
      <c r="K982" s="1">
        <v>6944850</v>
      </c>
      <c r="L982" s="3">
        <v>45681</v>
      </c>
      <c r="M982" s="3">
        <v>45684</v>
      </c>
      <c r="N982" s="3">
        <v>45838</v>
      </c>
      <c r="O982" s="1">
        <v>0</v>
      </c>
      <c r="P982" s="1">
        <v>41669100</v>
      </c>
      <c r="R982" s="5">
        <f ca="1">IF(Tabla1[[#This Row],[FECHA INCIAL DESDE]]="SIN INICIO",0,IF((((TODAY()-M982)*100%)/(N982-M982))&gt;=100%,"100%",(((TODAY()-M982)*100%)/(N982-M982))))</f>
        <v>0.55194805194805197</v>
      </c>
      <c r="S982" s="2">
        <f t="shared" si="31"/>
        <v>41669100</v>
      </c>
      <c r="T982" t="s">
        <v>3289</v>
      </c>
    </row>
    <row r="983" spans="1:20" x14ac:dyDescent="0.25">
      <c r="A983">
        <v>2025</v>
      </c>
      <c r="B983" t="s">
        <v>3290</v>
      </c>
      <c r="C983" t="s">
        <v>21</v>
      </c>
      <c r="D983" t="s">
        <v>22</v>
      </c>
      <c r="E983" t="s">
        <v>23</v>
      </c>
      <c r="F983" t="s">
        <v>3291</v>
      </c>
      <c r="G983" t="s">
        <v>3292</v>
      </c>
      <c r="H983" t="s">
        <v>648</v>
      </c>
      <c r="I983" s="1">
        <v>41100000</v>
      </c>
      <c r="J983" s="2">
        <f t="shared" si="30"/>
        <v>41100000</v>
      </c>
      <c r="K983" s="1">
        <v>6850000</v>
      </c>
      <c r="L983" s="3">
        <v>45678</v>
      </c>
      <c r="M983" s="3">
        <v>45679</v>
      </c>
      <c r="N983" s="3">
        <v>45838</v>
      </c>
      <c r="O983" s="1">
        <v>0</v>
      </c>
      <c r="P983" s="1">
        <v>41100000</v>
      </c>
      <c r="R983" s="5">
        <f ca="1">IF(Tabla1[[#This Row],[FECHA INCIAL DESDE]]="SIN INICIO",0,IF((((TODAY()-M983)*100%)/(N983-M983))&gt;=100%,"100%",(((TODAY()-M983)*100%)/(N983-M983))))</f>
        <v>0.56603773584905659</v>
      </c>
      <c r="S983" s="2">
        <f t="shared" si="31"/>
        <v>41100000</v>
      </c>
      <c r="T983" t="s">
        <v>3293</v>
      </c>
    </row>
    <row r="984" spans="1:20" x14ac:dyDescent="0.25">
      <c r="A984">
        <v>2025</v>
      </c>
      <c r="B984" t="s">
        <v>3294</v>
      </c>
      <c r="C984" t="s">
        <v>21</v>
      </c>
      <c r="D984" t="s">
        <v>22</v>
      </c>
      <c r="E984" t="s">
        <v>23</v>
      </c>
      <c r="F984" t="s">
        <v>3295</v>
      </c>
      <c r="G984" t="s">
        <v>1315</v>
      </c>
      <c r="H984" t="s">
        <v>270</v>
      </c>
      <c r="I984" s="1">
        <v>96000000</v>
      </c>
      <c r="J984" s="2">
        <f t="shared" si="30"/>
        <v>96000000</v>
      </c>
      <c r="K984" s="1">
        <v>12000000</v>
      </c>
      <c r="L984" s="3">
        <v>45677</v>
      </c>
      <c r="M984" s="3">
        <v>45678</v>
      </c>
      <c r="N984" s="3">
        <v>45900</v>
      </c>
      <c r="O984" s="1">
        <v>0</v>
      </c>
      <c r="P984" s="1">
        <v>96000000</v>
      </c>
      <c r="R984" s="5">
        <f ca="1">IF(Tabla1[[#This Row],[FECHA INCIAL DESDE]]="SIN INICIO",0,IF((((TODAY()-M984)*100%)/(N984-M984))&gt;=100%,"100%",(((TODAY()-M984)*100%)/(N984-M984))))</f>
        <v>0.40990990990990989</v>
      </c>
      <c r="S984" s="2">
        <f t="shared" si="31"/>
        <v>96000000</v>
      </c>
      <c r="T984" t="s">
        <v>3296</v>
      </c>
    </row>
    <row r="985" spans="1:20" x14ac:dyDescent="0.25">
      <c r="A985">
        <v>2025</v>
      </c>
      <c r="B985" t="s">
        <v>3297</v>
      </c>
      <c r="C985" t="s">
        <v>21</v>
      </c>
      <c r="D985" t="s">
        <v>22</v>
      </c>
      <c r="E985" t="s">
        <v>23</v>
      </c>
      <c r="F985" t="s">
        <v>3298</v>
      </c>
      <c r="G985" t="s">
        <v>280</v>
      </c>
      <c r="H985" t="s">
        <v>270</v>
      </c>
      <c r="I985" s="1">
        <v>88000000</v>
      </c>
      <c r="J985" s="2">
        <f t="shared" si="30"/>
        <v>88000000</v>
      </c>
      <c r="K985" s="1">
        <v>11000000</v>
      </c>
      <c r="L985" s="3">
        <v>45680</v>
      </c>
      <c r="M985" s="3">
        <v>45684</v>
      </c>
      <c r="N985" s="3">
        <v>45900</v>
      </c>
      <c r="O985" s="1">
        <v>0</v>
      </c>
      <c r="P985" s="1">
        <v>88000000</v>
      </c>
      <c r="R985" s="5">
        <f ca="1">IF(Tabla1[[#This Row],[FECHA INCIAL DESDE]]="SIN INICIO",0,IF((((TODAY()-M985)*100%)/(N985-M985))&gt;=100%,"100%",(((TODAY()-M985)*100%)/(N985-M985))))</f>
        <v>0.39351851851851855</v>
      </c>
      <c r="S985" s="2">
        <f t="shared" si="31"/>
        <v>88000000</v>
      </c>
      <c r="T985" t="s">
        <v>3299</v>
      </c>
    </row>
    <row r="986" spans="1:20" x14ac:dyDescent="0.25">
      <c r="A986">
        <v>2025</v>
      </c>
      <c r="B986" t="s">
        <v>3300</v>
      </c>
      <c r="C986" t="s">
        <v>21</v>
      </c>
      <c r="D986" t="s">
        <v>22</v>
      </c>
      <c r="E986" t="s">
        <v>23</v>
      </c>
      <c r="F986" t="s">
        <v>3301</v>
      </c>
      <c r="G986" t="s">
        <v>1252</v>
      </c>
      <c r="H986" t="s">
        <v>648</v>
      </c>
      <c r="I986" s="1">
        <v>36400000</v>
      </c>
      <c r="J986" s="2">
        <f t="shared" si="30"/>
        <v>36400000</v>
      </c>
      <c r="K986" s="1">
        <v>9100000</v>
      </c>
      <c r="L986" s="3">
        <v>45679</v>
      </c>
      <c r="M986" s="3">
        <v>45684</v>
      </c>
      <c r="N986" s="3">
        <v>45777</v>
      </c>
      <c r="O986" s="1">
        <v>0</v>
      </c>
      <c r="P986" s="1">
        <v>36400000</v>
      </c>
      <c r="R986" s="5">
        <f ca="1">IF(Tabla1[[#This Row],[FECHA INCIAL DESDE]]="SIN INICIO",0,IF((((TODAY()-M986)*100%)/(N986-M986))&gt;=100%,"100%",(((TODAY()-M986)*100%)/(N986-M986))))</f>
        <v>0.91397849462365588</v>
      </c>
      <c r="S986" s="2">
        <f t="shared" si="31"/>
        <v>36400000</v>
      </c>
      <c r="T986" t="s">
        <v>3302</v>
      </c>
    </row>
    <row r="987" spans="1:20" x14ac:dyDescent="0.25">
      <c r="A987">
        <v>2025</v>
      </c>
      <c r="B987" t="s">
        <v>3303</v>
      </c>
      <c r="C987" t="s">
        <v>21</v>
      </c>
      <c r="D987" t="s">
        <v>22</v>
      </c>
      <c r="E987" t="s">
        <v>23</v>
      </c>
      <c r="F987" t="s">
        <v>3304</v>
      </c>
      <c r="G987" t="s">
        <v>2173</v>
      </c>
      <c r="H987" t="s">
        <v>2174</v>
      </c>
      <c r="I987" s="1">
        <v>92000000</v>
      </c>
      <c r="J987" s="2">
        <f t="shared" si="30"/>
        <v>92000000</v>
      </c>
      <c r="K987" s="1">
        <v>11500000</v>
      </c>
      <c r="L987" s="3">
        <v>45677</v>
      </c>
      <c r="M987" s="3">
        <v>45678</v>
      </c>
      <c r="N987" s="3">
        <v>45900</v>
      </c>
      <c r="O987" s="1">
        <v>0</v>
      </c>
      <c r="P987" s="1">
        <v>92000000</v>
      </c>
      <c r="R987" s="5">
        <f ca="1">IF(Tabla1[[#This Row],[FECHA INCIAL DESDE]]="SIN INICIO",0,IF((((TODAY()-M987)*100%)/(N987-M987))&gt;=100%,"100%",(((TODAY()-M987)*100%)/(N987-M987))))</f>
        <v>0.40990990990990989</v>
      </c>
      <c r="S987" s="2">
        <f t="shared" si="31"/>
        <v>92000000</v>
      </c>
      <c r="T987" t="s">
        <v>3305</v>
      </c>
    </row>
    <row r="988" spans="1:20" x14ac:dyDescent="0.25">
      <c r="A988">
        <v>2025</v>
      </c>
      <c r="B988" t="s">
        <v>3306</v>
      </c>
      <c r="C988" t="s">
        <v>21</v>
      </c>
      <c r="D988" t="s">
        <v>22</v>
      </c>
      <c r="E988" t="s">
        <v>23</v>
      </c>
      <c r="F988" t="s">
        <v>3307</v>
      </c>
      <c r="G988" t="s">
        <v>1252</v>
      </c>
      <c r="H988" t="s">
        <v>648</v>
      </c>
      <c r="I988" s="1">
        <v>72800000</v>
      </c>
      <c r="J988" s="2">
        <f t="shared" si="30"/>
        <v>72800000</v>
      </c>
      <c r="K988" s="1">
        <v>9100000</v>
      </c>
      <c r="L988" s="3">
        <v>45678</v>
      </c>
      <c r="M988" s="3">
        <v>45679</v>
      </c>
      <c r="N988" s="3">
        <v>45900</v>
      </c>
      <c r="O988" s="1">
        <v>0</v>
      </c>
      <c r="P988" s="1">
        <v>72800000</v>
      </c>
      <c r="R988" s="5">
        <f ca="1">IF(Tabla1[[#This Row],[FECHA INCIAL DESDE]]="SIN INICIO",0,IF((((TODAY()-M988)*100%)/(N988-M988))&gt;=100%,"100%",(((TODAY()-M988)*100%)/(N988-M988))))</f>
        <v>0.40723981900452488</v>
      </c>
      <c r="S988" s="2">
        <f t="shared" si="31"/>
        <v>72800000</v>
      </c>
      <c r="T988" t="s">
        <v>3308</v>
      </c>
    </row>
    <row r="989" spans="1:20" x14ac:dyDescent="0.25">
      <c r="A989">
        <v>2025</v>
      </c>
      <c r="B989" t="s">
        <v>3309</v>
      </c>
      <c r="C989" t="s">
        <v>21</v>
      </c>
      <c r="D989" t="s">
        <v>22</v>
      </c>
      <c r="E989" t="s">
        <v>23</v>
      </c>
      <c r="F989" t="s">
        <v>3310</v>
      </c>
      <c r="G989" t="s">
        <v>3311</v>
      </c>
      <c r="H989" t="s">
        <v>1802</v>
      </c>
      <c r="I989" s="1">
        <v>67760000</v>
      </c>
      <c r="J989" s="2">
        <f t="shared" si="30"/>
        <v>67760000</v>
      </c>
      <c r="K989" s="1">
        <v>8470000</v>
      </c>
      <c r="L989" s="3">
        <v>45677</v>
      </c>
      <c r="M989" s="3">
        <v>45678</v>
      </c>
      <c r="N989" s="3">
        <v>45900</v>
      </c>
      <c r="O989" s="1">
        <v>0</v>
      </c>
      <c r="P989" s="1">
        <v>67760000</v>
      </c>
      <c r="R989" s="5">
        <f ca="1">IF(Tabla1[[#This Row],[FECHA INCIAL DESDE]]="SIN INICIO",0,IF((((TODAY()-M989)*100%)/(N989-M989))&gt;=100%,"100%",(((TODAY()-M989)*100%)/(N989-M989))))</f>
        <v>0.40990990990990989</v>
      </c>
      <c r="S989" s="2">
        <f t="shared" si="31"/>
        <v>67760000</v>
      </c>
      <c r="T989" t="s">
        <v>3312</v>
      </c>
    </row>
    <row r="990" spans="1:20" x14ac:dyDescent="0.25">
      <c r="A990">
        <v>2025</v>
      </c>
      <c r="B990" t="s">
        <v>3313</v>
      </c>
      <c r="C990" t="s">
        <v>21</v>
      </c>
      <c r="D990" t="s">
        <v>22</v>
      </c>
      <c r="E990" t="s">
        <v>23</v>
      </c>
      <c r="F990" t="s">
        <v>3314</v>
      </c>
      <c r="G990" t="s">
        <v>3315</v>
      </c>
      <c r="H990" t="s">
        <v>514</v>
      </c>
      <c r="I990" s="1">
        <v>66040000</v>
      </c>
      <c r="J990" s="2">
        <f t="shared" si="30"/>
        <v>66040000</v>
      </c>
      <c r="K990" s="1">
        <v>8255000</v>
      </c>
      <c r="L990" s="3">
        <v>45677</v>
      </c>
      <c r="M990" s="3">
        <v>45678</v>
      </c>
      <c r="N990" s="3">
        <v>45900</v>
      </c>
      <c r="O990" s="1">
        <v>0</v>
      </c>
      <c r="P990" s="1">
        <v>66040000</v>
      </c>
      <c r="R990" s="5">
        <f ca="1">IF(Tabla1[[#This Row],[FECHA INCIAL DESDE]]="SIN INICIO",0,IF((((TODAY()-M990)*100%)/(N990-M990))&gt;=100%,"100%",(((TODAY()-M990)*100%)/(N990-M990))))</f>
        <v>0.40990990990990989</v>
      </c>
      <c r="S990" s="2">
        <f t="shared" si="31"/>
        <v>66040000</v>
      </c>
      <c r="T990" t="s">
        <v>3316</v>
      </c>
    </row>
    <row r="991" spans="1:20" x14ac:dyDescent="0.25">
      <c r="A991">
        <v>2025</v>
      </c>
      <c r="B991" t="s">
        <v>3317</v>
      </c>
      <c r="C991" t="s">
        <v>21</v>
      </c>
      <c r="D991" t="s">
        <v>22</v>
      </c>
      <c r="E991" t="s">
        <v>23</v>
      </c>
      <c r="F991" t="s">
        <v>3318</v>
      </c>
      <c r="G991" t="s">
        <v>3319</v>
      </c>
      <c r="H991" t="s">
        <v>1898</v>
      </c>
      <c r="I991" s="1">
        <v>29062800</v>
      </c>
      <c r="J991" s="2">
        <f t="shared" si="30"/>
        <v>29062800</v>
      </c>
      <c r="K991" s="1">
        <v>4843800</v>
      </c>
      <c r="L991" s="3">
        <v>45678</v>
      </c>
      <c r="M991" s="3">
        <v>45679</v>
      </c>
      <c r="N991" s="3">
        <v>45838</v>
      </c>
      <c r="O991" s="1">
        <v>0</v>
      </c>
      <c r="P991" s="1">
        <v>29062800</v>
      </c>
      <c r="R991" s="5">
        <f ca="1">IF(Tabla1[[#This Row],[FECHA INCIAL DESDE]]="SIN INICIO",0,IF((((TODAY()-M991)*100%)/(N991-M991))&gt;=100%,"100%",(((TODAY()-M991)*100%)/(N991-M991))))</f>
        <v>0.56603773584905659</v>
      </c>
      <c r="S991" s="2">
        <f t="shared" si="31"/>
        <v>29062800</v>
      </c>
      <c r="T991" t="s">
        <v>3320</v>
      </c>
    </row>
    <row r="992" spans="1:20" x14ac:dyDescent="0.25">
      <c r="A992">
        <v>2025</v>
      </c>
      <c r="B992" t="s">
        <v>3321</v>
      </c>
      <c r="C992" t="s">
        <v>21</v>
      </c>
      <c r="D992" t="s">
        <v>22</v>
      </c>
      <c r="E992" t="s">
        <v>23</v>
      </c>
      <c r="F992" t="s">
        <v>3322</v>
      </c>
      <c r="G992" t="s">
        <v>280</v>
      </c>
      <c r="H992" t="s">
        <v>270</v>
      </c>
      <c r="I992" s="1">
        <v>88000000</v>
      </c>
      <c r="J992" s="2">
        <f t="shared" si="30"/>
        <v>88000000</v>
      </c>
      <c r="K992" s="1">
        <v>11000000</v>
      </c>
      <c r="L992" s="3">
        <v>45677</v>
      </c>
      <c r="M992" s="3">
        <v>45678</v>
      </c>
      <c r="N992" s="3">
        <v>45900</v>
      </c>
      <c r="O992" s="1">
        <v>0</v>
      </c>
      <c r="P992" s="1">
        <v>88000000</v>
      </c>
      <c r="R992" s="5">
        <f ca="1">IF(Tabla1[[#This Row],[FECHA INCIAL DESDE]]="SIN INICIO",0,IF((((TODAY()-M992)*100%)/(N992-M992))&gt;=100%,"100%",(((TODAY()-M992)*100%)/(N992-M992))))</f>
        <v>0.40990990990990989</v>
      </c>
      <c r="S992" s="2">
        <f t="shared" si="31"/>
        <v>88000000</v>
      </c>
      <c r="T992" t="s">
        <v>3323</v>
      </c>
    </row>
    <row r="993" spans="1:20" x14ac:dyDescent="0.25">
      <c r="A993">
        <v>2025</v>
      </c>
      <c r="B993" t="s">
        <v>3324</v>
      </c>
      <c r="C993" t="s">
        <v>21</v>
      </c>
      <c r="D993" t="s">
        <v>22</v>
      </c>
      <c r="E993" t="s">
        <v>23</v>
      </c>
      <c r="F993" t="s">
        <v>3325</v>
      </c>
      <c r="G993" t="s">
        <v>3326</v>
      </c>
      <c r="H993" t="s">
        <v>648</v>
      </c>
      <c r="I993" s="1">
        <v>59040000</v>
      </c>
      <c r="J993" s="2">
        <f t="shared" si="30"/>
        <v>59040000</v>
      </c>
      <c r="K993" s="1">
        <v>7380000</v>
      </c>
      <c r="L993" s="3">
        <v>45677</v>
      </c>
      <c r="M993" s="3">
        <v>45678</v>
      </c>
      <c r="N993" s="3">
        <v>45900</v>
      </c>
      <c r="O993" s="1">
        <v>0</v>
      </c>
      <c r="P993" s="1">
        <v>59040000</v>
      </c>
      <c r="R993" s="5">
        <f ca="1">IF(Tabla1[[#This Row],[FECHA INCIAL DESDE]]="SIN INICIO",0,IF((((TODAY()-M993)*100%)/(N993-M993))&gt;=100%,"100%",(((TODAY()-M993)*100%)/(N993-M993))))</f>
        <v>0.40990990990990989</v>
      </c>
      <c r="S993" s="2">
        <f t="shared" si="31"/>
        <v>59040000</v>
      </c>
      <c r="T993" t="s">
        <v>3327</v>
      </c>
    </row>
    <row r="994" spans="1:20" x14ac:dyDescent="0.25">
      <c r="A994">
        <v>2025</v>
      </c>
      <c r="B994" t="s">
        <v>3328</v>
      </c>
      <c r="C994" t="s">
        <v>21</v>
      </c>
      <c r="D994" t="s">
        <v>22</v>
      </c>
      <c r="E994" t="s">
        <v>23</v>
      </c>
      <c r="F994" t="s">
        <v>3329</v>
      </c>
      <c r="G994" t="s">
        <v>2221</v>
      </c>
      <c r="H994" t="s">
        <v>1802</v>
      </c>
      <c r="I994" s="1">
        <v>67760000</v>
      </c>
      <c r="J994" s="2">
        <f t="shared" si="30"/>
        <v>67760000</v>
      </c>
      <c r="K994" s="1">
        <v>8470000</v>
      </c>
      <c r="L994" s="3">
        <v>45677</v>
      </c>
      <c r="M994" s="3">
        <v>45678</v>
      </c>
      <c r="N994" s="3">
        <v>45900</v>
      </c>
      <c r="O994" s="1">
        <v>0</v>
      </c>
      <c r="P994" s="1">
        <v>67760000</v>
      </c>
      <c r="R994" s="5">
        <f ca="1">IF(Tabla1[[#This Row],[FECHA INCIAL DESDE]]="SIN INICIO",0,IF((((TODAY()-M994)*100%)/(N994-M994))&gt;=100%,"100%",(((TODAY()-M994)*100%)/(N994-M994))))</f>
        <v>0.40990990990990989</v>
      </c>
      <c r="S994" s="2">
        <f t="shared" si="31"/>
        <v>67760000</v>
      </c>
      <c r="T994" t="s">
        <v>3330</v>
      </c>
    </row>
    <row r="995" spans="1:20" x14ac:dyDescent="0.25">
      <c r="A995">
        <v>2025</v>
      </c>
      <c r="B995" t="s">
        <v>3331</v>
      </c>
      <c r="C995" t="s">
        <v>21</v>
      </c>
      <c r="D995" t="s">
        <v>22</v>
      </c>
      <c r="E995" t="s">
        <v>23</v>
      </c>
      <c r="F995" t="s">
        <v>3332</v>
      </c>
      <c r="G995" t="s">
        <v>1015</v>
      </c>
      <c r="H995" t="s">
        <v>648</v>
      </c>
      <c r="I995" s="1">
        <v>36400000</v>
      </c>
      <c r="J995" s="2">
        <f t="shared" si="30"/>
        <v>36400000</v>
      </c>
      <c r="K995" s="1">
        <v>9100000</v>
      </c>
      <c r="L995" s="3">
        <v>45677</v>
      </c>
      <c r="M995" s="3">
        <v>45679</v>
      </c>
      <c r="N995" s="3">
        <v>45777</v>
      </c>
      <c r="O995" s="1">
        <v>0</v>
      </c>
      <c r="P995" s="1">
        <v>36400000</v>
      </c>
      <c r="R995" s="5">
        <f ca="1">IF(Tabla1[[#This Row],[FECHA INCIAL DESDE]]="SIN INICIO",0,IF((((TODAY()-M995)*100%)/(N995-M995))&gt;=100%,"100%",(((TODAY()-M995)*100%)/(N995-M995))))</f>
        <v>0.91836734693877553</v>
      </c>
      <c r="S995" s="2">
        <f t="shared" si="31"/>
        <v>36400000</v>
      </c>
      <c r="T995" t="s">
        <v>3333</v>
      </c>
    </row>
    <row r="996" spans="1:20" x14ac:dyDescent="0.25">
      <c r="A996">
        <v>2025</v>
      </c>
      <c r="B996" t="s">
        <v>3334</v>
      </c>
      <c r="C996" t="s">
        <v>21</v>
      </c>
      <c r="D996" t="s">
        <v>22</v>
      </c>
      <c r="E996" t="s">
        <v>23</v>
      </c>
      <c r="F996" t="s">
        <v>3335</v>
      </c>
      <c r="G996" t="s">
        <v>663</v>
      </c>
      <c r="H996" t="s">
        <v>537</v>
      </c>
      <c r="I996" s="1">
        <v>41669100</v>
      </c>
      <c r="J996" s="2">
        <f t="shared" si="30"/>
        <v>41669100</v>
      </c>
      <c r="K996" s="1">
        <v>6944850</v>
      </c>
      <c r="L996" s="3">
        <v>45678</v>
      </c>
      <c r="M996" s="3">
        <v>45679</v>
      </c>
      <c r="N996" s="3">
        <v>45838</v>
      </c>
      <c r="O996" s="1">
        <v>0</v>
      </c>
      <c r="P996" s="1">
        <v>41669100</v>
      </c>
      <c r="R996" s="5">
        <f ca="1">IF(Tabla1[[#This Row],[FECHA INCIAL DESDE]]="SIN INICIO",0,IF((((TODAY()-M996)*100%)/(N996-M996))&gt;=100%,"100%",(((TODAY()-M996)*100%)/(N996-M996))))</f>
        <v>0.56603773584905659</v>
      </c>
      <c r="S996" s="2">
        <f t="shared" si="31"/>
        <v>41669100</v>
      </c>
      <c r="T996" t="s">
        <v>3336</v>
      </c>
    </row>
    <row r="997" spans="1:20" x14ac:dyDescent="0.25">
      <c r="A997">
        <v>2025</v>
      </c>
      <c r="B997" t="s">
        <v>3337</v>
      </c>
      <c r="C997" t="s">
        <v>21</v>
      </c>
      <c r="D997" t="s">
        <v>22</v>
      </c>
      <c r="E997" t="s">
        <v>23</v>
      </c>
      <c r="F997" t="s">
        <v>3338</v>
      </c>
      <c r="G997" t="s">
        <v>536</v>
      </c>
      <c r="H997" t="s">
        <v>537</v>
      </c>
      <c r="I997" s="1">
        <v>29062800</v>
      </c>
      <c r="J997" s="2">
        <f t="shared" si="30"/>
        <v>29062800</v>
      </c>
      <c r="K997" s="1">
        <v>4843800</v>
      </c>
      <c r="L997" s="3">
        <v>45678</v>
      </c>
      <c r="M997" s="3">
        <v>45679</v>
      </c>
      <c r="N997" s="3">
        <v>45838</v>
      </c>
      <c r="O997" s="1">
        <v>0</v>
      </c>
      <c r="P997" s="1">
        <v>29062800</v>
      </c>
      <c r="R997" s="5">
        <f ca="1">IF(Tabla1[[#This Row],[FECHA INCIAL DESDE]]="SIN INICIO",0,IF((((TODAY()-M997)*100%)/(N997-M997))&gt;=100%,"100%",(((TODAY()-M997)*100%)/(N997-M997))))</f>
        <v>0.56603773584905659</v>
      </c>
      <c r="S997" s="2">
        <f t="shared" si="31"/>
        <v>29062800</v>
      </c>
      <c r="T997" t="s">
        <v>3339</v>
      </c>
    </row>
    <row r="998" spans="1:20" x14ac:dyDescent="0.25">
      <c r="A998">
        <v>2025</v>
      </c>
      <c r="B998" t="s">
        <v>3340</v>
      </c>
      <c r="C998" t="s">
        <v>21</v>
      </c>
      <c r="D998" t="s">
        <v>22</v>
      </c>
      <c r="E998" t="s">
        <v>23</v>
      </c>
      <c r="F998" t="s">
        <v>3341</v>
      </c>
      <c r="G998" t="s">
        <v>399</v>
      </c>
      <c r="H998" t="s">
        <v>270</v>
      </c>
      <c r="I998" s="1">
        <v>42944520</v>
      </c>
      <c r="J998" s="2">
        <f t="shared" si="30"/>
        <v>42944520</v>
      </c>
      <c r="K998" s="1">
        <v>5368065</v>
      </c>
      <c r="L998" s="3">
        <v>45678</v>
      </c>
      <c r="M998" s="3">
        <v>45679</v>
      </c>
      <c r="N998" s="3">
        <v>45900</v>
      </c>
      <c r="O998" s="1">
        <v>0</v>
      </c>
      <c r="P998" s="1">
        <v>42944520</v>
      </c>
      <c r="R998" s="5">
        <f ca="1">IF(Tabla1[[#This Row],[FECHA INCIAL DESDE]]="SIN INICIO",0,IF((((TODAY()-M998)*100%)/(N998-M998))&gt;=100%,"100%",(((TODAY()-M998)*100%)/(N998-M998))))</f>
        <v>0.40723981900452488</v>
      </c>
      <c r="S998" s="2">
        <f t="shared" si="31"/>
        <v>42944520</v>
      </c>
      <c r="T998" t="s">
        <v>3342</v>
      </c>
    </row>
    <row r="999" spans="1:20" x14ac:dyDescent="0.25">
      <c r="A999">
        <v>2025</v>
      </c>
      <c r="B999" t="s">
        <v>3343</v>
      </c>
      <c r="C999" t="s">
        <v>21</v>
      </c>
      <c r="D999" t="s">
        <v>22</v>
      </c>
      <c r="E999" t="s">
        <v>23</v>
      </c>
      <c r="F999" t="s">
        <v>3344</v>
      </c>
      <c r="G999" t="s">
        <v>1015</v>
      </c>
      <c r="H999" t="s">
        <v>648</v>
      </c>
      <c r="I999" s="1">
        <v>64800000</v>
      </c>
      <c r="J999" s="2">
        <f t="shared" si="30"/>
        <v>64800000</v>
      </c>
      <c r="K999" s="1">
        <v>8100000</v>
      </c>
      <c r="L999" s="3">
        <v>45677</v>
      </c>
      <c r="M999" s="3">
        <v>45679</v>
      </c>
      <c r="N999" s="3">
        <v>45900</v>
      </c>
      <c r="O999" s="1">
        <v>0</v>
      </c>
      <c r="P999" s="1">
        <v>64800000</v>
      </c>
      <c r="R999" s="5">
        <f ca="1">IF(Tabla1[[#This Row],[FECHA INCIAL DESDE]]="SIN INICIO",0,IF((((TODAY()-M999)*100%)/(N999-M999))&gt;=100%,"100%",(((TODAY()-M999)*100%)/(N999-M999))))</f>
        <v>0.40723981900452488</v>
      </c>
      <c r="S999" s="2">
        <f t="shared" si="31"/>
        <v>64800000</v>
      </c>
      <c r="T999" t="s">
        <v>3345</v>
      </c>
    </row>
    <row r="1000" spans="1:20" x14ac:dyDescent="0.25">
      <c r="A1000">
        <v>2025</v>
      </c>
      <c r="B1000" t="s">
        <v>3346</v>
      </c>
      <c r="C1000" t="s">
        <v>21</v>
      </c>
      <c r="D1000" t="s">
        <v>22</v>
      </c>
      <c r="E1000" t="s">
        <v>23</v>
      </c>
      <c r="F1000" t="s">
        <v>3347</v>
      </c>
      <c r="G1000" t="s">
        <v>614</v>
      </c>
      <c r="H1000" t="s">
        <v>537</v>
      </c>
      <c r="I1000" s="1">
        <v>41669100</v>
      </c>
      <c r="J1000" s="2">
        <f t="shared" si="30"/>
        <v>41669100</v>
      </c>
      <c r="K1000" s="1">
        <v>6944850</v>
      </c>
      <c r="L1000" s="3">
        <v>45681</v>
      </c>
      <c r="M1000" s="3">
        <v>45684</v>
      </c>
      <c r="N1000" s="3">
        <v>45838</v>
      </c>
      <c r="O1000" s="1">
        <v>0</v>
      </c>
      <c r="P1000" s="1">
        <v>41669100</v>
      </c>
      <c r="R1000" s="5">
        <f ca="1">IF(Tabla1[[#This Row],[FECHA INCIAL DESDE]]="SIN INICIO",0,IF((((TODAY()-M1000)*100%)/(N1000-M1000))&gt;=100%,"100%",(((TODAY()-M1000)*100%)/(N1000-M1000))))</f>
        <v>0.55194805194805197</v>
      </c>
      <c r="S1000" s="2">
        <f t="shared" si="31"/>
        <v>41669100</v>
      </c>
      <c r="T1000" t="s">
        <v>3348</v>
      </c>
    </row>
    <row r="1001" spans="1:20" x14ac:dyDescent="0.25">
      <c r="A1001">
        <v>2025</v>
      </c>
      <c r="B1001" t="s">
        <v>3349</v>
      </c>
      <c r="C1001" t="s">
        <v>21</v>
      </c>
      <c r="D1001" t="s">
        <v>22</v>
      </c>
      <c r="E1001" t="s">
        <v>23</v>
      </c>
      <c r="F1001" t="s">
        <v>3350</v>
      </c>
      <c r="G1001" t="s">
        <v>3351</v>
      </c>
      <c r="H1001" t="s">
        <v>270</v>
      </c>
      <c r="I1001" s="1">
        <v>38088872</v>
      </c>
      <c r="J1001" s="2">
        <f t="shared" si="30"/>
        <v>38088872</v>
      </c>
      <c r="K1001" s="1">
        <v>4761109</v>
      </c>
      <c r="L1001" s="3">
        <v>45678</v>
      </c>
      <c r="M1001" s="3">
        <v>45679</v>
      </c>
      <c r="N1001" s="3">
        <v>45900</v>
      </c>
      <c r="O1001" s="1">
        <v>0</v>
      </c>
      <c r="P1001" s="1">
        <v>38088872</v>
      </c>
      <c r="R1001" s="5">
        <f ca="1">IF(Tabla1[[#This Row],[FECHA INCIAL DESDE]]="SIN INICIO",0,IF((((TODAY()-M1001)*100%)/(N1001-M1001))&gt;=100%,"100%",(((TODAY()-M1001)*100%)/(N1001-M1001))))</f>
        <v>0.40723981900452488</v>
      </c>
      <c r="S1001" s="2">
        <f t="shared" si="31"/>
        <v>38088872</v>
      </c>
      <c r="T1001" t="s">
        <v>3352</v>
      </c>
    </row>
    <row r="1002" spans="1:20" x14ac:dyDescent="0.25">
      <c r="A1002">
        <v>2025</v>
      </c>
      <c r="B1002" t="s">
        <v>3353</v>
      </c>
      <c r="C1002" t="s">
        <v>21</v>
      </c>
      <c r="D1002" t="s">
        <v>22</v>
      </c>
      <c r="E1002" t="s">
        <v>23</v>
      </c>
      <c r="F1002" t="s">
        <v>3354</v>
      </c>
      <c r="G1002" t="s">
        <v>280</v>
      </c>
      <c r="H1002" t="s">
        <v>270</v>
      </c>
      <c r="I1002" s="1">
        <v>120000000</v>
      </c>
      <c r="J1002" s="2">
        <f t="shared" si="30"/>
        <v>120000000</v>
      </c>
      <c r="K1002" s="1">
        <v>15000000</v>
      </c>
      <c r="L1002" s="3">
        <v>45684</v>
      </c>
      <c r="M1002" s="3">
        <v>45685</v>
      </c>
      <c r="N1002" s="3">
        <v>45900</v>
      </c>
      <c r="O1002" s="1">
        <v>0</v>
      </c>
      <c r="P1002" s="1">
        <v>120000000</v>
      </c>
      <c r="R1002" s="5">
        <f ca="1">IF(Tabla1[[#This Row],[FECHA INCIAL DESDE]]="SIN INICIO",0,IF((((TODAY()-M1002)*100%)/(N1002-M1002))&gt;=100%,"100%",(((TODAY()-M1002)*100%)/(N1002-M1002))))</f>
        <v>0.39069767441860465</v>
      </c>
      <c r="S1002" s="2">
        <f t="shared" si="31"/>
        <v>120000000</v>
      </c>
      <c r="T1002" t="s">
        <v>3355</v>
      </c>
    </row>
    <row r="1003" spans="1:20" x14ac:dyDescent="0.25">
      <c r="A1003">
        <v>2025</v>
      </c>
      <c r="B1003" t="s">
        <v>3356</v>
      </c>
      <c r="C1003" t="s">
        <v>21</v>
      </c>
      <c r="D1003" t="s">
        <v>22</v>
      </c>
      <c r="E1003" t="s">
        <v>23</v>
      </c>
      <c r="F1003" t="s">
        <v>3357</v>
      </c>
      <c r="G1003" t="s">
        <v>663</v>
      </c>
      <c r="H1003" t="s">
        <v>537</v>
      </c>
      <c r="I1003" s="1">
        <v>41669100</v>
      </c>
      <c r="J1003" s="2">
        <f t="shared" si="30"/>
        <v>41669100</v>
      </c>
      <c r="K1003" s="1">
        <v>6944850</v>
      </c>
      <c r="L1003" s="3">
        <v>45678</v>
      </c>
      <c r="M1003" s="3">
        <v>45679</v>
      </c>
      <c r="N1003" s="3">
        <v>45838</v>
      </c>
      <c r="O1003" s="1">
        <v>0</v>
      </c>
      <c r="P1003" s="1">
        <v>41669100</v>
      </c>
      <c r="R1003" s="5">
        <f ca="1">IF(Tabla1[[#This Row],[FECHA INCIAL DESDE]]="SIN INICIO",0,IF((((TODAY()-M1003)*100%)/(N1003-M1003))&gt;=100%,"100%",(((TODAY()-M1003)*100%)/(N1003-M1003))))</f>
        <v>0.56603773584905659</v>
      </c>
      <c r="S1003" s="2">
        <f t="shared" si="31"/>
        <v>41669100</v>
      </c>
      <c r="T1003" t="s">
        <v>3358</v>
      </c>
    </row>
    <row r="1004" spans="1:20" x14ac:dyDescent="0.25">
      <c r="A1004">
        <v>2025</v>
      </c>
      <c r="B1004" t="s">
        <v>3359</v>
      </c>
      <c r="C1004" t="s">
        <v>21</v>
      </c>
      <c r="D1004" t="s">
        <v>22</v>
      </c>
      <c r="E1004" t="s">
        <v>23</v>
      </c>
      <c r="F1004" t="s">
        <v>3360</v>
      </c>
      <c r="G1004" t="s">
        <v>290</v>
      </c>
      <c r="H1004" t="s">
        <v>261</v>
      </c>
      <c r="I1004" s="1">
        <v>33012000</v>
      </c>
      <c r="J1004" s="2">
        <f t="shared" si="30"/>
        <v>33012000</v>
      </c>
      <c r="K1004" s="1">
        <v>5502000</v>
      </c>
      <c r="L1004" s="3">
        <v>45679</v>
      </c>
      <c r="M1004" s="3">
        <v>45681</v>
      </c>
      <c r="N1004" s="3">
        <v>45838</v>
      </c>
      <c r="O1004" s="1">
        <v>0</v>
      </c>
      <c r="P1004" s="1">
        <v>33012000</v>
      </c>
      <c r="R1004" s="5">
        <f ca="1">IF(Tabla1[[#This Row],[FECHA INCIAL DESDE]]="SIN INICIO",0,IF((((TODAY()-M1004)*100%)/(N1004-M1004))&gt;=100%,"100%",(((TODAY()-M1004)*100%)/(N1004-M1004))))</f>
        <v>0.56050955414012738</v>
      </c>
      <c r="S1004" s="2">
        <f t="shared" si="31"/>
        <v>33012000</v>
      </c>
      <c r="T1004" t="s">
        <v>3361</v>
      </c>
    </row>
    <row r="1005" spans="1:20" x14ac:dyDescent="0.25">
      <c r="A1005">
        <v>2025</v>
      </c>
      <c r="B1005" t="s">
        <v>3362</v>
      </c>
      <c r="C1005" t="s">
        <v>21</v>
      </c>
      <c r="D1005" t="s">
        <v>22</v>
      </c>
      <c r="E1005" t="s">
        <v>23</v>
      </c>
      <c r="F1005" t="s">
        <v>3363</v>
      </c>
      <c r="G1005" t="s">
        <v>1852</v>
      </c>
      <c r="H1005" t="s">
        <v>1802</v>
      </c>
      <c r="I1005" s="1">
        <v>67760000</v>
      </c>
      <c r="J1005" s="2">
        <f t="shared" si="30"/>
        <v>67760000</v>
      </c>
      <c r="K1005" s="1">
        <v>8470000</v>
      </c>
      <c r="L1005" s="3">
        <v>45677</v>
      </c>
      <c r="M1005" s="3">
        <v>45678</v>
      </c>
      <c r="N1005" s="3">
        <v>45900</v>
      </c>
      <c r="O1005" s="1">
        <v>0</v>
      </c>
      <c r="P1005" s="1">
        <v>67760000</v>
      </c>
      <c r="R1005" s="5">
        <f ca="1">IF(Tabla1[[#This Row],[FECHA INCIAL DESDE]]="SIN INICIO",0,IF((((TODAY()-M1005)*100%)/(N1005-M1005))&gt;=100%,"100%",(((TODAY()-M1005)*100%)/(N1005-M1005))))</f>
        <v>0.40990990990990989</v>
      </c>
      <c r="S1005" s="2">
        <f t="shared" si="31"/>
        <v>67760000</v>
      </c>
      <c r="T1005" t="s">
        <v>3364</v>
      </c>
    </row>
    <row r="1006" spans="1:20" x14ac:dyDescent="0.25">
      <c r="A1006">
        <v>2025</v>
      </c>
      <c r="B1006" t="s">
        <v>3365</v>
      </c>
      <c r="C1006" t="s">
        <v>21</v>
      </c>
      <c r="D1006" t="s">
        <v>22</v>
      </c>
      <c r="E1006" t="s">
        <v>23</v>
      </c>
      <c r="F1006" t="s">
        <v>3366</v>
      </c>
      <c r="G1006" t="s">
        <v>3367</v>
      </c>
      <c r="H1006" t="s">
        <v>1802</v>
      </c>
      <c r="I1006" s="1">
        <v>67760000</v>
      </c>
      <c r="J1006" s="2">
        <f t="shared" si="30"/>
        <v>67760000</v>
      </c>
      <c r="K1006" s="1">
        <v>8470000</v>
      </c>
      <c r="L1006" s="3">
        <v>45679</v>
      </c>
      <c r="M1006" s="3">
        <v>45680</v>
      </c>
      <c r="N1006" s="3">
        <v>45900</v>
      </c>
      <c r="O1006" s="1">
        <v>0</v>
      </c>
      <c r="P1006" s="1">
        <v>67760000</v>
      </c>
      <c r="R1006" s="5">
        <f ca="1">IF(Tabla1[[#This Row],[FECHA INCIAL DESDE]]="SIN INICIO",0,IF((((TODAY()-M1006)*100%)/(N1006-M1006))&gt;=100%,"100%",(((TODAY()-M1006)*100%)/(N1006-M1006))))</f>
        <v>0.40454545454545454</v>
      </c>
      <c r="S1006" s="2">
        <f t="shared" si="31"/>
        <v>67760000</v>
      </c>
      <c r="T1006" t="s">
        <v>3368</v>
      </c>
    </row>
    <row r="1007" spans="1:20" x14ac:dyDescent="0.25">
      <c r="A1007">
        <v>2025</v>
      </c>
      <c r="B1007" t="s">
        <v>3369</v>
      </c>
      <c r="C1007" t="s">
        <v>21</v>
      </c>
      <c r="D1007" t="s">
        <v>22</v>
      </c>
      <c r="E1007" t="s">
        <v>23</v>
      </c>
      <c r="F1007" t="s">
        <v>3370</v>
      </c>
      <c r="G1007" t="s">
        <v>2478</v>
      </c>
      <c r="H1007" t="s">
        <v>2479</v>
      </c>
      <c r="I1007" s="1">
        <v>56149728</v>
      </c>
      <c r="J1007" s="2">
        <f t="shared" si="30"/>
        <v>56149728</v>
      </c>
      <c r="K1007" s="1">
        <v>8384320</v>
      </c>
      <c r="L1007" s="3">
        <v>45679</v>
      </c>
      <c r="M1007" s="3">
        <v>45680</v>
      </c>
      <c r="N1007" s="3">
        <v>45900</v>
      </c>
      <c r="O1007" s="1">
        <v>0</v>
      </c>
      <c r="P1007" s="1">
        <v>56149728</v>
      </c>
      <c r="R1007" s="5">
        <f ca="1">IF(Tabla1[[#This Row],[FECHA INCIAL DESDE]]="SIN INICIO",0,IF((((TODAY()-M1007)*100%)/(N1007-M1007))&gt;=100%,"100%",(((TODAY()-M1007)*100%)/(N1007-M1007))))</f>
        <v>0.40454545454545454</v>
      </c>
      <c r="S1007" s="2">
        <f t="shared" si="31"/>
        <v>56149728</v>
      </c>
      <c r="T1007" t="s">
        <v>3371</v>
      </c>
    </row>
    <row r="1008" spans="1:20" x14ac:dyDescent="0.25">
      <c r="A1008">
        <v>2025</v>
      </c>
      <c r="B1008" t="s">
        <v>3372</v>
      </c>
      <c r="C1008" t="s">
        <v>21</v>
      </c>
      <c r="D1008" t="s">
        <v>22</v>
      </c>
      <c r="E1008" t="s">
        <v>23</v>
      </c>
      <c r="F1008" t="s">
        <v>3373</v>
      </c>
      <c r="G1008" t="s">
        <v>1831</v>
      </c>
      <c r="H1008" t="s">
        <v>1898</v>
      </c>
      <c r="I1008" s="1">
        <v>86428536</v>
      </c>
      <c r="J1008" s="2">
        <f t="shared" si="30"/>
        <v>86428536</v>
      </c>
      <c r="K1008" s="1">
        <v>7202378</v>
      </c>
      <c r="L1008" s="3">
        <v>45677</v>
      </c>
      <c r="M1008" s="3">
        <v>45678</v>
      </c>
      <c r="N1008" s="3">
        <v>46022</v>
      </c>
      <c r="O1008" s="1">
        <v>0</v>
      </c>
      <c r="P1008" s="1">
        <v>86428536</v>
      </c>
      <c r="R1008" s="5">
        <f ca="1">IF(Tabla1[[#This Row],[FECHA INCIAL DESDE]]="SIN INICIO",0,IF((((TODAY()-M1008)*100%)/(N1008-M1008))&gt;=100%,"100%",(((TODAY()-M1008)*100%)/(N1008-M1008))))</f>
        <v>0.26453488372093026</v>
      </c>
      <c r="S1008" s="2">
        <f t="shared" si="31"/>
        <v>86428536</v>
      </c>
      <c r="T1008" t="s">
        <v>3374</v>
      </c>
    </row>
    <row r="1009" spans="1:20" x14ac:dyDescent="0.25">
      <c r="A1009">
        <v>2025</v>
      </c>
      <c r="B1009" t="s">
        <v>3375</v>
      </c>
      <c r="C1009" t="s">
        <v>21</v>
      </c>
      <c r="D1009" t="s">
        <v>22</v>
      </c>
      <c r="E1009" t="s">
        <v>23</v>
      </c>
      <c r="F1009" t="s">
        <v>3376</v>
      </c>
      <c r="G1009" t="s">
        <v>280</v>
      </c>
      <c r="H1009" t="s">
        <v>270</v>
      </c>
      <c r="I1009" s="1">
        <v>88000000</v>
      </c>
      <c r="J1009" s="2">
        <f t="shared" si="30"/>
        <v>88000000</v>
      </c>
      <c r="K1009" s="1">
        <v>11000000</v>
      </c>
      <c r="L1009" s="3">
        <v>45681</v>
      </c>
      <c r="M1009" s="3">
        <v>45684</v>
      </c>
      <c r="N1009" s="3">
        <v>45900</v>
      </c>
      <c r="O1009" s="1">
        <v>0</v>
      </c>
      <c r="P1009" s="1">
        <v>88000000</v>
      </c>
      <c r="R1009" s="5">
        <f ca="1">IF(Tabla1[[#This Row],[FECHA INCIAL DESDE]]="SIN INICIO",0,IF((((TODAY()-M1009)*100%)/(N1009-M1009))&gt;=100%,"100%",(((TODAY()-M1009)*100%)/(N1009-M1009))))</f>
        <v>0.39351851851851855</v>
      </c>
      <c r="S1009" s="2">
        <f t="shared" si="31"/>
        <v>88000000</v>
      </c>
      <c r="T1009" t="s">
        <v>3377</v>
      </c>
    </row>
    <row r="1010" spans="1:20" x14ac:dyDescent="0.25">
      <c r="A1010">
        <v>2025</v>
      </c>
      <c r="B1010" t="s">
        <v>3378</v>
      </c>
      <c r="C1010" t="s">
        <v>21</v>
      </c>
      <c r="D1010" t="s">
        <v>22</v>
      </c>
      <c r="E1010" t="s">
        <v>23</v>
      </c>
      <c r="F1010" t="s">
        <v>3379</v>
      </c>
      <c r="G1010" t="s">
        <v>347</v>
      </c>
      <c r="H1010" t="s">
        <v>1802</v>
      </c>
      <c r="I1010" s="1">
        <v>96000000</v>
      </c>
      <c r="J1010" s="2">
        <f t="shared" si="30"/>
        <v>96000000</v>
      </c>
      <c r="K1010" s="1">
        <v>12000000</v>
      </c>
      <c r="L1010" s="3">
        <v>45678</v>
      </c>
      <c r="M1010" s="3">
        <v>45679</v>
      </c>
      <c r="N1010" s="3">
        <v>45900</v>
      </c>
      <c r="O1010" s="1">
        <v>0</v>
      </c>
      <c r="P1010" s="1">
        <v>96000000</v>
      </c>
      <c r="R1010" s="5">
        <f ca="1">IF(Tabla1[[#This Row],[FECHA INCIAL DESDE]]="SIN INICIO",0,IF((((TODAY()-M1010)*100%)/(N1010-M1010))&gt;=100%,"100%",(((TODAY()-M1010)*100%)/(N1010-M1010))))</f>
        <v>0.40723981900452488</v>
      </c>
      <c r="S1010" s="2">
        <f t="shared" si="31"/>
        <v>96000000</v>
      </c>
      <c r="T1010" t="s">
        <v>3380</v>
      </c>
    </row>
    <row r="1011" spans="1:20" x14ac:dyDescent="0.25">
      <c r="A1011">
        <v>2025</v>
      </c>
      <c r="B1011" t="s">
        <v>3381</v>
      </c>
      <c r="C1011" t="s">
        <v>21</v>
      </c>
      <c r="D1011" t="s">
        <v>22</v>
      </c>
      <c r="E1011" t="s">
        <v>23</v>
      </c>
      <c r="F1011" t="s">
        <v>3382</v>
      </c>
      <c r="G1011" t="s">
        <v>771</v>
      </c>
      <c r="H1011" t="s">
        <v>648</v>
      </c>
      <c r="I1011" s="1">
        <v>80000000</v>
      </c>
      <c r="J1011" s="2">
        <f t="shared" si="30"/>
        <v>80000000</v>
      </c>
      <c r="K1011" s="1">
        <v>10000000</v>
      </c>
      <c r="L1011" s="3">
        <v>45680</v>
      </c>
      <c r="M1011" s="3">
        <v>45681</v>
      </c>
      <c r="N1011" s="3">
        <v>45900</v>
      </c>
      <c r="O1011" s="1">
        <v>0</v>
      </c>
      <c r="P1011" s="1">
        <v>80000000</v>
      </c>
      <c r="R1011" s="5">
        <f ca="1">IF(Tabla1[[#This Row],[FECHA INCIAL DESDE]]="SIN INICIO",0,IF((((TODAY()-M1011)*100%)/(N1011-M1011))&gt;=100%,"100%",(((TODAY()-M1011)*100%)/(N1011-M1011))))</f>
        <v>0.40182648401826482</v>
      </c>
      <c r="S1011" s="2">
        <f t="shared" si="31"/>
        <v>80000000</v>
      </c>
      <c r="T1011" t="s">
        <v>3383</v>
      </c>
    </row>
    <row r="1012" spans="1:20" x14ac:dyDescent="0.25">
      <c r="A1012">
        <v>2025</v>
      </c>
      <c r="B1012" t="s">
        <v>3384</v>
      </c>
      <c r="C1012" t="s">
        <v>21</v>
      </c>
      <c r="D1012" t="s">
        <v>22</v>
      </c>
      <c r="E1012" t="s">
        <v>120</v>
      </c>
      <c r="F1012" t="s">
        <v>3385</v>
      </c>
      <c r="G1012" t="s">
        <v>2960</v>
      </c>
      <c r="H1012" t="s">
        <v>648</v>
      </c>
      <c r="I1012" s="1">
        <v>36000000</v>
      </c>
      <c r="J1012" s="2">
        <f t="shared" si="30"/>
        <v>36000000</v>
      </c>
      <c r="K1012" s="1">
        <v>4500000</v>
      </c>
      <c r="L1012" s="3">
        <v>45681</v>
      </c>
      <c r="M1012" s="3">
        <v>45684</v>
      </c>
      <c r="N1012" s="3">
        <v>45900</v>
      </c>
      <c r="O1012" s="1">
        <v>0</v>
      </c>
      <c r="P1012" s="1">
        <v>36000000</v>
      </c>
      <c r="R1012" s="5">
        <f ca="1">IF(Tabla1[[#This Row],[FECHA INCIAL DESDE]]="SIN INICIO",0,IF((((TODAY()-M1012)*100%)/(N1012-M1012))&gt;=100%,"100%",(((TODAY()-M1012)*100%)/(N1012-M1012))))</f>
        <v>0.39351851851851855</v>
      </c>
      <c r="S1012" s="2">
        <f t="shared" si="31"/>
        <v>36000000</v>
      </c>
      <c r="T1012" t="s">
        <v>3386</v>
      </c>
    </row>
    <row r="1013" spans="1:20" x14ac:dyDescent="0.25">
      <c r="A1013">
        <v>2025</v>
      </c>
      <c r="B1013" t="s">
        <v>3387</v>
      </c>
      <c r="C1013" t="s">
        <v>21</v>
      </c>
      <c r="D1013" t="s">
        <v>22</v>
      </c>
      <c r="E1013" t="s">
        <v>23</v>
      </c>
      <c r="F1013" t="s">
        <v>3388</v>
      </c>
      <c r="G1013" t="s">
        <v>1252</v>
      </c>
      <c r="H1013" t="s">
        <v>648</v>
      </c>
      <c r="I1013" s="1">
        <v>80000000</v>
      </c>
      <c r="J1013" s="2">
        <f t="shared" si="30"/>
        <v>80000000</v>
      </c>
      <c r="K1013" s="1">
        <v>10000000</v>
      </c>
      <c r="L1013" s="3">
        <v>45679</v>
      </c>
      <c r="M1013" s="3">
        <v>45680</v>
      </c>
      <c r="N1013" s="3">
        <v>45900</v>
      </c>
      <c r="O1013" s="1">
        <v>0</v>
      </c>
      <c r="P1013" s="1">
        <v>80000000</v>
      </c>
      <c r="R1013" s="5">
        <f ca="1">IF(Tabla1[[#This Row],[FECHA INCIAL DESDE]]="SIN INICIO",0,IF((((TODAY()-M1013)*100%)/(N1013-M1013))&gt;=100%,"100%",(((TODAY()-M1013)*100%)/(N1013-M1013))))</f>
        <v>0.40454545454545454</v>
      </c>
      <c r="S1013" s="2">
        <f t="shared" si="31"/>
        <v>80000000</v>
      </c>
      <c r="T1013" t="s">
        <v>3389</v>
      </c>
    </row>
    <row r="1014" spans="1:20" x14ac:dyDescent="0.25">
      <c r="A1014">
        <v>2025</v>
      </c>
      <c r="B1014" t="s">
        <v>3390</v>
      </c>
      <c r="C1014" t="s">
        <v>21</v>
      </c>
      <c r="D1014" t="s">
        <v>22</v>
      </c>
      <c r="E1014" t="s">
        <v>23</v>
      </c>
      <c r="F1014" t="s">
        <v>3391</v>
      </c>
      <c r="G1014" t="s">
        <v>663</v>
      </c>
      <c r="H1014" t="s">
        <v>537</v>
      </c>
      <c r="I1014" s="1">
        <v>54337500</v>
      </c>
      <c r="J1014" s="2">
        <f t="shared" si="30"/>
        <v>54337500</v>
      </c>
      <c r="K1014" s="1">
        <v>9056250</v>
      </c>
      <c r="L1014" s="3">
        <v>45679</v>
      </c>
      <c r="M1014" s="3">
        <v>45680</v>
      </c>
      <c r="N1014" s="3">
        <v>45838</v>
      </c>
      <c r="O1014" s="1">
        <v>0</v>
      </c>
      <c r="P1014" s="1">
        <v>54337500</v>
      </c>
      <c r="R1014" s="5">
        <f ca="1">IF(Tabla1[[#This Row],[FECHA INCIAL DESDE]]="SIN INICIO",0,IF((((TODAY()-M1014)*100%)/(N1014-M1014))&gt;=100%,"100%",(((TODAY()-M1014)*100%)/(N1014-M1014))))</f>
        <v>0.56329113924050633</v>
      </c>
      <c r="S1014" s="2">
        <f t="shared" si="31"/>
        <v>54337500</v>
      </c>
      <c r="T1014" t="s">
        <v>3392</v>
      </c>
    </row>
    <row r="1015" spans="1:20" x14ac:dyDescent="0.25">
      <c r="A1015">
        <v>2025</v>
      </c>
      <c r="B1015" t="s">
        <v>3393</v>
      </c>
      <c r="C1015" t="s">
        <v>21</v>
      </c>
      <c r="D1015" t="s">
        <v>22</v>
      </c>
      <c r="E1015" t="s">
        <v>23</v>
      </c>
      <c r="F1015" t="s">
        <v>3394</v>
      </c>
      <c r="G1015" t="s">
        <v>3395</v>
      </c>
      <c r="H1015" t="s">
        <v>270</v>
      </c>
      <c r="I1015" s="1">
        <v>88000000</v>
      </c>
      <c r="J1015" s="2">
        <f t="shared" si="30"/>
        <v>88000000</v>
      </c>
      <c r="K1015" s="1">
        <v>11000000</v>
      </c>
      <c r="L1015" s="3">
        <v>45679</v>
      </c>
      <c r="M1015" s="3">
        <v>45681</v>
      </c>
      <c r="N1015" s="3">
        <v>45900</v>
      </c>
      <c r="O1015" s="1">
        <v>0</v>
      </c>
      <c r="P1015" s="1">
        <v>88000000</v>
      </c>
      <c r="R1015" s="5">
        <f ca="1">IF(Tabla1[[#This Row],[FECHA INCIAL DESDE]]="SIN INICIO",0,IF((((TODAY()-M1015)*100%)/(N1015-M1015))&gt;=100%,"100%",(((TODAY()-M1015)*100%)/(N1015-M1015))))</f>
        <v>0.40182648401826482</v>
      </c>
      <c r="S1015" s="2">
        <f t="shared" si="31"/>
        <v>88000000</v>
      </c>
      <c r="T1015" t="s">
        <v>3396</v>
      </c>
    </row>
    <row r="1016" spans="1:20" x14ac:dyDescent="0.25">
      <c r="A1016">
        <v>2025</v>
      </c>
      <c r="B1016" t="s">
        <v>3397</v>
      </c>
      <c r="C1016" t="s">
        <v>21</v>
      </c>
      <c r="D1016" t="s">
        <v>22</v>
      </c>
      <c r="E1016" t="s">
        <v>23</v>
      </c>
      <c r="F1016" t="s">
        <v>3398</v>
      </c>
      <c r="G1016" t="s">
        <v>3399</v>
      </c>
      <c r="H1016" t="s">
        <v>270</v>
      </c>
      <c r="I1016" s="1">
        <v>88000000</v>
      </c>
      <c r="J1016" s="2">
        <f t="shared" si="30"/>
        <v>88000000</v>
      </c>
      <c r="K1016" s="1">
        <v>11000000</v>
      </c>
      <c r="L1016" s="3">
        <v>45680</v>
      </c>
      <c r="M1016" s="3">
        <v>45681</v>
      </c>
      <c r="N1016" s="3">
        <v>45900</v>
      </c>
      <c r="O1016" s="1">
        <v>0</v>
      </c>
      <c r="P1016" s="1">
        <v>88000000</v>
      </c>
      <c r="R1016" s="5">
        <f ca="1">IF(Tabla1[[#This Row],[FECHA INCIAL DESDE]]="SIN INICIO",0,IF((((TODAY()-M1016)*100%)/(N1016-M1016))&gt;=100%,"100%",(((TODAY()-M1016)*100%)/(N1016-M1016))))</f>
        <v>0.40182648401826482</v>
      </c>
      <c r="S1016" s="2">
        <f t="shared" si="31"/>
        <v>88000000</v>
      </c>
      <c r="T1016" t="s">
        <v>3400</v>
      </c>
    </row>
    <row r="1017" spans="1:20" x14ac:dyDescent="0.25">
      <c r="A1017">
        <v>2025</v>
      </c>
      <c r="B1017" t="s">
        <v>3401</v>
      </c>
      <c r="C1017" t="s">
        <v>21</v>
      </c>
      <c r="D1017" t="s">
        <v>22</v>
      </c>
      <c r="E1017" t="s">
        <v>23</v>
      </c>
      <c r="F1017" t="s">
        <v>3402</v>
      </c>
      <c r="G1017" t="s">
        <v>1940</v>
      </c>
      <c r="H1017" t="s">
        <v>1802</v>
      </c>
      <c r="I1017" s="1">
        <v>49600000</v>
      </c>
      <c r="J1017" s="2">
        <f t="shared" si="30"/>
        <v>49600000</v>
      </c>
      <c r="K1017" s="1">
        <v>6200000</v>
      </c>
      <c r="L1017" s="3">
        <v>45680</v>
      </c>
      <c r="M1017" s="3">
        <v>45681</v>
      </c>
      <c r="N1017" s="3">
        <v>45900</v>
      </c>
      <c r="O1017" s="1">
        <v>0</v>
      </c>
      <c r="P1017" s="1">
        <v>49600000</v>
      </c>
      <c r="R1017" s="5">
        <f ca="1">IF(Tabla1[[#This Row],[FECHA INCIAL DESDE]]="SIN INICIO",0,IF((((TODAY()-M1017)*100%)/(N1017-M1017))&gt;=100%,"100%",(((TODAY()-M1017)*100%)/(N1017-M1017))))</f>
        <v>0.40182648401826482</v>
      </c>
      <c r="S1017" s="2">
        <f t="shared" si="31"/>
        <v>49600000</v>
      </c>
      <c r="T1017" t="s">
        <v>3403</v>
      </c>
    </row>
    <row r="1018" spans="1:20" x14ac:dyDescent="0.25">
      <c r="A1018">
        <v>2025</v>
      </c>
      <c r="B1018" t="s">
        <v>3404</v>
      </c>
      <c r="C1018" t="s">
        <v>21</v>
      </c>
      <c r="D1018" t="s">
        <v>22</v>
      </c>
      <c r="E1018" t="s">
        <v>23</v>
      </c>
      <c r="F1018" t="s">
        <v>3405</v>
      </c>
      <c r="G1018" t="s">
        <v>3406</v>
      </c>
      <c r="H1018" t="s">
        <v>3407</v>
      </c>
      <c r="I1018" s="1">
        <v>41266500</v>
      </c>
      <c r="J1018" s="2">
        <f t="shared" si="30"/>
        <v>41266500</v>
      </c>
      <c r="K1018" s="1">
        <v>6877750</v>
      </c>
      <c r="L1018" s="3">
        <v>45678</v>
      </c>
      <c r="M1018" s="3">
        <v>45679</v>
      </c>
      <c r="N1018" s="3">
        <v>45838</v>
      </c>
      <c r="O1018" s="1">
        <v>0</v>
      </c>
      <c r="P1018" s="1">
        <v>41266500</v>
      </c>
      <c r="R1018" s="5">
        <f ca="1">IF(Tabla1[[#This Row],[FECHA INCIAL DESDE]]="SIN INICIO",0,IF((((TODAY()-M1018)*100%)/(N1018-M1018))&gt;=100%,"100%",(((TODAY()-M1018)*100%)/(N1018-M1018))))</f>
        <v>0.56603773584905659</v>
      </c>
      <c r="S1018" s="2">
        <f t="shared" si="31"/>
        <v>41266500</v>
      </c>
      <c r="T1018" t="s">
        <v>3408</v>
      </c>
    </row>
    <row r="1019" spans="1:20" x14ac:dyDescent="0.25">
      <c r="A1019">
        <v>2025</v>
      </c>
      <c r="B1019" t="s">
        <v>3409</v>
      </c>
      <c r="C1019" t="s">
        <v>21</v>
      </c>
      <c r="D1019" t="s">
        <v>22</v>
      </c>
      <c r="E1019" t="s">
        <v>23</v>
      </c>
      <c r="F1019" t="s">
        <v>3410</v>
      </c>
      <c r="G1019" t="s">
        <v>2221</v>
      </c>
      <c r="H1019" t="s">
        <v>1802</v>
      </c>
      <c r="I1019" s="1">
        <v>50820000</v>
      </c>
      <c r="J1019" s="2">
        <f t="shared" si="30"/>
        <v>50820000</v>
      </c>
      <c r="K1019" s="1">
        <v>8470000</v>
      </c>
      <c r="L1019" s="3">
        <v>45679</v>
      </c>
      <c r="M1019" s="3">
        <v>45680</v>
      </c>
      <c r="N1019" s="3">
        <v>45838</v>
      </c>
      <c r="O1019" s="1">
        <v>0</v>
      </c>
      <c r="P1019" s="1">
        <v>50820000</v>
      </c>
      <c r="R1019" s="5">
        <f ca="1">IF(Tabla1[[#This Row],[FECHA INCIAL DESDE]]="SIN INICIO",0,IF((((TODAY()-M1019)*100%)/(N1019-M1019))&gt;=100%,"100%",(((TODAY()-M1019)*100%)/(N1019-M1019))))</f>
        <v>0.56329113924050633</v>
      </c>
      <c r="S1019" s="2">
        <f t="shared" si="31"/>
        <v>50820000</v>
      </c>
      <c r="T1019" t="s">
        <v>3411</v>
      </c>
    </row>
    <row r="1020" spans="1:20" x14ac:dyDescent="0.25">
      <c r="A1020">
        <v>2025</v>
      </c>
      <c r="B1020" t="s">
        <v>3412</v>
      </c>
      <c r="C1020" t="s">
        <v>21</v>
      </c>
      <c r="D1020" t="s">
        <v>22</v>
      </c>
      <c r="E1020" t="s">
        <v>23</v>
      </c>
      <c r="F1020" t="s">
        <v>3413</v>
      </c>
      <c r="G1020" t="s">
        <v>3414</v>
      </c>
      <c r="H1020" t="s">
        <v>2479</v>
      </c>
      <c r="I1020" s="1">
        <v>95099792</v>
      </c>
      <c r="J1020" s="2">
        <f t="shared" si="30"/>
        <v>95099792</v>
      </c>
      <c r="K1020" s="1">
        <v>11887474</v>
      </c>
      <c r="L1020" s="3">
        <v>45678</v>
      </c>
      <c r="M1020" s="3">
        <v>45680</v>
      </c>
      <c r="N1020" s="3">
        <v>45900</v>
      </c>
      <c r="O1020" s="1">
        <v>0</v>
      </c>
      <c r="P1020" s="1">
        <v>95099792</v>
      </c>
      <c r="R1020" s="5">
        <f ca="1">IF(Tabla1[[#This Row],[FECHA INCIAL DESDE]]="SIN INICIO",0,IF((((TODAY()-M1020)*100%)/(N1020-M1020))&gt;=100%,"100%",(((TODAY()-M1020)*100%)/(N1020-M1020))))</f>
        <v>0.40454545454545454</v>
      </c>
      <c r="S1020" s="2">
        <f t="shared" si="31"/>
        <v>95099792</v>
      </c>
      <c r="T1020" t="s">
        <v>3415</v>
      </c>
    </row>
    <row r="1021" spans="1:20" x14ac:dyDescent="0.25">
      <c r="A1021">
        <v>2025</v>
      </c>
      <c r="B1021" t="s">
        <v>3416</v>
      </c>
      <c r="C1021" t="s">
        <v>21</v>
      </c>
      <c r="D1021" t="s">
        <v>22</v>
      </c>
      <c r="E1021" t="s">
        <v>23</v>
      </c>
      <c r="F1021" t="s">
        <v>3417</v>
      </c>
      <c r="G1021" t="s">
        <v>3418</v>
      </c>
      <c r="H1021" t="s">
        <v>648</v>
      </c>
      <c r="I1021" s="1">
        <v>72800000</v>
      </c>
      <c r="J1021" s="2">
        <f t="shared" si="30"/>
        <v>72800000</v>
      </c>
      <c r="K1021" s="1">
        <v>9100000</v>
      </c>
      <c r="L1021" s="3">
        <v>45677</v>
      </c>
      <c r="M1021" s="3">
        <v>45678</v>
      </c>
      <c r="N1021" s="3">
        <v>45900</v>
      </c>
      <c r="O1021" s="1">
        <v>0</v>
      </c>
      <c r="P1021" s="1">
        <v>72800000</v>
      </c>
      <c r="R1021" s="5">
        <f ca="1">IF(Tabla1[[#This Row],[FECHA INCIAL DESDE]]="SIN INICIO",0,IF((((TODAY()-M1021)*100%)/(N1021-M1021))&gt;=100%,"100%",(((TODAY()-M1021)*100%)/(N1021-M1021))))</f>
        <v>0.40990990990990989</v>
      </c>
      <c r="S1021" s="2">
        <f t="shared" si="31"/>
        <v>72800000</v>
      </c>
      <c r="T1021" t="s">
        <v>3419</v>
      </c>
    </row>
    <row r="1022" spans="1:20" x14ac:dyDescent="0.25">
      <c r="A1022">
        <v>2025</v>
      </c>
      <c r="B1022" t="s">
        <v>3420</v>
      </c>
      <c r="C1022" t="s">
        <v>21</v>
      </c>
      <c r="D1022" t="s">
        <v>22</v>
      </c>
      <c r="E1022" t="s">
        <v>120</v>
      </c>
      <c r="F1022" t="s">
        <v>3421</v>
      </c>
      <c r="G1022" t="s">
        <v>532</v>
      </c>
      <c r="H1022" t="s">
        <v>270</v>
      </c>
      <c r="I1022" s="1">
        <v>36000000</v>
      </c>
      <c r="J1022" s="2">
        <f t="shared" si="30"/>
        <v>36000000</v>
      </c>
      <c r="K1022" s="1">
        <v>4500000</v>
      </c>
      <c r="L1022" s="3">
        <v>45679</v>
      </c>
      <c r="M1022" s="3">
        <v>45681</v>
      </c>
      <c r="N1022" s="3">
        <v>45900</v>
      </c>
      <c r="O1022" s="1">
        <v>0</v>
      </c>
      <c r="P1022" s="1">
        <v>36000000</v>
      </c>
      <c r="R1022" s="5">
        <f ca="1">IF(Tabla1[[#This Row],[FECHA INCIAL DESDE]]="SIN INICIO",0,IF((((TODAY()-M1022)*100%)/(N1022-M1022))&gt;=100%,"100%",(((TODAY()-M1022)*100%)/(N1022-M1022))))</f>
        <v>0.40182648401826482</v>
      </c>
      <c r="S1022" s="2">
        <f t="shared" si="31"/>
        <v>36000000</v>
      </c>
      <c r="T1022" t="s">
        <v>3422</v>
      </c>
    </row>
    <row r="1023" spans="1:20" x14ac:dyDescent="0.25">
      <c r="A1023">
        <v>2025</v>
      </c>
      <c r="B1023" t="s">
        <v>3423</v>
      </c>
      <c r="C1023" t="s">
        <v>21</v>
      </c>
      <c r="D1023" t="s">
        <v>22</v>
      </c>
      <c r="E1023" t="s">
        <v>23</v>
      </c>
      <c r="F1023" t="s">
        <v>3424</v>
      </c>
      <c r="G1023" t="s">
        <v>280</v>
      </c>
      <c r="H1023" t="s">
        <v>270</v>
      </c>
      <c r="I1023" s="1">
        <v>56149728</v>
      </c>
      <c r="J1023" s="2">
        <f t="shared" si="30"/>
        <v>56149728</v>
      </c>
      <c r="K1023" s="1">
        <v>7018716</v>
      </c>
      <c r="L1023" s="3">
        <v>45679</v>
      </c>
      <c r="M1023" s="3">
        <v>45680</v>
      </c>
      <c r="N1023" s="3">
        <v>45900</v>
      </c>
      <c r="O1023" s="1">
        <v>0</v>
      </c>
      <c r="P1023" s="1">
        <v>56149728</v>
      </c>
      <c r="R1023" s="5">
        <f ca="1">IF(Tabla1[[#This Row],[FECHA INCIAL DESDE]]="SIN INICIO",0,IF((((TODAY()-M1023)*100%)/(N1023-M1023))&gt;=100%,"100%",(((TODAY()-M1023)*100%)/(N1023-M1023))))</f>
        <v>0.40454545454545454</v>
      </c>
      <c r="S1023" s="2">
        <f t="shared" si="31"/>
        <v>56149728</v>
      </c>
      <c r="T1023" t="s">
        <v>3425</v>
      </c>
    </row>
    <row r="1024" spans="1:20" x14ac:dyDescent="0.25">
      <c r="A1024">
        <v>2025</v>
      </c>
      <c r="B1024" t="s">
        <v>3426</v>
      </c>
      <c r="C1024" t="s">
        <v>21</v>
      </c>
      <c r="D1024" t="s">
        <v>22</v>
      </c>
      <c r="E1024" t="s">
        <v>23</v>
      </c>
      <c r="F1024" t="s">
        <v>3427</v>
      </c>
      <c r="G1024" t="s">
        <v>3311</v>
      </c>
      <c r="H1024" t="s">
        <v>1802</v>
      </c>
      <c r="I1024" s="1">
        <v>67760000</v>
      </c>
      <c r="J1024" s="2">
        <f t="shared" si="30"/>
        <v>67760000</v>
      </c>
      <c r="K1024" s="1">
        <v>8470000</v>
      </c>
      <c r="L1024" s="3">
        <v>45678</v>
      </c>
      <c r="M1024" s="3">
        <v>45679</v>
      </c>
      <c r="N1024" s="3">
        <v>45900</v>
      </c>
      <c r="O1024" s="1">
        <v>0</v>
      </c>
      <c r="P1024" s="1">
        <v>67760000</v>
      </c>
      <c r="R1024" s="5">
        <f ca="1">IF(Tabla1[[#This Row],[FECHA INCIAL DESDE]]="SIN INICIO",0,IF((((TODAY()-M1024)*100%)/(N1024-M1024))&gt;=100%,"100%",(((TODAY()-M1024)*100%)/(N1024-M1024))))</f>
        <v>0.40723981900452488</v>
      </c>
      <c r="S1024" s="2">
        <f t="shared" si="31"/>
        <v>67760000</v>
      </c>
      <c r="T1024" t="s">
        <v>3428</v>
      </c>
    </row>
    <row r="1025" spans="1:20" x14ac:dyDescent="0.25">
      <c r="A1025">
        <v>2025</v>
      </c>
      <c r="B1025" t="s">
        <v>3429</v>
      </c>
      <c r="C1025" t="s">
        <v>21</v>
      </c>
      <c r="D1025" t="s">
        <v>22</v>
      </c>
      <c r="E1025" t="s">
        <v>23</v>
      </c>
      <c r="F1025" t="s">
        <v>3430</v>
      </c>
      <c r="G1025" t="s">
        <v>3256</v>
      </c>
      <c r="H1025" t="s">
        <v>270</v>
      </c>
      <c r="I1025" s="1">
        <v>112000000</v>
      </c>
      <c r="J1025" s="2">
        <f t="shared" si="30"/>
        <v>112000000</v>
      </c>
      <c r="K1025" s="1">
        <v>14000000</v>
      </c>
      <c r="L1025" s="3">
        <v>45677</v>
      </c>
      <c r="M1025" s="3">
        <v>45678</v>
      </c>
      <c r="N1025" s="3">
        <v>45900</v>
      </c>
      <c r="O1025" s="1">
        <v>0</v>
      </c>
      <c r="P1025" s="1">
        <v>112000000</v>
      </c>
      <c r="R1025" s="5">
        <f ca="1">IF(Tabla1[[#This Row],[FECHA INCIAL DESDE]]="SIN INICIO",0,IF((((TODAY()-M1025)*100%)/(N1025-M1025))&gt;=100%,"100%",(((TODAY()-M1025)*100%)/(N1025-M1025))))</f>
        <v>0.40990990990990989</v>
      </c>
      <c r="S1025" s="2">
        <f t="shared" si="31"/>
        <v>112000000</v>
      </c>
      <c r="T1025" t="s">
        <v>3431</v>
      </c>
    </row>
    <row r="1026" spans="1:20" x14ac:dyDescent="0.25">
      <c r="A1026">
        <v>2025</v>
      </c>
      <c r="B1026" t="s">
        <v>3432</v>
      </c>
      <c r="C1026" t="s">
        <v>21</v>
      </c>
      <c r="D1026" t="s">
        <v>22</v>
      </c>
      <c r="E1026" t="s">
        <v>23</v>
      </c>
      <c r="F1026" t="s">
        <v>3433</v>
      </c>
      <c r="G1026" t="s">
        <v>614</v>
      </c>
      <c r="H1026" t="s">
        <v>537</v>
      </c>
      <c r="I1026" s="1">
        <v>55558800</v>
      </c>
      <c r="J1026" s="2">
        <f t="shared" si="30"/>
        <v>55558800</v>
      </c>
      <c r="K1026" s="1">
        <v>6944850</v>
      </c>
      <c r="L1026" s="3">
        <v>45677</v>
      </c>
      <c r="M1026" s="3">
        <v>45679</v>
      </c>
      <c r="N1026" s="3">
        <v>45900</v>
      </c>
      <c r="O1026" s="1">
        <v>0</v>
      </c>
      <c r="P1026" s="1">
        <v>55558800</v>
      </c>
      <c r="R1026" s="5">
        <f ca="1">IF(Tabla1[[#This Row],[FECHA INCIAL DESDE]]="SIN INICIO",0,IF((((TODAY()-M1026)*100%)/(N1026-M1026))&gt;=100%,"100%",(((TODAY()-M1026)*100%)/(N1026-M1026))))</f>
        <v>0.40723981900452488</v>
      </c>
      <c r="S1026" s="2">
        <f t="shared" si="31"/>
        <v>55558800</v>
      </c>
      <c r="T1026" t="s">
        <v>3434</v>
      </c>
    </row>
    <row r="1027" spans="1:20" x14ac:dyDescent="0.25">
      <c r="A1027">
        <v>2025</v>
      </c>
      <c r="B1027" t="s">
        <v>3435</v>
      </c>
      <c r="C1027" t="s">
        <v>21</v>
      </c>
      <c r="D1027" t="s">
        <v>22</v>
      </c>
      <c r="E1027" t="s">
        <v>23</v>
      </c>
      <c r="F1027" t="s">
        <v>3436</v>
      </c>
      <c r="G1027" t="s">
        <v>3437</v>
      </c>
      <c r="H1027" t="s">
        <v>787</v>
      </c>
      <c r="I1027" s="1">
        <v>69216000</v>
      </c>
      <c r="J1027" s="2">
        <f t="shared" ref="J1027:J1090" si="32">I1027</f>
        <v>69216000</v>
      </c>
      <c r="K1027" s="1">
        <v>8652000</v>
      </c>
      <c r="L1027" s="3">
        <v>45680</v>
      </c>
      <c r="M1027" s="3">
        <v>45681</v>
      </c>
      <c r="N1027" s="3">
        <v>45900</v>
      </c>
      <c r="O1027" s="1">
        <v>0</v>
      </c>
      <c r="P1027" s="1">
        <v>69216000</v>
      </c>
      <c r="R1027" s="5">
        <f ca="1">IF(Tabla1[[#This Row],[FECHA INCIAL DESDE]]="SIN INICIO",0,IF((((TODAY()-M1027)*100%)/(N1027-M1027))&gt;=100%,"100%",(((TODAY()-M1027)*100%)/(N1027-M1027))))</f>
        <v>0.40182648401826482</v>
      </c>
      <c r="S1027" s="2">
        <f t="shared" ref="S1027:S1090" si="33">P1027-Q1027</f>
        <v>69216000</v>
      </c>
      <c r="T1027" t="s">
        <v>3438</v>
      </c>
    </row>
    <row r="1028" spans="1:20" x14ac:dyDescent="0.25">
      <c r="A1028">
        <v>2025</v>
      </c>
      <c r="B1028" t="s">
        <v>3439</v>
      </c>
      <c r="C1028" t="s">
        <v>21</v>
      </c>
      <c r="D1028" t="s">
        <v>22</v>
      </c>
      <c r="E1028" t="s">
        <v>23</v>
      </c>
      <c r="F1028" t="s">
        <v>3440</v>
      </c>
      <c r="G1028" t="s">
        <v>3441</v>
      </c>
      <c r="H1028" t="s">
        <v>3407</v>
      </c>
      <c r="I1028" s="1">
        <v>61899750</v>
      </c>
      <c r="J1028" s="2">
        <f t="shared" si="32"/>
        <v>61899750</v>
      </c>
      <c r="K1028" s="1">
        <v>6877750</v>
      </c>
      <c r="L1028" s="3">
        <v>45677</v>
      </c>
      <c r="M1028" s="3">
        <v>45679</v>
      </c>
      <c r="N1028" s="3">
        <v>45930</v>
      </c>
      <c r="O1028" s="1">
        <v>0</v>
      </c>
      <c r="P1028" s="1">
        <v>61899750</v>
      </c>
      <c r="R1028" s="5">
        <f ca="1">IF(Tabla1[[#This Row],[FECHA INCIAL DESDE]]="SIN INICIO",0,IF((((TODAY()-M1028)*100%)/(N1028-M1028))&gt;=100%,"100%",(((TODAY()-M1028)*100%)/(N1028-M1028))))</f>
        <v>0.35856573705179284</v>
      </c>
      <c r="S1028" s="2">
        <f t="shared" si="33"/>
        <v>61899750</v>
      </c>
      <c r="T1028" t="s">
        <v>3442</v>
      </c>
    </row>
    <row r="1029" spans="1:20" x14ac:dyDescent="0.25">
      <c r="A1029">
        <v>2025</v>
      </c>
      <c r="B1029" t="s">
        <v>3443</v>
      </c>
      <c r="C1029" t="s">
        <v>21</v>
      </c>
      <c r="D1029" t="s">
        <v>22</v>
      </c>
      <c r="E1029" t="s">
        <v>23</v>
      </c>
      <c r="F1029" t="s">
        <v>3444</v>
      </c>
      <c r="G1029" t="s">
        <v>3445</v>
      </c>
      <c r="H1029" t="s">
        <v>537</v>
      </c>
      <c r="I1029" s="1">
        <v>41669100</v>
      </c>
      <c r="J1029" s="2">
        <f t="shared" si="32"/>
        <v>41669100</v>
      </c>
      <c r="K1029" s="1">
        <v>6944850</v>
      </c>
      <c r="L1029" s="3">
        <v>45679</v>
      </c>
      <c r="M1029" s="3">
        <v>45680</v>
      </c>
      <c r="N1029" s="3">
        <v>45838</v>
      </c>
      <c r="O1029" s="1">
        <v>0</v>
      </c>
      <c r="P1029" s="1">
        <v>41669100</v>
      </c>
      <c r="R1029" s="5">
        <f ca="1">IF(Tabla1[[#This Row],[FECHA INCIAL DESDE]]="SIN INICIO",0,IF((((TODAY()-M1029)*100%)/(N1029-M1029))&gt;=100%,"100%",(((TODAY()-M1029)*100%)/(N1029-M1029))))</f>
        <v>0.56329113924050633</v>
      </c>
      <c r="S1029" s="2">
        <f t="shared" si="33"/>
        <v>41669100</v>
      </c>
      <c r="T1029" t="s">
        <v>3446</v>
      </c>
    </row>
    <row r="1030" spans="1:20" x14ac:dyDescent="0.25">
      <c r="A1030">
        <v>2025</v>
      </c>
      <c r="B1030" t="s">
        <v>3447</v>
      </c>
      <c r="C1030" t="s">
        <v>21</v>
      </c>
      <c r="D1030" t="s">
        <v>22</v>
      </c>
      <c r="E1030" t="s">
        <v>23</v>
      </c>
      <c r="F1030" t="s">
        <v>3448</v>
      </c>
      <c r="G1030" t="s">
        <v>557</v>
      </c>
      <c r="H1030" t="s">
        <v>537</v>
      </c>
      <c r="I1030" s="1">
        <v>41669100</v>
      </c>
      <c r="J1030" s="2">
        <f t="shared" si="32"/>
        <v>41669100</v>
      </c>
      <c r="K1030" s="1">
        <v>6944850</v>
      </c>
      <c r="L1030" s="3">
        <v>45677</v>
      </c>
      <c r="M1030" s="3">
        <v>45679</v>
      </c>
      <c r="N1030" s="3">
        <v>45838</v>
      </c>
      <c r="O1030" s="1">
        <v>0</v>
      </c>
      <c r="P1030" s="1">
        <v>41669100</v>
      </c>
      <c r="R1030" s="5">
        <f ca="1">IF(Tabla1[[#This Row],[FECHA INCIAL DESDE]]="SIN INICIO",0,IF((((TODAY()-M1030)*100%)/(N1030-M1030))&gt;=100%,"100%",(((TODAY()-M1030)*100%)/(N1030-M1030))))</f>
        <v>0.56603773584905659</v>
      </c>
      <c r="S1030" s="2">
        <f t="shared" si="33"/>
        <v>41669100</v>
      </c>
      <c r="T1030" t="s">
        <v>3449</v>
      </c>
    </row>
    <row r="1031" spans="1:20" x14ac:dyDescent="0.25">
      <c r="A1031">
        <v>2025</v>
      </c>
      <c r="B1031" t="s">
        <v>3450</v>
      </c>
      <c r="C1031" t="s">
        <v>21</v>
      </c>
      <c r="D1031" t="s">
        <v>22</v>
      </c>
      <c r="E1031" t="s">
        <v>120</v>
      </c>
      <c r="F1031" t="s">
        <v>3451</v>
      </c>
      <c r="G1031" t="s">
        <v>3452</v>
      </c>
      <c r="H1031" t="s">
        <v>154</v>
      </c>
      <c r="I1031" s="1">
        <v>35555520</v>
      </c>
      <c r="J1031" s="2">
        <f t="shared" si="32"/>
        <v>35555520</v>
      </c>
      <c r="K1031" s="1">
        <v>4444440</v>
      </c>
      <c r="L1031" s="3">
        <v>45678</v>
      </c>
      <c r="M1031" s="3">
        <v>45679</v>
      </c>
      <c r="N1031" s="3">
        <v>45900</v>
      </c>
      <c r="O1031" s="1">
        <v>0</v>
      </c>
      <c r="P1031" s="1">
        <v>35555520</v>
      </c>
      <c r="R1031" s="5">
        <f ca="1">IF(Tabla1[[#This Row],[FECHA INCIAL DESDE]]="SIN INICIO",0,IF((((TODAY()-M1031)*100%)/(N1031-M1031))&gt;=100%,"100%",(((TODAY()-M1031)*100%)/(N1031-M1031))))</f>
        <v>0.40723981900452488</v>
      </c>
      <c r="S1031" s="2">
        <f t="shared" si="33"/>
        <v>35555520</v>
      </c>
      <c r="T1031" t="s">
        <v>3453</v>
      </c>
    </row>
    <row r="1032" spans="1:20" x14ac:dyDescent="0.25">
      <c r="A1032">
        <v>2025</v>
      </c>
      <c r="B1032" t="s">
        <v>3454</v>
      </c>
      <c r="C1032" t="s">
        <v>21</v>
      </c>
      <c r="D1032" t="s">
        <v>22</v>
      </c>
      <c r="E1032" t="s">
        <v>23</v>
      </c>
      <c r="F1032" t="s">
        <v>3455</v>
      </c>
      <c r="G1032" t="s">
        <v>1927</v>
      </c>
      <c r="H1032" t="s">
        <v>1898</v>
      </c>
      <c r="I1032" s="1">
        <v>25404952</v>
      </c>
      <c r="J1032" s="2">
        <f t="shared" si="32"/>
        <v>25404952</v>
      </c>
      <c r="K1032" s="1">
        <v>6351238</v>
      </c>
      <c r="L1032" s="3">
        <v>45679</v>
      </c>
      <c r="M1032" s="3">
        <v>45680</v>
      </c>
      <c r="N1032" s="3">
        <v>45777</v>
      </c>
      <c r="O1032" s="1">
        <v>0</v>
      </c>
      <c r="P1032" s="1">
        <v>25404952</v>
      </c>
      <c r="R1032" s="5">
        <f ca="1">IF(Tabla1[[#This Row],[FECHA INCIAL DESDE]]="SIN INICIO",0,IF((((TODAY()-M1032)*100%)/(N1032-M1032))&gt;=100%,"100%",(((TODAY()-M1032)*100%)/(N1032-M1032))))</f>
        <v>0.91752577319587625</v>
      </c>
      <c r="S1032" s="2">
        <f t="shared" si="33"/>
        <v>25404952</v>
      </c>
      <c r="T1032" t="s">
        <v>3456</v>
      </c>
    </row>
    <row r="1033" spans="1:20" x14ac:dyDescent="0.25">
      <c r="A1033">
        <v>2025</v>
      </c>
      <c r="B1033" t="s">
        <v>3457</v>
      </c>
      <c r="C1033" t="s">
        <v>21</v>
      </c>
      <c r="D1033" t="s">
        <v>22</v>
      </c>
      <c r="E1033" t="s">
        <v>23</v>
      </c>
      <c r="F1033" t="s">
        <v>3458</v>
      </c>
      <c r="G1033" t="s">
        <v>280</v>
      </c>
      <c r="H1033" t="s">
        <v>270</v>
      </c>
      <c r="I1033" s="1">
        <v>80000000</v>
      </c>
      <c r="J1033" s="2">
        <f t="shared" si="32"/>
        <v>80000000</v>
      </c>
      <c r="K1033" s="1">
        <v>10000000</v>
      </c>
      <c r="L1033" s="3">
        <v>45681</v>
      </c>
      <c r="M1033" s="3">
        <v>45684</v>
      </c>
      <c r="N1033" s="3">
        <v>45708</v>
      </c>
      <c r="O1033" s="1">
        <v>0</v>
      </c>
      <c r="P1033" s="1">
        <v>80000000</v>
      </c>
      <c r="R1033" s="5" t="str">
        <f ca="1">IF(Tabla1[[#This Row],[FECHA INCIAL DESDE]]="SIN INICIO",0,IF((((TODAY()-M1033)*100%)/(N1033-M1033))&gt;=100%,"100%",(((TODAY()-M1033)*100%)/(N1033-M1033))))</f>
        <v>100%</v>
      </c>
      <c r="S1033" s="2">
        <f t="shared" si="33"/>
        <v>80000000</v>
      </c>
      <c r="T1033" t="s">
        <v>3459</v>
      </c>
    </row>
    <row r="1034" spans="1:20" x14ac:dyDescent="0.25">
      <c r="A1034">
        <v>2025</v>
      </c>
      <c r="B1034" t="s">
        <v>3460</v>
      </c>
      <c r="C1034" t="s">
        <v>21</v>
      </c>
      <c r="D1034" t="s">
        <v>22</v>
      </c>
      <c r="E1034" t="s">
        <v>23</v>
      </c>
      <c r="F1034" t="s">
        <v>3461</v>
      </c>
      <c r="G1034" t="s">
        <v>1819</v>
      </c>
      <c r="H1034" t="s">
        <v>1802</v>
      </c>
      <c r="I1034" s="1">
        <v>120000000</v>
      </c>
      <c r="J1034" s="2">
        <f t="shared" si="32"/>
        <v>120000000</v>
      </c>
      <c r="K1034" s="1">
        <v>15000000</v>
      </c>
      <c r="L1034" s="3">
        <v>45680</v>
      </c>
      <c r="M1034" s="3">
        <v>45681</v>
      </c>
      <c r="N1034" s="3">
        <v>45900</v>
      </c>
      <c r="O1034" s="1">
        <v>0</v>
      </c>
      <c r="P1034" s="1">
        <v>120000000</v>
      </c>
      <c r="R1034" s="5">
        <f ca="1">IF(Tabla1[[#This Row],[FECHA INCIAL DESDE]]="SIN INICIO",0,IF((((TODAY()-M1034)*100%)/(N1034-M1034))&gt;=100%,"100%",(((TODAY()-M1034)*100%)/(N1034-M1034))))</f>
        <v>0.40182648401826482</v>
      </c>
      <c r="S1034" s="2">
        <f t="shared" si="33"/>
        <v>120000000</v>
      </c>
      <c r="T1034" t="s">
        <v>3462</v>
      </c>
    </row>
    <row r="1035" spans="1:20" x14ac:dyDescent="0.25">
      <c r="A1035">
        <v>2025</v>
      </c>
      <c r="B1035" t="s">
        <v>3463</v>
      </c>
      <c r="C1035" t="s">
        <v>21</v>
      </c>
      <c r="D1035" t="s">
        <v>22</v>
      </c>
      <c r="E1035" t="s">
        <v>23</v>
      </c>
      <c r="F1035" t="s">
        <v>3464</v>
      </c>
      <c r="G1035" t="s">
        <v>771</v>
      </c>
      <c r="H1035" t="s">
        <v>648</v>
      </c>
      <c r="I1035" s="1">
        <v>92000000</v>
      </c>
      <c r="J1035" s="2">
        <f t="shared" si="32"/>
        <v>92000000</v>
      </c>
      <c r="K1035" s="1">
        <v>11500000</v>
      </c>
      <c r="L1035" s="3">
        <v>45680</v>
      </c>
      <c r="M1035" s="3">
        <v>45681</v>
      </c>
      <c r="N1035" s="3">
        <v>45900</v>
      </c>
      <c r="O1035" s="1">
        <v>0</v>
      </c>
      <c r="P1035" s="1">
        <v>92000000</v>
      </c>
      <c r="R1035" s="5">
        <f ca="1">IF(Tabla1[[#This Row],[FECHA INCIAL DESDE]]="SIN INICIO",0,IF((((TODAY()-M1035)*100%)/(N1035-M1035))&gt;=100%,"100%",(((TODAY()-M1035)*100%)/(N1035-M1035))))</f>
        <v>0.40182648401826482</v>
      </c>
      <c r="S1035" s="2">
        <f t="shared" si="33"/>
        <v>92000000</v>
      </c>
      <c r="T1035" t="s">
        <v>3465</v>
      </c>
    </row>
    <row r="1036" spans="1:20" x14ac:dyDescent="0.25">
      <c r="A1036">
        <v>2025</v>
      </c>
      <c r="B1036" t="s">
        <v>3466</v>
      </c>
      <c r="C1036" t="s">
        <v>21</v>
      </c>
      <c r="D1036" t="s">
        <v>22</v>
      </c>
      <c r="E1036" t="s">
        <v>23</v>
      </c>
      <c r="F1036" t="s">
        <v>3467</v>
      </c>
      <c r="G1036" t="s">
        <v>658</v>
      </c>
      <c r="H1036" t="s">
        <v>590</v>
      </c>
      <c r="I1036" s="1">
        <v>120000000</v>
      </c>
      <c r="J1036" s="2">
        <f t="shared" si="32"/>
        <v>120000000</v>
      </c>
      <c r="K1036" s="1">
        <v>15000000</v>
      </c>
      <c r="L1036" s="3">
        <v>45679</v>
      </c>
      <c r="M1036" s="3">
        <v>45680</v>
      </c>
      <c r="N1036" s="3">
        <v>45900</v>
      </c>
      <c r="O1036" s="1">
        <v>0</v>
      </c>
      <c r="P1036" s="1">
        <v>120000000</v>
      </c>
      <c r="R1036" s="5">
        <f ca="1">IF(Tabla1[[#This Row],[FECHA INCIAL DESDE]]="SIN INICIO",0,IF((((TODAY()-M1036)*100%)/(N1036-M1036))&gt;=100%,"100%",(((TODAY()-M1036)*100%)/(N1036-M1036))))</f>
        <v>0.40454545454545454</v>
      </c>
      <c r="S1036" s="2">
        <f t="shared" si="33"/>
        <v>120000000</v>
      </c>
      <c r="T1036" t="s">
        <v>3468</v>
      </c>
    </row>
    <row r="1037" spans="1:20" x14ac:dyDescent="0.25">
      <c r="A1037">
        <v>2025</v>
      </c>
      <c r="B1037" t="s">
        <v>3469</v>
      </c>
      <c r="C1037" t="s">
        <v>21</v>
      </c>
      <c r="D1037" t="s">
        <v>22</v>
      </c>
      <c r="E1037" t="s">
        <v>23</v>
      </c>
      <c r="F1037" t="s">
        <v>3470</v>
      </c>
      <c r="G1037" t="s">
        <v>3471</v>
      </c>
      <c r="H1037" t="s">
        <v>336</v>
      </c>
      <c r="I1037" s="1">
        <v>45920000</v>
      </c>
      <c r="J1037" s="2">
        <f t="shared" si="32"/>
        <v>45920000</v>
      </c>
      <c r="K1037" s="1">
        <v>5740000</v>
      </c>
      <c r="L1037" s="3">
        <v>45678</v>
      </c>
      <c r="M1037" s="3">
        <v>45679</v>
      </c>
      <c r="N1037" s="3">
        <v>45900</v>
      </c>
      <c r="O1037" s="1">
        <v>0</v>
      </c>
      <c r="P1037" s="1">
        <v>45920000</v>
      </c>
      <c r="R1037" s="5">
        <f ca="1">IF(Tabla1[[#This Row],[FECHA INCIAL DESDE]]="SIN INICIO",0,IF((((TODAY()-M1037)*100%)/(N1037-M1037))&gt;=100%,"100%",(((TODAY()-M1037)*100%)/(N1037-M1037))))</f>
        <v>0.40723981900452488</v>
      </c>
      <c r="S1037" s="2">
        <f t="shared" si="33"/>
        <v>45920000</v>
      </c>
      <c r="T1037" t="s">
        <v>3472</v>
      </c>
    </row>
    <row r="1038" spans="1:20" x14ac:dyDescent="0.25">
      <c r="A1038">
        <v>2025</v>
      </c>
      <c r="B1038" t="s">
        <v>3473</v>
      </c>
      <c r="C1038" t="s">
        <v>21</v>
      </c>
      <c r="D1038" t="s">
        <v>22</v>
      </c>
      <c r="E1038" t="s">
        <v>120</v>
      </c>
      <c r="F1038" t="s">
        <v>3474</v>
      </c>
      <c r="G1038" t="s">
        <v>3475</v>
      </c>
      <c r="H1038" t="s">
        <v>648</v>
      </c>
      <c r="I1038" s="1">
        <v>37359592</v>
      </c>
      <c r="J1038" s="2">
        <f t="shared" si="32"/>
        <v>37359592</v>
      </c>
      <c r="K1038" s="1">
        <v>4669949</v>
      </c>
      <c r="L1038" s="3">
        <v>45680</v>
      </c>
      <c r="M1038" s="3">
        <v>45684</v>
      </c>
      <c r="N1038" s="3">
        <v>45900</v>
      </c>
      <c r="O1038" s="1">
        <v>0</v>
      </c>
      <c r="P1038" s="1">
        <v>37359592</v>
      </c>
      <c r="R1038" s="5">
        <f ca="1">IF(Tabla1[[#This Row],[FECHA INCIAL DESDE]]="SIN INICIO",0,IF((((TODAY()-M1038)*100%)/(N1038-M1038))&gt;=100%,"100%",(((TODAY()-M1038)*100%)/(N1038-M1038))))</f>
        <v>0.39351851851851855</v>
      </c>
      <c r="S1038" s="2">
        <f t="shared" si="33"/>
        <v>37359592</v>
      </c>
      <c r="T1038" t="s">
        <v>3476</v>
      </c>
    </row>
    <row r="1039" spans="1:20" x14ac:dyDescent="0.25">
      <c r="A1039">
        <v>2025</v>
      </c>
      <c r="B1039" t="s">
        <v>3477</v>
      </c>
      <c r="C1039" t="s">
        <v>21</v>
      </c>
      <c r="D1039" t="s">
        <v>22</v>
      </c>
      <c r="E1039" t="s">
        <v>23</v>
      </c>
      <c r="F1039" t="s">
        <v>3478</v>
      </c>
      <c r="G1039" t="s">
        <v>663</v>
      </c>
      <c r="H1039" t="s">
        <v>537</v>
      </c>
      <c r="I1039" s="1">
        <v>41669100</v>
      </c>
      <c r="J1039" s="2">
        <f t="shared" si="32"/>
        <v>41669100</v>
      </c>
      <c r="K1039" s="1">
        <v>6944850</v>
      </c>
      <c r="L1039" s="3">
        <v>45680</v>
      </c>
      <c r="M1039" s="3">
        <v>45681</v>
      </c>
      <c r="N1039" s="3">
        <v>45838</v>
      </c>
      <c r="O1039" s="1">
        <v>0</v>
      </c>
      <c r="P1039" s="1">
        <v>41669100</v>
      </c>
      <c r="R1039" s="5">
        <f ca="1">IF(Tabla1[[#This Row],[FECHA INCIAL DESDE]]="SIN INICIO",0,IF((((TODAY()-M1039)*100%)/(N1039-M1039))&gt;=100%,"100%",(((TODAY()-M1039)*100%)/(N1039-M1039))))</f>
        <v>0.56050955414012738</v>
      </c>
      <c r="S1039" s="2">
        <f t="shared" si="33"/>
        <v>41669100</v>
      </c>
      <c r="T1039" t="s">
        <v>3479</v>
      </c>
    </row>
    <row r="1040" spans="1:20" x14ac:dyDescent="0.25">
      <c r="A1040">
        <v>2025</v>
      </c>
      <c r="B1040" t="s">
        <v>3480</v>
      </c>
      <c r="C1040" t="s">
        <v>21</v>
      </c>
      <c r="D1040" t="s">
        <v>22</v>
      </c>
      <c r="E1040" t="s">
        <v>23</v>
      </c>
      <c r="F1040" t="s">
        <v>3481</v>
      </c>
      <c r="G1040" t="s">
        <v>280</v>
      </c>
      <c r="H1040" t="s">
        <v>270</v>
      </c>
      <c r="I1040" s="1">
        <v>88000000</v>
      </c>
      <c r="J1040" s="2">
        <f t="shared" si="32"/>
        <v>88000000</v>
      </c>
      <c r="K1040" s="1">
        <v>11000000</v>
      </c>
      <c r="L1040" s="3">
        <v>45678</v>
      </c>
      <c r="M1040" s="3">
        <v>45679</v>
      </c>
      <c r="N1040" s="3">
        <v>45900</v>
      </c>
      <c r="O1040" s="1">
        <v>0</v>
      </c>
      <c r="P1040" s="1">
        <v>88000000</v>
      </c>
      <c r="R1040" s="5">
        <f ca="1">IF(Tabla1[[#This Row],[FECHA INCIAL DESDE]]="SIN INICIO",0,IF((((TODAY()-M1040)*100%)/(N1040-M1040))&gt;=100%,"100%",(((TODAY()-M1040)*100%)/(N1040-M1040))))</f>
        <v>0.40723981900452488</v>
      </c>
      <c r="S1040" s="2">
        <f t="shared" si="33"/>
        <v>88000000</v>
      </c>
      <c r="T1040" t="s">
        <v>3482</v>
      </c>
    </row>
    <row r="1041" spans="1:20" x14ac:dyDescent="0.25">
      <c r="A1041">
        <v>2025</v>
      </c>
      <c r="B1041" t="s">
        <v>3483</v>
      </c>
      <c r="C1041" t="s">
        <v>21</v>
      </c>
      <c r="D1041" t="s">
        <v>22</v>
      </c>
      <c r="E1041" t="s">
        <v>23</v>
      </c>
      <c r="F1041" t="s">
        <v>3484</v>
      </c>
      <c r="G1041" t="s">
        <v>3485</v>
      </c>
      <c r="H1041" t="s">
        <v>648</v>
      </c>
      <c r="I1041" s="1">
        <v>57619024</v>
      </c>
      <c r="J1041" s="2">
        <f t="shared" si="32"/>
        <v>57619024</v>
      </c>
      <c r="K1041" s="1">
        <v>7202378</v>
      </c>
      <c r="L1041" s="3">
        <v>45678</v>
      </c>
      <c r="M1041" s="3">
        <v>45679</v>
      </c>
      <c r="N1041" s="3">
        <v>45900</v>
      </c>
      <c r="O1041" s="1">
        <v>0</v>
      </c>
      <c r="P1041" s="1">
        <v>57619024</v>
      </c>
      <c r="R1041" s="5">
        <f ca="1">IF(Tabla1[[#This Row],[FECHA INCIAL DESDE]]="SIN INICIO",0,IF((((TODAY()-M1041)*100%)/(N1041-M1041))&gt;=100%,"100%",(((TODAY()-M1041)*100%)/(N1041-M1041))))</f>
        <v>0.40723981900452488</v>
      </c>
      <c r="S1041" s="2">
        <f t="shared" si="33"/>
        <v>57619024</v>
      </c>
      <c r="T1041" t="s">
        <v>3486</v>
      </c>
    </row>
    <row r="1042" spans="1:20" x14ac:dyDescent="0.25">
      <c r="A1042">
        <v>2025</v>
      </c>
      <c r="B1042" t="s">
        <v>3487</v>
      </c>
      <c r="C1042" t="s">
        <v>21</v>
      </c>
      <c r="D1042" t="s">
        <v>22</v>
      </c>
      <c r="E1042" t="s">
        <v>23</v>
      </c>
      <c r="F1042" t="s">
        <v>3488</v>
      </c>
      <c r="G1042" t="s">
        <v>2478</v>
      </c>
      <c r="H1042" t="s">
        <v>2479</v>
      </c>
      <c r="I1042" s="1">
        <v>58906326</v>
      </c>
      <c r="J1042" s="2">
        <f t="shared" si="32"/>
        <v>58906326</v>
      </c>
      <c r="K1042" s="1">
        <v>9817721</v>
      </c>
      <c r="L1042" s="3">
        <v>45680</v>
      </c>
      <c r="M1042" s="3">
        <v>45681</v>
      </c>
      <c r="N1042" s="3">
        <v>45838</v>
      </c>
      <c r="O1042" s="1">
        <v>0</v>
      </c>
      <c r="P1042" s="1">
        <v>58906326</v>
      </c>
      <c r="R1042" s="5">
        <f ca="1">IF(Tabla1[[#This Row],[FECHA INCIAL DESDE]]="SIN INICIO",0,IF((((TODAY()-M1042)*100%)/(N1042-M1042))&gt;=100%,"100%",(((TODAY()-M1042)*100%)/(N1042-M1042))))</f>
        <v>0.56050955414012738</v>
      </c>
      <c r="S1042" s="2">
        <f t="shared" si="33"/>
        <v>58906326</v>
      </c>
      <c r="T1042" t="s">
        <v>3489</v>
      </c>
    </row>
    <row r="1043" spans="1:20" x14ac:dyDescent="0.25">
      <c r="A1043">
        <v>2025</v>
      </c>
      <c r="B1043" t="s">
        <v>3490</v>
      </c>
      <c r="C1043" t="s">
        <v>21</v>
      </c>
      <c r="D1043" t="s">
        <v>22</v>
      </c>
      <c r="E1043" t="s">
        <v>23</v>
      </c>
      <c r="F1043" t="s">
        <v>3491</v>
      </c>
      <c r="G1043" t="s">
        <v>2478</v>
      </c>
      <c r="H1043" t="s">
        <v>2479</v>
      </c>
      <c r="I1043" s="1">
        <v>47105568</v>
      </c>
      <c r="J1043" s="2">
        <f t="shared" si="32"/>
        <v>47105568</v>
      </c>
      <c r="K1043" s="1">
        <v>5888196</v>
      </c>
      <c r="L1043" s="3">
        <v>45680</v>
      </c>
      <c r="M1043" s="3">
        <v>45681</v>
      </c>
      <c r="N1043" s="3">
        <v>45900</v>
      </c>
      <c r="O1043" s="1">
        <v>0</v>
      </c>
      <c r="P1043" s="1">
        <v>47105568</v>
      </c>
      <c r="R1043" s="5">
        <f ca="1">IF(Tabla1[[#This Row],[FECHA INCIAL DESDE]]="SIN INICIO",0,IF((((TODAY()-M1043)*100%)/(N1043-M1043))&gt;=100%,"100%",(((TODAY()-M1043)*100%)/(N1043-M1043))))</f>
        <v>0.40182648401826482</v>
      </c>
      <c r="S1043" s="2">
        <f t="shared" si="33"/>
        <v>47105568</v>
      </c>
      <c r="T1043" t="s">
        <v>3492</v>
      </c>
    </row>
    <row r="1044" spans="1:20" x14ac:dyDescent="0.25">
      <c r="A1044">
        <v>2025</v>
      </c>
      <c r="B1044" t="s">
        <v>3493</v>
      </c>
      <c r="C1044" t="s">
        <v>21</v>
      </c>
      <c r="D1044" t="s">
        <v>22</v>
      </c>
      <c r="E1044" t="s">
        <v>23</v>
      </c>
      <c r="F1044" t="s">
        <v>3494</v>
      </c>
      <c r="G1044" t="s">
        <v>1015</v>
      </c>
      <c r="H1044" t="s">
        <v>648</v>
      </c>
      <c r="I1044" s="1">
        <v>72800000</v>
      </c>
      <c r="J1044" s="2">
        <f t="shared" si="32"/>
        <v>72800000</v>
      </c>
      <c r="K1044" s="1">
        <v>9100000</v>
      </c>
      <c r="L1044" s="3">
        <v>45678</v>
      </c>
      <c r="M1044" s="3">
        <v>45679</v>
      </c>
      <c r="N1044" s="3">
        <v>45900</v>
      </c>
      <c r="O1044" s="1">
        <v>0</v>
      </c>
      <c r="P1044" s="1">
        <v>72800000</v>
      </c>
      <c r="R1044" s="5">
        <f ca="1">IF(Tabla1[[#This Row],[FECHA INCIAL DESDE]]="SIN INICIO",0,IF((((TODAY()-M1044)*100%)/(N1044-M1044))&gt;=100%,"100%",(((TODAY()-M1044)*100%)/(N1044-M1044))))</f>
        <v>0.40723981900452488</v>
      </c>
      <c r="S1044" s="2">
        <f t="shared" si="33"/>
        <v>72800000</v>
      </c>
      <c r="T1044" t="s">
        <v>3495</v>
      </c>
    </row>
    <row r="1045" spans="1:20" x14ac:dyDescent="0.25">
      <c r="A1045">
        <v>2025</v>
      </c>
      <c r="B1045" t="s">
        <v>3496</v>
      </c>
      <c r="C1045" t="s">
        <v>21</v>
      </c>
      <c r="D1045" t="s">
        <v>22</v>
      </c>
      <c r="E1045" t="s">
        <v>23</v>
      </c>
      <c r="F1045" t="s">
        <v>3497</v>
      </c>
      <c r="G1045" t="s">
        <v>2221</v>
      </c>
      <c r="H1045" t="s">
        <v>1802</v>
      </c>
      <c r="I1045" s="1">
        <v>43400000</v>
      </c>
      <c r="J1045" s="2">
        <f t="shared" si="32"/>
        <v>43400000</v>
      </c>
      <c r="K1045" s="1">
        <v>6200000</v>
      </c>
      <c r="L1045" s="3">
        <v>45678</v>
      </c>
      <c r="M1045" s="3">
        <v>45679</v>
      </c>
      <c r="N1045" s="3">
        <v>45869</v>
      </c>
      <c r="O1045" s="1">
        <v>0</v>
      </c>
      <c r="P1045" s="1">
        <v>43400000</v>
      </c>
      <c r="R1045" s="5">
        <f ca="1">IF(Tabla1[[#This Row],[FECHA INCIAL DESDE]]="SIN INICIO",0,IF((((TODAY()-M1045)*100%)/(N1045-M1045))&gt;=100%,"100%",(((TODAY()-M1045)*100%)/(N1045-M1045))))</f>
        <v>0.47368421052631576</v>
      </c>
      <c r="S1045" s="2">
        <f t="shared" si="33"/>
        <v>43400000</v>
      </c>
      <c r="T1045" t="s">
        <v>3498</v>
      </c>
    </row>
    <row r="1046" spans="1:20" x14ac:dyDescent="0.25">
      <c r="A1046">
        <v>2025</v>
      </c>
      <c r="B1046" t="s">
        <v>3499</v>
      </c>
      <c r="C1046" t="s">
        <v>21</v>
      </c>
      <c r="D1046" t="s">
        <v>22</v>
      </c>
      <c r="E1046" t="s">
        <v>23</v>
      </c>
      <c r="F1046" t="s">
        <v>3500</v>
      </c>
      <c r="G1046" t="s">
        <v>1819</v>
      </c>
      <c r="H1046" t="s">
        <v>1802</v>
      </c>
      <c r="I1046" s="1">
        <v>27600000</v>
      </c>
      <c r="J1046" s="2">
        <f t="shared" si="32"/>
        <v>27600000</v>
      </c>
      <c r="K1046" s="1">
        <v>4600000</v>
      </c>
      <c r="L1046" s="3">
        <v>45678</v>
      </c>
      <c r="M1046" s="3">
        <v>45679</v>
      </c>
      <c r="N1046" s="3">
        <v>45838</v>
      </c>
      <c r="O1046" s="1">
        <v>0</v>
      </c>
      <c r="P1046" s="1">
        <v>27600000</v>
      </c>
      <c r="R1046" s="5">
        <f ca="1">IF(Tabla1[[#This Row],[FECHA INCIAL DESDE]]="SIN INICIO",0,IF((((TODAY()-M1046)*100%)/(N1046-M1046))&gt;=100%,"100%",(((TODAY()-M1046)*100%)/(N1046-M1046))))</f>
        <v>0.56603773584905659</v>
      </c>
      <c r="S1046" s="2">
        <f t="shared" si="33"/>
        <v>27600000</v>
      </c>
      <c r="T1046" t="s">
        <v>3501</v>
      </c>
    </row>
    <row r="1047" spans="1:20" x14ac:dyDescent="0.25">
      <c r="A1047">
        <v>2025</v>
      </c>
      <c r="B1047" t="s">
        <v>3502</v>
      </c>
      <c r="C1047" t="s">
        <v>21</v>
      </c>
      <c r="D1047" t="s">
        <v>22</v>
      </c>
      <c r="E1047" t="s">
        <v>23</v>
      </c>
      <c r="F1047" t="s">
        <v>3503</v>
      </c>
      <c r="G1047" t="s">
        <v>3406</v>
      </c>
      <c r="H1047" t="s">
        <v>3407</v>
      </c>
      <c r="I1047" s="1">
        <v>48144250</v>
      </c>
      <c r="J1047" s="2">
        <f t="shared" si="32"/>
        <v>48144250</v>
      </c>
      <c r="K1047" s="1">
        <v>6877750</v>
      </c>
      <c r="L1047" s="3">
        <v>45680</v>
      </c>
      <c r="M1047" s="3">
        <v>45681</v>
      </c>
      <c r="N1047" s="3">
        <v>45869</v>
      </c>
      <c r="O1047" s="1">
        <v>0</v>
      </c>
      <c r="P1047" s="1">
        <v>48144250</v>
      </c>
      <c r="R1047" s="5">
        <f ca="1">IF(Tabla1[[#This Row],[FECHA INCIAL DESDE]]="SIN INICIO",0,IF((((TODAY()-M1047)*100%)/(N1047-M1047))&gt;=100%,"100%",(((TODAY()-M1047)*100%)/(N1047-M1047))))</f>
        <v>0.46808510638297873</v>
      </c>
      <c r="S1047" s="2">
        <f t="shared" si="33"/>
        <v>48144250</v>
      </c>
      <c r="T1047" t="s">
        <v>3504</v>
      </c>
    </row>
    <row r="1048" spans="1:20" x14ac:dyDescent="0.25">
      <c r="A1048">
        <v>2025</v>
      </c>
      <c r="B1048" t="s">
        <v>3505</v>
      </c>
      <c r="C1048" t="s">
        <v>21</v>
      </c>
      <c r="D1048" t="s">
        <v>22</v>
      </c>
      <c r="E1048" t="s">
        <v>120</v>
      </c>
      <c r="F1048" t="s">
        <v>3506</v>
      </c>
      <c r="G1048" t="s">
        <v>3507</v>
      </c>
      <c r="H1048" t="s">
        <v>648</v>
      </c>
      <c r="I1048" s="1">
        <v>39200000</v>
      </c>
      <c r="J1048" s="2">
        <f t="shared" si="32"/>
        <v>39200000</v>
      </c>
      <c r="K1048" s="1">
        <v>4900000</v>
      </c>
      <c r="L1048" s="3">
        <v>45677</v>
      </c>
      <c r="M1048" s="3">
        <v>45679</v>
      </c>
      <c r="N1048" s="3">
        <v>45900</v>
      </c>
      <c r="O1048" s="1">
        <v>0</v>
      </c>
      <c r="P1048" s="1">
        <v>39200000</v>
      </c>
      <c r="R1048" s="5">
        <f ca="1">IF(Tabla1[[#This Row],[FECHA INCIAL DESDE]]="SIN INICIO",0,IF((((TODAY()-M1048)*100%)/(N1048-M1048))&gt;=100%,"100%",(((TODAY()-M1048)*100%)/(N1048-M1048))))</f>
        <v>0.40723981900452488</v>
      </c>
      <c r="S1048" s="2">
        <f t="shared" si="33"/>
        <v>39200000</v>
      </c>
      <c r="T1048" t="s">
        <v>3508</v>
      </c>
    </row>
    <row r="1049" spans="1:20" x14ac:dyDescent="0.25">
      <c r="A1049">
        <v>2025</v>
      </c>
      <c r="B1049" t="s">
        <v>3509</v>
      </c>
      <c r="C1049" t="s">
        <v>21</v>
      </c>
      <c r="D1049" t="s">
        <v>22</v>
      </c>
      <c r="E1049" t="s">
        <v>23</v>
      </c>
      <c r="F1049" t="s">
        <v>3510</v>
      </c>
      <c r="G1049" t="s">
        <v>3511</v>
      </c>
      <c r="H1049" t="s">
        <v>2479</v>
      </c>
      <c r="I1049" s="1">
        <v>96000000</v>
      </c>
      <c r="J1049" s="2">
        <f t="shared" si="32"/>
        <v>96000000</v>
      </c>
      <c r="K1049" s="1">
        <v>12000000</v>
      </c>
      <c r="L1049" s="3">
        <v>45678</v>
      </c>
      <c r="M1049" s="3">
        <v>45681</v>
      </c>
      <c r="N1049" s="3">
        <v>45900</v>
      </c>
      <c r="O1049" s="1">
        <v>0</v>
      </c>
      <c r="P1049" s="1">
        <v>96000000</v>
      </c>
      <c r="R1049" s="5">
        <f ca="1">IF(Tabla1[[#This Row],[FECHA INCIAL DESDE]]="SIN INICIO",0,IF((((TODAY()-M1049)*100%)/(N1049-M1049))&gt;=100%,"100%",(((TODAY()-M1049)*100%)/(N1049-M1049))))</f>
        <v>0.40182648401826482</v>
      </c>
      <c r="S1049" s="2">
        <f t="shared" si="33"/>
        <v>96000000</v>
      </c>
      <c r="T1049" t="s">
        <v>3512</v>
      </c>
    </row>
    <row r="1050" spans="1:20" x14ac:dyDescent="0.25">
      <c r="A1050">
        <v>2025</v>
      </c>
      <c r="B1050" t="s">
        <v>3513</v>
      </c>
      <c r="C1050" t="s">
        <v>21</v>
      </c>
      <c r="D1050" t="s">
        <v>22</v>
      </c>
      <c r="E1050" t="s">
        <v>23</v>
      </c>
      <c r="F1050" t="s">
        <v>3514</v>
      </c>
      <c r="G1050" t="s">
        <v>1890</v>
      </c>
      <c r="H1050" t="s">
        <v>1898</v>
      </c>
      <c r="I1050" s="1">
        <v>86428536</v>
      </c>
      <c r="J1050" s="2">
        <f t="shared" si="32"/>
        <v>86428536</v>
      </c>
      <c r="K1050" s="1">
        <v>7202378</v>
      </c>
      <c r="L1050" s="3">
        <v>45678</v>
      </c>
      <c r="M1050" s="3">
        <v>45679</v>
      </c>
      <c r="N1050" s="3">
        <v>46022</v>
      </c>
      <c r="O1050" s="1">
        <v>0</v>
      </c>
      <c r="P1050" s="1">
        <v>86428536</v>
      </c>
      <c r="R1050" s="5">
        <f ca="1">IF(Tabla1[[#This Row],[FECHA INCIAL DESDE]]="SIN INICIO",0,IF((((TODAY()-M1050)*100%)/(N1050-M1050))&gt;=100%,"100%",(((TODAY()-M1050)*100%)/(N1050-M1050))))</f>
        <v>0.26239067055393583</v>
      </c>
      <c r="S1050" s="2">
        <f t="shared" si="33"/>
        <v>86428536</v>
      </c>
      <c r="T1050" t="s">
        <v>3515</v>
      </c>
    </row>
    <row r="1051" spans="1:20" x14ac:dyDescent="0.25">
      <c r="A1051">
        <v>2025</v>
      </c>
      <c r="B1051" t="s">
        <v>3516</v>
      </c>
      <c r="C1051" t="s">
        <v>21</v>
      </c>
      <c r="D1051" t="s">
        <v>22</v>
      </c>
      <c r="E1051" t="s">
        <v>23</v>
      </c>
      <c r="F1051" t="s">
        <v>3517</v>
      </c>
      <c r="G1051" t="s">
        <v>2964</v>
      </c>
      <c r="H1051" t="s">
        <v>2347</v>
      </c>
      <c r="I1051" s="1">
        <v>67074560</v>
      </c>
      <c r="J1051" s="2">
        <f t="shared" si="32"/>
        <v>67074560</v>
      </c>
      <c r="K1051" s="1">
        <v>8384320</v>
      </c>
      <c r="L1051" s="3">
        <v>45678</v>
      </c>
      <c r="M1051" s="3">
        <v>45679</v>
      </c>
      <c r="N1051" s="3">
        <v>45900</v>
      </c>
      <c r="O1051" s="1">
        <v>0</v>
      </c>
      <c r="P1051" s="1">
        <v>67074560</v>
      </c>
      <c r="R1051" s="5">
        <f ca="1">IF(Tabla1[[#This Row],[FECHA INCIAL DESDE]]="SIN INICIO",0,IF((((TODAY()-M1051)*100%)/(N1051-M1051))&gt;=100%,"100%",(((TODAY()-M1051)*100%)/(N1051-M1051))))</f>
        <v>0.40723981900452488</v>
      </c>
      <c r="S1051" s="2">
        <f t="shared" si="33"/>
        <v>67074560</v>
      </c>
      <c r="T1051" t="s">
        <v>3518</v>
      </c>
    </row>
    <row r="1052" spans="1:20" x14ac:dyDescent="0.25">
      <c r="A1052">
        <v>2025</v>
      </c>
      <c r="B1052" t="s">
        <v>3519</v>
      </c>
      <c r="C1052" t="s">
        <v>21</v>
      </c>
      <c r="D1052" t="s">
        <v>22</v>
      </c>
      <c r="E1052" t="s">
        <v>23</v>
      </c>
      <c r="F1052" t="s">
        <v>3520</v>
      </c>
      <c r="G1052" t="s">
        <v>194</v>
      </c>
      <c r="H1052" t="s">
        <v>86</v>
      </c>
      <c r="I1052" s="1">
        <v>48000000</v>
      </c>
      <c r="J1052" s="2">
        <f t="shared" si="32"/>
        <v>48000000</v>
      </c>
      <c r="K1052" s="1">
        <v>12000000</v>
      </c>
      <c r="L1052" s="3">
        <v>45678</v>
      </c>
      <c r="M1052" s="3">
        <v>45679</v>
      </c>
      <c r="N1052" s="3">
        <v>45777</v>
      </c>
      <c r="O1052" s="1">
        <v>0</v>
      </c>
      <c r="P1052" s="1">
        <v>48000000</v>
      </c>
      <c r="R1052" s="5">
        <f ca="1">IF(Tabla1[[#This Row],[FECHA INCIAL DESDE]]="SIN INICIO",0,IF((((TODAY()-M1052)*100%)/(N1052-M1052))&gt;=100%,"100%",(((TODAY()-M1052)*100%)/(N1052-M1052))))</f>
        <v>0.91836734693877553</v>
      </c>
      <c r="S1052" s="2">
        <f t="shared" si="33"/>
        <v>48000000</v>
      </c>
      <c r="T1052" t="s">
        <v>3521</v>
      </c>
    </row>
    <row r="1053" spans="1:20" x14ac:dyDescent="0.25">
      <c r="A1053">
        <v>2025</v>
      </c>
      <c r="B1053" t="s">
        <v>3522</v>
      </c>
      <c r="C1053" t="s">
        <v>21</v>
      </c>
      <c r="D1053" t="s">
        <v>22</v>
      </c>
      <c r="E1053" t="s">
        <v>23</v>
      </c>
      <c r="F1053" t="s">
        <v>3523</v>
      </c>
      <c r="G1053" t="s">
        <v>2221</v>
      </c>
      <c r="H1053" t="s">
        <v>1802</v>
      </c>
      <c r="I1053" s="1">
        <v>50820000</v>
      </c>
      <c r="J1053" s="2">
        <f t="shared" si="32"/>
        <v>50820000</v>
      </c>
      <c r="K1053" s="1">
        <v>8470000</v>
      </c>
      <c r="L1053" s="3">
        <v>45680</v>
      </c>
      <c r="M1053" s="3">
        <v>45681</v>
      </c>
      <c r="N1053" s="3">
        <v>45838</v>
      </c>
      <c r="O1053" s="1">
        <v>0</v>
      </c>
      <c r="P1053" s="1">
        <v>50820000</v>
      </c>
      <c r="R1053" s="5">
        <f ca="1">IF(Tabla1[[#This Row],[FECHA INCIAL DESDE]]="SIN INICIO",0,IF((((TODAY()-M1053)*100%)/(N1053-M1053))&gt;=100%,"100%",(((TODAY()-M1053)*100%)/(N1053-M1053))))</f>
        <v>0.56050955414012738</v>
      </c>
      <c r="S1053" s="2">
        <f t="shared" si="33"/>
        <v>50820000</v>
      </c>
      <c r="T1053" t="s">
        <v>3524</v>
      </c>
    </row>
    <row r="1054" spans="1:20" x14ac:dyDescent="0.25">
      <c r="A1054">
        <v>2025</v>
      </c>
      <c r="B1054" t="s">
        <v>3525</v>
      </c>
      <c r="C1054" t="s">
        <v>21</v>
      </c>
      <c r="D1054" t="s">
        <v>22</v>
      </c>
      <c r="E1054" t="s">
        <v>23</v>
      </c>
      <c r="F1054" t="s">
        <v>3526</v>
      </c>
      <c r="G1054" t="s">
        <v>3511</v>
      </c>
      <c r="H1054" t="s">
        <v>2479</v>
      </c>
      <c r="I1054" s="1">
        <v>96000000</v>
      </c>
      <c r="J1054" s="2">
        <f t="shared" si="32"/>
        <v>96000000</v>
      </c>
      <c r="K1054" s="1">
        <v>12000000</v>
      </c>
      <c r="L1054" s="3">
        <v>45678</v>
      </c>
      <c r="M1054" s="3">
        <v>45679</v>
      </c>
      <c r="N1054" s="3">
        <v>45900</v>
      </c>
      <c r="O1054" s="1">
        <v>0</v>
      </c>
      <c r="P1054" s="1">
        <v>96000000</v>
      </c>
      <c r="R1054" s="5">
        <f ca="1">IF(Tabla1[[#This Row],[FECHA INCIAL DESDE]]="SIN INICIO",0,IF((((TODAY()-M1054)*100%)/(N1054-M1054))&gt;=100%,"100%",(((TODAY()-M1054)*100%)/(N1054-M1054))))</f>
        <v>0.40723981900452488</v>
      </c>
      <c r="S1054" s="2">
        <f t="shared" si="33"/>
        <v>96000000</v>
      </c>
      <c r="T1054" t="s">
        <v>3527</v>
      </c>
    </row>
    <row r="1055" spans="1:20" x14ac:dyDescent="0.25">
      <c r="A1055">
        <v>2025</v>
      </c>
      <c r="B1055" t="s">
        <v>3528</v>
      </c>
      <c r="C1055" t="s">
        <v>21</v>
      </c>
      <c r="D1055" t="s">
        <v>22</v>
      </c>
      <c r="E1055" t="s">
        <v>23</v>
      </c>
      <c r="F1055" t="s">
        <v>3529</v>
      </c>
      <c r="G1055" t="s">
        <v>1015</v>
      </c>
      <c r="H1055" t="s">
        <v>648</v>
      </c>
      <c r="I1055" s="1">
        <v>38088872</v>
      </c>
      <c r="J1055" s="2">
        <f t="shared" si="32"/>
        <v>38088872</v>
      </c>
      <c r="K1055" s="1">
        <v>4761109</v>
      </c>
      <c r="L1055" s="3">
        <v>45678</v>
      </c>
      <c r="M1055" s="3">
        <v>45679</v>
      </c>
      <c r="N1055" s="3">
        <v>45900</v>
      </c>
      <c r="O1055" s="1">
        <v>0</v>
      </c>
      <c r="P1055" s="1">
        <v>38088872</v>
      </c>
      <c r="R1055" s="5">
        <f ca="1">IF(Tabla1[[#This Row],[FECHA INCIAL DESDE]]="SIN INICIO",0,IF((((TODAY()-M1055)*100%)/(N1055-M1055))&gt;=100%,"100%",(((TODAY()-M1055)*100%)/(N1055-M1055))))</f>
        <v>0.40723981900452488</v>
      </c>
      <c r="S1055" s="2">
        <f t="shared" si="33"/>
        <v>38088872</v>
      </c>
      <c r="T1055" t="s">
        <v>3530</v>
      </c>
    </row>
    <row r="1056" spans="1:20" x14ac:dyDescent="0.25">
      <c r="A1056">
        <v>2025</v>
      </c>
      <c r="B1056" t="s">
        <v>3531</v>
      </c>
      <c r="C1056" t="s">
        <v>21</v>
      </c>
      <c r="D1056" t="s">
        <v>22</v>
      </c>
      <c r="E1056" t="s">
        <v>23</v>
      </c>
      <c r="F1056" t="s">
        <v>3532</v>
      </c>
      <c r="G1056" t="s">
        <v>557</v>
      </c>
      <c r="H1056" t="s">
        <v>537</v>
      </c>
      <c r="I1056" s="1">
        <v>38750400</v>
      </c>
      <c r="J1056" s="2">
        <f t="shared" si="32"/>
        <v>38750400</v>
      </c>
      <c r="K1056" s="1">
        <v>4843800</v>
      </c>
      <c r="L1056" s="3">
        <v>45679</v>
      </c>
      <c r="M1056" s="3">
        <v>45680</v>
      </c>
      <c r="N1056" s="3">
        <v>45900</v>
      </c>
      <c r="O1056" s="1">
        <v>0</v>
      </c>
      <c r="P1056" s="1">
        <v>38750400</v>
      </c>
      <c r="R1056" s="5">
        <f ca="1">IF(Tabla1[[#This Row],[FECHA INCIAL DESDE]]="SIN INICIO",0,IF((((TODAY()-M1056)*100%)/(N1056-M1056))&gt;=100%,"100%",(((TODAY()-M1056)*100%)/(N1056-M1056))))</f>
        <v>0.40454545454545454</v>
      </c>
      <c r="S1056" s="2">
        <f t="shared" si="33"/>
        <v>38750400</v>
      </c>
      <c r="T1056" t="s">
        <v>3533</v>
      </c>
    </row>
    <row r="1057" spans="1:20" x14ac:dyDescent="0.25">
      <c r="A1057">
        <v>2025</v>
      </c>
      <c r="B1057" t="s">
        <v>3534</v>
      </c>
      <c r="C1057" t="s">
        <v>21</v>
      </c>
      <c r="D1057" t="s">
        <v>22</v>
      </c>
      <c r="E1057" t="s">
        <v>23</v>
      </c>
      <c r="F1057" t="s">
        <v>3535</v>
      </c>
      <c r="G1057" t="s">
        <v>3536</v>
      </c>
      <c r="H1057" t="s">
        <v>3407</v>
      </c>
      <c r="I1057" s="1">
        <v>51500000</v>
      </c>
      <c r="J1057" s="2">
        <f t="shared" si="32"/>
        <v>51500000</v>
      </c>
      <c r="K1057" s="1">
        <v>10300000</v>
      </c>
      <c r="L1057" s="3">
        <v>45678</v>
      </c>
      <c r="M1057" s="3">
        <v>45679</v>
      </c>
      <c r="N1057" s="3">
        <v>45808</v>
      </c>
      <c r="O1057" s="1">
        <v>0</v>
      </c>
      <c r="P1057" s="1">
        <v>51500000</v>
      </c>
      <c r="R1057" s="5">
        <f ca="1">IF(Tabla1[[#This Row],[FECHA INCIAL DESDE]]="SIN INICIO",0,IF((((TODAY()-M1057)*100%)/(N1057-M1057))&gt;=100%,"100%",(((TODAY()-M1057)*100%)/(N1057-M1057))))</f>
        <v>0.69767441860465118</v>
      </c>
      <c r="S1057" s="2">
        <f t="shared" si="33"/>
        <v>51500000</v>
      </c>
      <c r="T1057" t="s">
        <v>3537</v>
      </c>
    </row>
    <row r="1058" spans="1:20" x14ac:dyDescent="0.25">
      <c r="A1058">
        <v>2025</v>
      </c>
      <c r="B1058" t="s">
        <v>3538</v>
      </c>
      <c r="C1058" t="s">
        <v>21</v>
      </c>
      <c r="D1058" t="s">
        <v>22</v>
      </c>
      <c r="E1058" t="s">
        <v>23</v>
      </c>
      <c r="F1058" t="s">
        <v>3539</v>
      </c>
      <c r="G1058" t="s">
        <v>557</v>
      </c>
      <c r="H1058" t="s">
        <v>537</v>
      </c>
      <c r="I1058" s="1">
        <v>41669100</v>
      </c>
      <c r="J1058" s="2">
        <f t="shared" si="32"/>
        <v>41669100</v>
      </c>
      <c r="K1058" s="1">
        <v>6944850</v>
      </c>
      <c r="L1058" s="3">
        <v>45678</v>
      </c>
      <c r="M1058" s="3">
        <v>45679</v>
      </c>
      <c r="N1058" s="3">
        <v>45838</v>
      </c>
      <c r="O1058" s="1">
        <v>0</v>
      </c>
      <c r="P1058" s="1">
        <v>41669100</v>
      </c>
      <c r="R1058" s="5">
        <f ca="1">IF(Tabla1[[#This Row],[FECHA INCIAL DESDE]]="SIN INICIO",0,IF((((TODAY()-M1058)*100%)/(N1058-M1058))&gt;=100%,"100%",(((TODAY()-M1058)*100%)/(N1058-M1058))))</f>
        <v>0.56603773584905659</v>
      </c>
      <c r="S1058" s="2">
        <f t="shared" si="33"/>
        <v>41669100</v>
      </c>
      <c r="T1058" t="s">
        <v>3540</v>
      </c>
    </row>
    <row r="1059" spans="1:20" x14ac:dyDescent="0.25">
      <c r="A1059">
        <v>2025</v>
      </c>
      <c r="B1059" t="s">
        <v>3541</v>
      </c>
      <c r="C1059" t="s">
        <v>21</v>
      </c>
      <c r="D1059" t="s">
        <v>22</v>
      </c>
      <c r="E1059" t="s">
        <v>23</v>
      </c>
      <c r="F1059" t="s">
        <v>3542</v>
      </c>
      <c r="G1059" t="s">
        <v>771</v>
      </c>
      <c r="H1059" t="s">
        <v>648</v>
      </c>
      <c r="I1059" s="1">
        <v>72800000</v>
      </c>
      <c r="J1059" s="2">
        <f t="shared" si="32"/>
        <v>72800000</v>
      </c>
      <c r="K1059" s="1">
        <v>9100000</v>
      </c>
      <c r="L1059" s="3">
        <v>45678</v>
      </c>
      <c r="M1059" s="3">
        <v>45679</v>
      </c>
      <c r="N1059" s="3">
        <v>45900</v>
      </c>
      <c r="O1059" s="1">
        <v>0</v>
      </c>
      <c r="P1059" s="1">
        <v>72800000</v>
      </c>
      <c r="R1059" s="5">
        <f ca="1">IF(Tabla1[[#This Row],[FECHA INCIAL DESDE]]="SIN INICIO",0,IF((((TODAY()-M1059)*100%)/(N1059-M1059))&gt;=100%,"100%",(((TODAY()-M1059)*100%)/(N1059-M1059))))</f>
        <v>0.40723981900452488</v>
      </c>
      <c r="S1059" s="2">
        <f t="shared" si="33"/>
        <v>72800000</v>
      </c>
      <c r="T1059" t="s">
        <v>3543</v>
      </c>
    </row>
    <row r="1060" spans="1:20" x14ac:dyDescent="0.25">
      <c r="A1060">
        <v>2025</v>
      </c>
      <c r="B1060" t="s">
        <v>3544</v>
      </c>
      <c r="C1060" t="s">
        <v>21</v>
      </c>
      <c r="D1060" t="s">
        <v>22</v>
      </c>
      <c r="E1060" t="s">
        <v>23</v>
      </c>
      <c r="F1060" t="s">
        <v>3545</v>
      </c>
      <c r="G1060" t="s">
        <v>3546</v>
      </c>
      <c r="H1060" t="s">
        <v>3407</v>
      </c>
      <c r="I1060" s="1">
        <v>82533000</v>
      </c>
      <c r="J1060" s="2">
        <f t="shared" si="32"/>
        <v>82533000</v>
      </c>
      <c r="K1060" s="1">
        <v>6877750</v>
      </c>
      <c r="L1060" s="3">
        <v>45678</v>
      </c>
      <c r="M1060" s="3">
        <v>45679</v>
      </c>
      <c r="N1060" s="3">
        <v>46021</v>
      </c>
      <c r="O1060" s="1">
        <v>0</v>
      </c>
      <c r="P1060" s="1">
        <v>82533000</v>
      </c>
      <c r="R1060" s="5">
        <f ca="1">IF(Tabla1[[#This Row],[FECHA INCIAL DESDE]]="SIN INICIO",0,IF((((TODAY()-M1060)*100%)/(N1060-M1060))&gt;=100%,"100%",(((TODAY()-M1060)*100%)/(N1060-M1060))))</f>
        <v>0.26315789473684209</v>
      </c>
      <c r="S1060" s="2">
        <f t="shared" si="33"/>
        <v>82533000</v>
      </c>
      <c r="T1060" t="s">
        <v>3547</v>
      </c>
    </row>
    <row r="1061" spans="1:20" x14ac:dyDescent="0.25">
      <c r="A1061">
        <v>2025</v>
      </c>
      <c r="B1061" t="s">
        <v>3548</v>
      </c>
      <c r="C1061" t="s">
        <v>21</v>
      </c>
      <c r="D1061" t="s">
        <v>22</v>
      </c>
      <c r="E1061" t="s">
        <v>23</v>
      </c>
      <c r="F1061" t="s">
        <v>3549</v>
      </c>
      <c r="G1061" t="s">
        <v>2457</v>
      </c>
      <c r="H1061" t="s">
        <v>1802</v>
      </c>
      <c r="I1061" s="1">
        <v>67760000</v>
      </c>
      <c r="J1061" s="2">
        <f t="shared" si="32"/>
        <v>67760000</v>
      </c>
      <c r="K1061" s="1">
        <v>8470000</v>
      </c>
      <c r="L1061" s="3">
        <v>45678</v>
      </c>
      <c r="M1061" s="3">
        <v>45679</v>
      </c>
      <c r="N1061" s="3">
        <v>45900</v>
      </c>
      <c r="O1061" s="1">
        <v>0</v>
      </c>
      <c r="P1061" s="1">
        <v>67760000</v>
      </c>
      <c r="R1061" s="5">
        <f ca="1">IF(Tabla1[[#This Row],[FECHA INCIAL DESDE]]="SIN INICIO",0,IF((((TODAY()-M1061)*100%)/(N1061-M1061))&gt;=100%,"100%",(((TODAY()-M1061)*100%)/(N1061-M1061))))</f>
        <v>0.40723981900452488</v>
      </c>
      <c r="S1061" s="2">
        <f t="shared" si="33"/>
        <v>67760000</v>
      </c>
      <c r="T1061" t="s">
        <v>3550</v>
      </c>
    </row>
    <row r="1062" spans="1:20" x14ac:dyDescent="0.25">
      <c r="A1062">
        <v>2025</v>
      </c>
      <c r="B1062" t="s">
        <v>3551</v>
      </c>
      <c r="C1062" t="s">
        <v>21</v>
      </c>
      <c r="D1062" t="s">
        <v>22</v>
      </c>
      <c r="E1062" t="s">
        <v>120</v>
      </c>
      <c r="F1062" t="s">
        <v>3552</v>
      </c>
      <c r="G1062" t="s">
        <v>3553</v>
      </c>
      <c r="H1062" t="s">
        <v>1802</v>
      </c>
      <c r="I1062" s="1">
        <v>12450000</v>
      </c>
      <c r="J1062" s="2">
        <f t="shared" si="32"/>
        <v>12450000</v>
      </c>
      <c r="K1062" s="1">
        <v>4150000</v>
      </c>
      <c r="L1062" s="3">
        <v>45678</v>
      </c>
      <c r="M1062" s="3">
        <v>45679</v>
      </c>
      <c r="N1062" s="3">
        <v>45747</v>
      </c>
      <c r="O1062" s="1">
        <v>0</v>
      </c>
      <c r="P1062" s="1">
        <v>12450000</v>
      </c>
      <c r="R1062" s="5" t="str">
        <f ca="1">IF(Tabla1[[#This Row],[FECHA INCIAL DESDE]]="SIN INICIO",0,IF((((TODAY()-M1062)*100%)/(N1062-M1062))&gt;=100%,"100%",(((TODAY()-M1062)*100%)/(N1062-M1062))))</f>
        <v>100%</v>
      </c>
      <c r="S1062" s="2">
        <f t="shared" si="33"/>
        <v>12450000</v>
      </c>
      <c r="T1062" t="s">
        <v>3554</v>
      </c>
    </row>
    <row r="1063" spans="1:20" x14ac:dyDescent="0.25">
      <c r="A1063">
        <v>2025</v>
      </c>
      <c r="B1063" t="s">
        <v>3555</v>
      </c>
      <c r="C1063" t="s">
        <v>21</v>
      </c>
      <c r="D1063" t="s">
        <v>22</v>
      </c>
      <c r="E1063" t="s">
        <v>23</v>
      </c>
      <c r="F1063" t="s">
        <v>3556</v>
      </c>
      <c r="G1063" t="s">
        <v>2457</v>
      </c>
      <c r="H1063" t="s">
        <v>1802</v>
      </c>
      <c r="I1063" s="1">
        <v>67760000</v>
      </c>
      <c r="J1063" s="2">
        <f t="shared" si="32"/>
        <v>67760000</v>
      </c>
      <c r="K1063" s="1">
        <v>8470000</v>
      </c>
      <c r="L1063" s="3">
        <v>45678</v>
      </c>
      <c r="M1063" s="3">
        <v>45679</v>
      </c>
      <c r="N1063" s="3">
        <v>45900</v>
      </c>
      <c r="O1063" s="1">
        <v>0</v>
      </c>
      <c r="P1063" s="1">
        <v>67760000</v>
      </c>
      <c r="R1063" s="5">
        <f ca="1">IF(Tabla1[[#This Row],[FECHA INCIAL DESDE]]="SIN INICIO",0,IF((((TODAY()-M1063)*100%)/(N1063-M1063))&gt;=100%,"100%",(((TODAY()-M1063)*100%)/(N1063-M1063))))</f>
        <v>0.40723981900452488</v>
      </c>
      <c r="S1063" s="2">
        <f t="shared" si="33"/>
        <v>67760000</v>
      </c>
      <c r="T1063" t="s">
        <v>3557</v>
      </c>
    </row>
    <row r="1064" spans="1:20" x14ac:dyDescent="0.25">
      <c r="A1064">
        <v>2025</v>
      </c>
      <c r="B1064" t="s">
        <v>3558</v>
      </c>
      <c r="C1064" t="s">
        <v>21</v>
      </c>
      <c r="D1064" t="s">
        <v>22</v>
      </c>
      <c r="E1064" t="s">
        <v>23</v>
      </c>
      <c r="F1064" t="s">
        <v>3559</v>
      </c>
      <c r="G1064" t="s">
        <v>557</v>
      </c>
      <c r="H1064" t="s">
        <v>537</v>
      </c>
      <c r="I1064" s="1">
        <v>41669100</v>
      </c>
      <c r="J1064" s="2">
        <f t="shared" si="32"/>
        <v>41669100</v>
      </c>
      <c r="K1064" s="1">
        <v>6944850</v>
      </c>
      <c r="L1064" s="3">
        <v>45680</v>
      </c>
      <c r="M1064" s="3">
        <v>45681</v>
      </c>
      <c r="N1064" s="3">
        <v>45838</v>
      </c>
      <c r="O1064" s="1">
        <v>0</v>
      </c>
      <c r="P1064" s="1">
        <v>41669100</v>
      </c>
      <c r="R1064" s="5">
        <f ca="1">IF(Tabla1[[#This Row],[FECHA INCIAL DESDE]]="SIN INICIO",0,IF((((TODAY()-M1064)*100%)/(N1064-M1064))&gt;=100%,"100%",(((TODAY()-M1064)*100%)/(N1064-M1064))))</f>
        <v>0.56050955414012738</v>
      </c>
      <c r="S1064" s="2">
        <f t="shared" si="33"/>
        <v>41669100</v>
      </c>
      <c r="T1064" t="s">
        <v>3560</v>
      </c>
    </row>
    <row r="1065" spans="1:20" x14ac:dyDescent="0.25">
      <c r="A1065">
        <v>2025</v>
      </c>
      <c r="B1065" t="s">
        <v>3561</v>
      </c>
      <c r="C1065" t="s">
        <v>21</v>
      </c>
      <c r="D1065" t="s">
        <v>22</v>
      </c>
      <c r="E1065" t="s">
        <v>23</v>
      </c>
      <c r="F1065" t="s">
        <v>3562</v>
      </c>
      <c r="G1065" t="s">
        <v>3563</v>
      </c>
      <c r="H1065" t="s">
        <v>270</v>
      </c>
      <c r="I1065" s="1">
        <v>60000000</v>
      </c>
      <c r="J1065" s="2">
        <f t="shared" si="32"/>
        <v>60000000</v>
      </c>
      <c r="K1065" s="1">
        <v>7500000</v>
      </c>
      <c r="L1065" s="3">
        <v>45681</v>
      </c>
      <c r="M1065" s="3">
        <v>45684</v>
      </c>
      <c r="N1065" s="3">
        <v>45900</v>
      </c>
      <c r="O1065" s="1">
        <v>0</v>
      </c>
      <c r="P1065" s="1">
        <v>60000000</v>
      </c>
      <c r="R1065" s="5">
        <f ca="1">IF(Tabla1[[#This Row],[FECHA INCIAL DESDE]]="SIN INICIO",0,IF((((TODAY()-M1065)*100%)/(N1065-M1065))&gt;=100%,"100%",(((TODAY()-M1065)*100%)/(N1065-M1065))))</f>
        <v>0.39351851851851855</v>
      </c>
      <c r="S1065" s="2">
        <f t="shared" si="33"/>
        <v>60000000</v>
      </c>
      <c r="T1065" t="s">
        <v>3564</v>
      </c>
    </row>
    <row r="1066" spans="1:20" x14ac:dyDescent="0.25">
      <c r="A1066">
        <v>2025</v>
      </c>
      <c r="B1066" t="s">
        <v>3565</v>
      </c>
      <c r="C1066" t="s">
        <v>21</v>
      </c>
      <c r="D1066" t="s">
        <v>22</v>
      </c>
      <c r="E1066" t="s">
        <v>23</v>
      </c>
      <c r="F1066" t="s">
        <v>3566</v>
      </c>
      <c r="G1066" t="s">
        <v>1750</v>
      </c>
      <c r="H1066" t="s">
        <v>648</v>
      </c>
      <c r="I1066" s="1">
        <v>80000000</v>
      </c>
      <c r="J1066" s="2">
        <f t="shared" si="32"/>
        <v>80000000</v>
      </c>
      <c r="K1066" s="1">
        <v>10000000</v>
      </c>
      <c r="L1066" s="3">
        <v>45680</v>
      </c>
      <c r="M1066" s="3">
        <v>45681</v>
      </c>
      <c r="N1066" s="3">
        <v>45900</v>
      </c>
      <c r="O1066" s="1">
        <v>0</v>
      </c>
      <c r="P1066" s="1">
        <v>80000000</v>
      </c>
      <c r="R1066" s="5">
        <f ca="1">IF(Tabla1[[#This Row],[FECHA INCIAL DESDE]]="SIN INICIO",0,IF((((TODAY()-M1066)*100%)/(N1066-M1066))&gt;=100%,"100%",(((TODAY()-M1066)*100%)/(N1066-M1066))))</f>
        <v>0.40182648401826482</v>
      </c>
      <c r="S1066" s="2">
        <f t="shared" si="33"/>
        <v>80000000</v>
      </c>
      <c r="T1066" t="s">
        <v>3567</v>
      </c>
    </row>
    <row r="1067" spans="1:20" x14ac:dyDescent="0.25">
      <c r="A1067">
        <v>2025</v>
      </c>
      <c r="B1067" t="s">
        <v>3568</v>
      </c>
      <c r="C1067" t="s">
        <v>21</v>
      </c>
      <c r="D1067" t="s">
        <v>22</v>
      </c>
      <c r="E1067" t="s">
        <v>23</v>
      </c>
      <c r="F1067" t="s">
        <v>3569</v>
      </c>
      <c r="G1067" t="s">
        <v>557</v>
      </c>
      <c r="H1067" t="s">
        <v>537</v>
      </c>
      <c r="I1067" s="1">
        <v>41669100</v>
      </c>
      <c r="J1067" s="2">
        <f t="shared" si="32"/>
        <v>41669100</v>
      </c>
      <c r="K1067" s="1">
        <v>6944850</v>
      </c>
      <c r="L1067" s="3">
        <v>45678</v>
      </c>
      <c r="M1067" s="3">
        <v>45679</v>
      </c>
      <c r="N1067" s="3">
        <v>45838</v>
      </c>
      <c r="O1067" s="1">
        <v>0</v>
      </c>
      <c r="P1067" s="1">
        <v>41669100</v>
      </c>
      <c r="R1067" s="5">
        <f ca="1">IF(Tabla1[[#This Row],[FECHA INCIAL DESDE]]="SIN INICIO",0,IF((((TODAY()-M1067)*100%)/(N1067-M1067))&gt;=100%,"100%",(((TODAY()-M1067)*100%)/(N1067-M1067))))</f>
        <v>0.56603773584905659</v>
      </c>
      <c r="S1067" s="2">
        <f t="shared" si="33"/>
        <v>41669100</v>
      </c>
      <c r="T1067" t="s">
        <v>3570</v>
      </c>
    </row>
    <row r="1068" spans="1:20" x14ac:dyDescent="0.25">
      <c r="A1068">
        <v>2025</v>
      </c>
      <c r="B1068" t="s">
        <v>3571</v>
      </c>
      <c r="C1068" t="s">
        <v>21</v>
      </c>
      <c r="D1068" t="s">
        <v>22</v>
      </c>
      <c r="E1068" t="s">
        <v>120</v>
      </c>
      <c r="F1068" t="s">
        <v>3572</v>
      </c>
      <c r="G1068" t="s">
        <v>2336</v>
      </c>
      <c r="H1068" t="s">
        <v>787</v>
      </c>
      <c r="I1068" s="1">
        <v>24336000</v>
      </c>
      <c r="J1068" s="2">
        <f t="shared" si="32"/>
        <v>24336000</v>
      </c>
      <c r="K1068" s="1">
        <v>4056000</v>
      </c>
      <c r="L1068" s="3">
        <v>45680</v>
      </c>
      <c r="M1068" s="3">
        <v>45681</v>
      </c>
      <c r="N1068" s="3">
        <v>45838</v>
      </c>
      <c r="O1068" s="1">
        <v>0</v>
      </c>
      <c r="P1068" s="1">
        <v>24336000</v>
      </c>
      <c r="R1068" s="5">
        <f ca="1">IF(Tabla1[[#This Row],[FECHA INCIAL DESDE]]="SIN INICIO",0,IF((((TODAY()-M1068)*100%)/(N1068-M1068))&gt;=100%,"100%",(((TODAY()-M1068)*100%)/(N1068-M1068))))</f>
        <v>0.56050955414012738</v>
      </c>
      <c r="S1068" s="2">
        <f t="shared" si="33"/>
        <v>24336000</v>
      </c>
      <c r="T1068" t="s">
        <v>3573</v>
      </c>
    </row>
    <row r="1069" spans="1:20" x14ac:dyDescent="0.25">
      <c r="A1069">
        <v>2025</v>
      </c>
      <c r="B1069" t="s">
        <v>3574</v>
      </c>
      <c r="C1069" t="s">
        <v>21</v>
      </c>
      <c r="D1069" t="s">
        <v>22</v>
      </c>
      <c r="E1069" t="s">
        <v>23</v>
      </c>
      <c r="F1069" t="s">
        <v>3575</v>
      </c>
      <c r="G1069" t="s">
        <v>3576</v>
      </c>
      <c r="H1069" t="s">
        <v>648</v>
      </c>
      <c r="I1069" s="1">
        <v>104960000</v>
      </c>
      <c r="J1069" s="2">
        <f t="shared" si="32"/>
        <v>104960000</v>
      </c>
      <c r="K1069" s="1">
        <v>13120000</v>
      </c>
      <c r="L1069" s="3">
        <v>45678</v>
      </c>
      <c r="M1069" s="3">
        <v>45679</v>
      </c>
      <c r="N1069" s="3">
        <v>45900</v>
      </c>
      <c r="O1069" s="1">
        <v>0</v>
      </c>
      <c r="P1069" s="1">
        <v>104960000</v>
      </c>
      <c r="R1069" s="5">
        <f ca="1">IF(Tabla1[[#This Row],[FECHA INCIAL DESDE]]="SIN INICIO",0,IF((((TODAY()-M1069)*100%)/(N1069-M1069))&gt;=100%,"100%",(((TODAY()-M1069)*100%)/(N1069-M1069))))</f>
        <v>0.40723981900452488</v>
      </c>
      <c r="S1069" s="2">
        <f t="shared" si="33"/>
        <v>104960000</v>
      </c>
      <c r="T1069" t="s">
        <v>3577</v>
      </c>
    </row>
    <row r="1070" spans="1:20" x14ac:dyDescent="0.25">
      <c r="A1070">
        <v>2025</v>
      </c>
      <c r="B1070" t="s">
        <v>3578</v>
      </c>
      <c r="C1070" t="s">
        <v>21</v>
      </c>
      <c r="D1070" t="s">
        <v>22</v>
      </c>
      <c r="E1070" t="s">
        <v>23</v>
      </c>
      <c r="F1070" t="s">
        <v>3579</v>
      </c>
      <c r="G1070" t="s">
        <v>280</v>
      </c>
      <c r="H1070" t="s">
        <v>270</v>
      </c>
      <c r="I1070" s="1">
        <v>88000000</v>
      </c>
      <c r="J1070" s="2">
        <f t="shared" si="32"/>
        <v>88000000</v>
      </c>
      <c r="K1070" s="1">
        <v>11000000</v>
      </c>
      <c r="L1070" s="3">
        <v>45680</v>
      </c>
      <c r="M1070" s="3">
        <v>45681</v>
      </c>
      <c r="N1070" s="3">
        <v>45900</v>
      </c>
      <c r="O1070" s="1">
        <v>0</v>
      </c>
      <c r="P1070" s="1">
        <v>88000000</v>
      </c>
      <c r="R1070" s="5">
        <f ca="1">IF(Tabla1[[#This Row],[FECHA INCIAL DESDE]]="SIN INICIO",0,IF((((TODAY()-M1070)*100%)/(N1070-M1070))&gt;=100%,"100%",(((TODAY()-M1070)*100%)/(N1070-M1070))))</f>
        <v>0.40182648401826482</v>
      </c>
      <c r="S1070" s="2">
        <f t="shared" si="33"/>
        <v>88000000</v>
      </c>
      <c r="T1070" t="s">
        <v>3580</v>
      </c>
    </row>
    <row r="1071" spans="1:20" x14ac:dyDescent="0.25">
      <c r="A1071">
        <v>2025</v>
      </c>
      <c r="B1071" t="s">
        <v>3581</v>
      </c>
      <c r="C1071" t="s">
        <v>21</v>
      </c>
      <c r="D1071" t="s">
        <v>22</v>
      </c>
      <c r="E1071" t="s">
        <v>23</v>
      </c>
      <c r="F1071" t="s">
        <v>3582</v>
      </c>
      <c r="G1071" t="s">
        <v>663</v>
      </c>
      <c r="H1071" t="s">
        <v>537</v>
      </c>
      <c r="I1071" s="1">
        <v>41669100</v>
      </c>
      <c r="J1071" s="2">
        <f t="shared" si="32"/>
        <v>41669100</v>
      </c>
      <c r="K1071" s="1">
        <v>6944850</v>
      </c>
      <c r="L1071" s="3">
        <v>45679</v>
      </c>
      <c r="M1071" s="3">
        <v>45680</v>
      </c>
      <c r="N1071" s="3">
        <v>45838</v>
      </c>
      <c r="O1071" s="1">
        <v>0</v>
      </c>
      <c r="P1071" s="1">
        <v>41669100</v>
      </c>
      <c r="R1071" s="5">
        <f ca="1">IF(Tabla1[[#This Row],[FECHA INCIAL DESDE]]="SIN INICIO",0,IF((((TODAY()-M1071)*100%)/(N1071-M1071))&gt;=100%,"100%",(((TODAY()-M1071)*100%)/(N1071-M1071))))</f>
        <v>0.56329113924050633</v>
      </c>
      <c r="S1071" s="2">
        <f t="shared" si="33"/>
        <v>41669100</v>
      </c>
      <c r="T1071" t="s">
        <v>3583</v>
      </c>
    </row>
    <row r="1072" spans="1:20" x14ac:dyDescent="0.25">
      <c r="A1072">
        <v>2025</v>
      </c>
      <c r="B1072" t="s">
        <v>3584</v>
      </c>
      <c r="C1072" t="s">
        <v>21</v>
      </c>
      <c r="D1072" t="s">
        <v>22</v>
      </c>
      <c r="E1072" t="s">
        <v>23</v>
      </c>
      <c r="F1072" t="s">
        <v>3585</v>
      </c>
      <c r="G1072" t="s">
        <v>647</v>
      </c>
      <c r="H1072" t="s">
        <v>648</v>
      </c>
      <c r="I1072" s="1">
        <v>54800000</v>
      </c>
      <c r="J1072" s="2">
        <f t="shared" si="32"/>
        <v>54800000</v>
      </c>
      <c r="K1072" s="1">
        <v>6850000</v>
      </c>
      <c r="L1072" s="3">
        <v>45680</v>
      </c>
      <c r="M1072" s="3">
        <v>45681</v>
      </c>
      <c r="N1072" s="3">
        <v>45900</v>
      </c>
      <c r="O1072" s="1">
        <v>0</v>
      </c>
      <c r="P1072" s="1">
        <v>54800000</v>
      </c>
      <c r="R1072" s="5">
        <f ca="1">IF(Tabla1[[#This Row],[FECHA INCIAL DESDE]]="SIN INICIO",0,IF((((TODAY()-M1072)*100%)/(N1072-M1072))&gt;=100%,"100%",(((TODAY()-M1072)*100%)/(N1072-M1072))))</f>
        <v>0.40182648401826482</v>
      </c>
      <c r="S1072" s="2">
        <f t="shared" si="33"/>
        <v>54800000</v>
      </c>
      <c r="T1072" t="s">
        <v>3586</v>
      </c>
    </row>
    <row r="1073" spans="1:20" x14ac:dyDescent="0.25">
      <c r="A1073">
        <v>2025</v>
      </c>
      <c r="B1073" t="s">
        <v>3587</v>
      </c>
      <c r="C1073" t="s">
        <v>21</v>
      </c>
      <c r="D1073" t="s">
        <v>22</v>
      </c>
      <c r="E1073" t="s">
        <v>23</v>
      </c>
      <c r="F1073" t="s">
        <v>3588</v>
      </c>
      <c r="G1073" t="s">
        <v>409</v>
      </c>
      <c r="H1073" t="s">
        <v>261</v>
      </c>
      <c r="I1073" s="1">
        <v>62118000</v>
      </c>
      <c r="J1073" s="2">
        <f t="shared" si="32"/>
        <v>62118000</v>
      </c>
      <c r="K1073" s="1">
        <v>10353000</v>
      </c>
      <c r="L1073" s="3">
        <v>45679</v>
      </c>
      <c r="M1073" s="3">
        <v>45680</v>
      </c>
      <c r="N1073" s="3">
        <v>45838</v>
      </c>
      <c r="O1073" s="1">
        <v>0</v>
      </c>
      <c r="P1073" s="1">
        <v>62118000</v>
      </c>
      <c r="R1073" s="5">
        <f ca="1">IF(Tabla1[[#This Row],[FECHA INCIAL DESDE]]="SIN INICIO",0,IF((((TODAY()-M1073)*100%)/(N1073-M1073))&gt;=100%,"100%",(((TODAY()-M1073)*100%)/(N1073-M1073))))</f>
        <v>0.56329113924050633</v>
      </c>
      <c r="S1073" s="2">
        <f t="shared" si="33"/>
        <v>62118000</v>
      </c>
      <c r="T1073" t="s">
        <v>3589</v>
      </c>
    </row>
    <row r="1074" spans="1:20" x14ac:dyDescent="0.25">
      <c r="A1074">
        <v>2025</v>
      </c>
      <c r="B1074" t="s">
        <v>3590</v>
      </c>
      <c r="C1074" t="s">
        <v>21</v>
      </c>
      <c r="D1074" t="s">
        <v>22</v>
      </c>
      <c r="E1074" t="s">
        <v>23</v>
      </c>
      <c r="F1074" t="s">
        <v>3591</v>
      </c>
      <c r="G1074" t="s">
        <v>392</v>
      </c>
      <c r="H1074" t="s">
        <v>154</v>
      </c>
      <c r="I1074" s="1">
        <v>18018000</v>
      </c>
      <c r="J1074" s="2">
        <f t="shared" si="32"/>
        <v>18018000</v>
      </c>
      <c r="K1074" s="1">
        <v>6006000</v>
      </c>
      <c r="L1074" s="3">
        <v>45678</v>
      </c>
      <c r="M1074" s="3">
        <v>45679</v>
      </c>
      <c r="N1074" s="3">
        <v>45747</v>
      </c>
      <c r="O1074" s="1">
        <v>0</v>
      </c>
      <c r="P1074" s="1">
        <v>18018000</v>
      </c>
      <c r="R1074" s="5" t="str">
        <f ca="1">IF(Tabla1[[#This Row],[FECHA INCIAL DESDE]]="SIN INICIO",0,IF((((TODAY()-M1074)*100%)/(N1074-M1074))&gt;=100%,"100%",(((TODAY()-M1074)*100%)/(N1074-M1074))))</f>
        <v>100%</v>
      </c>
      <c r="S1074" s="2">
        <f t="shared" si="33"/>
        <v>18018000</v>
      </c>
      <c r="T1074" t="s">
        <v>3592</v>
      </c>
    </row>
    <row r="1075" spans="1:20" x14ac:dyDescent="0.25">
      <c r="A1075">
        <v>2025</v>
      </c>
      <c r="B1075" t="s">
        <v>3593</v>
      </c>
      <c r="C1075" t="s">
        <v>21</v>
      </c>
      <c r="D1075" t="s">
        <v>22</v>
      </c>
      <c r="E1075" t="s">
        <v>23</v>
      </c>
      <c r="F1075" t="s">
        <v>3594</v>
      </c>
      <c r="G1075" t="s">
        <v>2465</v>
      </c>
      <c r="H1075" t="s">
        <v>537</v>
      </c>
      <c r="I1075" s="1">
        <v>54337500</v>
      </c>
      <c r="J1075" s="2">
        <f t="shared" si="32"/>
        <v>54337500</v>
      </c>
      <c r="K1075" s="1">
        <v>9056250</v>
      </c>
      <c r="L1075" s="3">
        <v>45680</v>
      </c>
      <c r="M1075" s="3">
        <v>45681</v>
      </c>
      <c r="N1075" s="3">
        <v>45838</v>
      </c>
      <c r="O1075" s="1">
        <v>0</v>
      </c>
      <c r="P1075" s="1">
        <v>54337500</v>
      </c>
      <c r="R1075" s="5">
        <f ca="1">IF(Tabla1[[#This Row],[FECHA INCIAL DESDE]]="SIN INICIO",0,IF((((TODAY()-M1075)*100%)/(N1075-M1075))&gt;=100%,"100%",(((TODAY()-M1075)*100%)/(N1075-M1075))))</f>
        <v>0.56050955414012738</v>
      </c>
      <c r="S1075" s="2">
        <f t="shared" si="33"/>
        <v>54337500</v>
      </c>
      <c r="T1075" t="s">
        <v>3595</v>
      </c>
    </row>
    <row r="1076" spans="1:20" x14ac:dyDescent="0.25">
      <c r="A1076">
        <v>2025</v>
      </c>
      <c r="B1076" t="s">
        <v>3596</v>
      </c>
      <c r="C1076" t="s">
        <v>21</v>
      </c>
      <c r="D1076" t="s">
        <v>22</v>
      </c>
      <c r="E1076" t="s">
        <v>23</v>
      </c>
      <c r="F1076" t="s">
        <v>3597</v>
      </c>
      <c r="G1076" t="s">
        <v>3598</v>
      </c>
      <c r="H1076" t="s">
        <v>1802</v>
      </c>
      <c r="I1076" s="1">
        <v>67760000</v>
      </c>
      <c r="J1076" s="2">
        <f t="shared" si="32"/>
        <v>67760000</v>
      </c>
      <c r="K1076" s="1">
        <v>8470000</v>
      </c>
      <c r="L1076" s="3">
        <v>45678</v>
      </c>
      <c r="M1076" s="3">
        <v>45679</v>
      </c>
      <c r="N1076" s="3">
        <v>45900</v>
      </c>
      <c r="O1076" s="1">
        <v>0</v>
      </c>
      <c r="P1076" s="1">
        <v>67760000</v>
      </c>
      <c r="R1076" s="5">
        <f ca="1">IF(Tabla1[[#This Row],[FECHA INCIAL DESDE]]="SIN INICIO",0,IF((((TODAY()-M1076)*100%)/(N1076-M1076))&gt;=100%,"100%",(((TODAY()-M1076)*100%)/(N1076-M1076))))</f>
        <v>0.40723981900452488</v>
      </c>
      <c r="S1076" s="2">
        <f t="shared" si="33"/>
        <v>67760000</v>
      </c>
      <c r="T1076" t="s">
        <v>3599</v>
      </c>
    </row>
    <row r="1077" spans="1:20" x14ac:dyDescent="0.25">
      <c r="A1077">
        <v>2025</v>
      </c>
      <c r="B1077" t="s">
        <v>3600</v>
      </c>
      <c r="C1077" t="s">
        <v>21</v>
      </c>
      <c r="D1077" t="s">
        <v>22</v>
      </c>
      <c r="E1077" t="s">
        <v>120</v>
      </c>
      <c r="F1077" t="s">
        <v>3601</v>
      </c>
      <c r="G1077" t="s">
        <v>1877</v>
      </c>
      <c r="H1077" t="s">
        <v>1802</v>
      </c>
      <c r="I1077" s="1">
        <v>12450000</v>
      </c>
      <c r="J1077" s="2">
        <f t="shared" si="32"/>
        <v>12450000</v>
      </c>
      <c r="K1077" s="1">
        <v>4150000</v>
      </c>
      <c r="L1077" s="3">
        <v>45678</v>
      </c>
      <c r="M1077" s="3">
        <v>45679</v>
      </c>
      <c r="N1077" s="3">
        <v>45747</v>
      </c>
      <c r="O1077" s="1">
        <v>0</v>
      </c>
      <c r="P1077" s="1">
        <v>12450000</v>
      </c>
      <c r="R1077" s="5" t="str">
        <f ca="1">IF(Tabla1[[#This Row],[FECHA INCIAL DESDE]]="SIN INICIO",0,IF((((TODAY()-M1077)*100%)/(N1077-M1077))&gt;=100%,"100%",(((TODAY()-M1077)*100%)/(N1077-M1077))))</f>
        <v>100%</v>
      </c>
      <c r="S1077" s="2">
        <f t="shared" si="33"/>
        <v>12450000</v>
      </c>
      <c r="T1077" t="s">
        <v>3602</v>
      </c>
    </row>
    <row r="1078" spans="1:20" x14ac:dyDescent="0.25">
      <c r="A1078">
        <v>2025</v>
      </c>
      <c r="B1078" t="s">
        <v>3603</v>
      </c>
      <c r="C1078" t="s">
        <v>21</v>
      </c>
      <c r="D1078" t="s">
        <v>22</v>
      </c>
      <c r="E1078" t="s">
        <v>23</v>
      </c>
      <c r="F1078" t="s">
        <v>3604</v>
      </c>
      <c r="G1078" t="s">
        <v>3605</v>
      </c>
      <c r="H1078" t="s">
        <v>1802</v>
      </c>
      <c r="I1078" s="1">
        <v>67760000</v>
      </c>
      <c r="J1078" s="2">
        <f t="shared" si="32"/>
        <v>67760000</v>
      </c>
      <c r="K1078" s="1">
        <v>8470000</v>
      </c>
      <c r="L1078" s="3">
        <v>45678</v>
      </c>
      <c r="M1078" s="3">
        <v>45679</v>
      </c>
      <c r="N1078" s="3">
        <v>45900</v>
      </c>
      <c r="O1078" s="1">
        <v>0</v>
      </c>
      <c r="P1078" s="1">
        <v>67760000</v>
      </c>
      <c r="R1078" s="5">
        <f ca="1">IF(Tabla1[[#This Row],[FECHA INCIAL DESDE]]="SIN INICIO",0,IF((((TODAY()-M1078)*100%)/(N1078-M1078))&gt;=100%,"100%",(((TODAY()-M1078)*100%)/(N1078-M1078))))</f>
        <v>0.40723981900452488</v>
      </c>
      <c r="S1078" s="2">
        <f t="shared" si="33"/>
        <v>67760000</v>
      </c>
      <c r="T1078" t="s">
        <v>3606</v>
      </c>
    </row>
    <row r="1079" spans="1:20" x14ac:dyDescent="0.25">
      <c r="A1079">
        <v>2025</v>
      </c>
      <c r="B1079" t="s">
        <v>3607</v>
      </c>
      <c r="C1079" t="s">
        <v>21</v>
      </c>
      <c r="D1079" t="s">
        <v>22</v>
      </c>
      <c r="E1079" t="s">
        <v>23</v>
      </c>
      <c r="F1079" t="s">
        <v>3608</v>
      </c>
      <c r="G1079" t="s">
        <v>1644</v>
      </c>
      <c r="H1079" t="s">
        <v>154</v>
      </c>
      <c r="I1079" s="1">
        <v>18679792</v>
      </c>
      <c r="J1079" s="2">
        <f t="shared" si="32"/>
        <v>18679792</v>
      </c>
      <c r="K1079" s="1">
        <v>4669948</v>
      </c>
      <c r="L1079" s="3">
        <v>45678</v>
      </c>
      <c r="M1079" s="3">
        <v>45680</v>
      </c>
      <c r="N1079" s="3">
        <v>45777</v>
      </c>
      <c r="O1079" s="1">
        <v>0</v>
      </c>
      <c r="P1079" s="1">
        <v>18679792</v>
      </c>
      <c r="R1079" s="5">
        <f ca="1">IF(Tabla1[[#This Row],[FECHA INCIAL DESDE]]="SIN INICIO",0,IF((((TODAY()-M1079)*100%)/(N1079-M1079))&gt;=100%,"100%",(((TODAY()-M1079)*100%)/(N1079-M1079))))</f>
        <v>0.91752577319587625</v>
      </c>
      <c r="S1079" s="2">
        <f t="shared" si="33"/>
        <v>18679792</v>
      </c>
      <c r="T1079" t="s">
        <v>3609</v>
      </c>
    </row>
    <row r="1080" spans="1:20" x14ac:dyDescent="0.25">
      <c r="A1080">
        <v>2025</v>
      </c>
      <c r="B1080" t="s">
        <v>3610</v>
      </c>
      <c r="C1080" t="s">
        <v>21</v>
      </c>
      <c r="D1080" t="s">
        <v>22</v>
      </c>
      <c r="E1080" t="s">
        <v>23</v>
      </c>
      <c r="F1080" t="s">
        <v>3611</v>
      </c>
      <c r="G1080" t="s">
        <v>557</v>
      </c>
      <c r="H1080" t="s">
        <v>537</v>
      </c>
      <c r="I1080" s="1">
        <v>41669100</v>
      </c>
      <c r="J1080" s="2">
        <f t="shared" si="32"/>
        <v>41669100</v>
      </c>
      <c r="K1080" s="1">
        <v>6944850</v>
      </c>
      <c r="L1080" s="3">
        <v>45678</v>
      </c>
      <c r="M1080" s="3">
        <v>45680</v>
      </c>
      <c r="N1080" s="3">
        <v>45838</v>
      </c>
      <c r="O1080" s="1">
        <v>0</v>
      </c>
      <c r="P1080" s="1">
        <v>41669100</v>
      </c>
      <c r="R1080" s="5">
        <f ca="1">IF(Tabla1[[#This Row],[FECHA INCIAL DESDE]]="SIN INICIO",0,IF((((TODAY()-M1080)*100%)/(N1080-M1080))&gt;=100%,"100%",(((TODAY()-M1080)*100%)/(N1080-M1080))))</f>
        <v>0.56329113924050633</v>
      </c>
      <c r="S1080" s="2">
        <f t="shared" si="33"/>
        <v>41669100</v>
      </c>
      <c r="T1080" t="s">
        <v>3612</v>
      </c>
    </row>
    <row r="1081" spans="1:20" x14ac:dyDescent="0.25">
      <c r="A1081">
        <v>2025</v>
      </c>
      <c r="B1081" t="s">
        <v>3613</v>
      </c>
      <c r="C1081" t="s">
        <v>21</v>
      </c>
      <c r="D1081" t="s">
        <v>22</v>
      </c>
      <c r="E1081" t="s">
        <v>23</v>
      </c>
      <c r="F1081" t="s">
        <v>3614</v>
      </c>
      <c r="G1081" t="s">
        <v>744</v>
      </c>
      <c r="H1081" t="s">
        <v>270</v>
      </c>
      <c r="I1081" s="1">
        <v>90000000</v>
      </c>
      <c r="J1081" s="2">
        <f t="shared" si="32"/>
        <v>90000000</v>
      </c>
      <c r="K1081" s="1">
        <v>9000000</v>
      </c>
      <c r="L1081" s="3">
        <v>45678</v>
      </c>
      <c r="M1081" s="3">
        <v>45680</v>
      </c>
      <c r="N1081" s="3">
        <v>45961</v>
      </c>
      <c r="O1081" s="1">
        <v>0</v>
      </c>
      <c r="P1081" s="1">
        <v>90000000</v>
      </c>
      <c r="R1081" s="5">
        <f ca="1">IF(Tabla1[[#This Row],[FECHA INCIAL DESDE]]="SIN INICIO",0,IF((((TODAY()-M1081)*100%)/(N1081-M1081))&gt;=100%,"100%",(((TODAY()-M1081)*100%)/(N1081-M1081))))</f>
        <v>0.31672597864768681</v>
      </c>
      <c r="S1081" s="2">
        <f t="shared" si="33"/>
        <v>90000000</v>
      </c>
      <c r="T1081" t="s">
        <v>3615</v>
      </c>
    </row>
    <row r="1082" spans="1:20" x14ac:dyDescent="0.25">
      <c r="A1082">
        <v>2025</v>
      </c>
      <c r="B1082" t="s">
        <v>3616</v>
      </c>
      <c r="C1082" t="s">
        <v>21</v>
      </c>
      <c r="D1082" t="s">
        <v>22</v>
      </c>
      <c r="E1082" t="s">
        <v>120</v>
      </c>
      <c r="F1082" t="s">
        <v>3617</v>
      </c>
      <c r="G1082" t="s">
        <v>1644</v>
      </c>
      <c r="H1082" t="s">
        <v>154</v>
      </c>
      <c r="I1082" s="1">
        <v>37359584</v>
      </c>
      <c r="J1082" s="2">
        <f t="shared" si="32"/>
        <v>37359584</v>
      </c>
      <c r="K1082" s="1">
        <v>4669948</v>
      </c>
      <c r="L1082" s="3">
        <v>45680</v>
      </c>
      <c r="M1082" s="3">
        <v>45680</v>
      </c>
      <c r="N1082" s="3">
        <v>45900</v>
      </c>
      <c r="O1082" s="1">
        <v>0</v>
      </c>
      <c r="P1082" s="1">
        <v>37359584</v>
      </c>
      <c r="R1082" s="5">
        <f ca="1">IF(Tabla1[[#This Row],[FECHA INCIAL DESDE]]="SIN INICIO",0,IF((((TODAY()-M1082)*100%)/(N1082-M1082))&gt;=100%,"100%",(((TODAY()-M1082)*100%)/(N1082-M1082))))</f>
        <v>0.40454545454545454</v>
      </c>
      <c r="S1082" s="2">
        <f t="shared" si="33"/>
        <v>37359584</v>
      </c>
      <c r="T1082" t="s">
        <v>3618</v>
      </c>
    </row>
    <row r="1083" spans="1:20" x14ac:dyDescent="0.25">
      <c r="A1083">
        <v>2025</v>
      </c>
      <c r="B1083" t="s">
        <v>3619</v>
      </c>
      <c r="C1083" t="s">
        <v>21</v>
      </c>
      <c r="D1083" t="s">
        <v>22</v>
      </c>
      <c r="E1083" t="s">
        <v>23</v>
      </c>
      <c r="F1083" t="s">
        <v>3620</v>
      </c>
      <c r="G1083" t="s">
        <v>3511</v>
      </c>
      <c r="H1083" t="s">
        <v>2479</v>
      </c>
      <c r="I1083" s="1">
        <v>82584088</v>
      </c>
      <c r="J1083" s="2">
        <f t="shared" si="32"/>
        <v>82584088</v>
      </c>
      <c r="K1083" s="1">
        <v>10323011</v>
      </c>
      <c r="L1083" s="3">
        <v>45678</v>
      </c>
      <c r="M1083" s="3">
        <v>45679</v>
      </c>
      <c r="N1083" s="3">
        <v>45900</v>
      </c>
      <c r="O1083" s="1">
        <v>0</v>
      </c>
      <c r="P1083" s="1">
        <v>82584088</v>
      </c>
      <c r="R1083" s="5">
        <f ca="1">IF(Tabla1[[#This Row],[FECHA INCIAL DESDE]]="SIN INICIO",0,IF((((TODAY()-M1083)*100%)/(N1083-M1083))&gt;=100%,"100%",(((TODAY()-M1083)*100%)/(N1083-M1083))))</f>
        <v>0.40723981900452488</v>
      </c>
      <c r="S1083" s="2">
        <f t="shared" si="33"/>
        <v>82584088</v>
      </c>
      <c r="T1083" t="s">
        <v>3621</v>
      </c>
    </row>
    <row r="1084" spans="1:20" x14ac:dyDescent="0.25">
      <c r="A1084">
        <v>2025</v>
      </c>
      <c r="B1084" t="s">
        <v>3622</v>
      </c>
      <c r="C1084" t="s">
        <v>21</v>
      </c>
      <c r="D1084" t="s">
        <v>22</v>
      </c>
      <c r="E1084" t="s">
        <v>23</v>
      </c>
      <c r="F1084" t="s">
        <v>3623</v>
      </c>
      <c r="G1084" t="s">
        <v>1940</v>
      </c>
      <c r="H1084" t="s">
        <v>1802</v>
      </c>
      <c r="I1084" s="1">
        <v>67760000</v>
      </c>
      <c r="J1084" s="2">
        <f t="shared" si="32"/>
        <v>67760000</v>
      </c>
      <c r="K1084" s="1">
        <v>8470000</v>
      </c>
      <c r="L1084" s="3">
        <v>45680</v>
      </c>
      <c r="M1084" s="3">
        <v>45684</v>
      </c>
      <c r="N1084" s="3">
        <v>45900</v>
      </c>
      <c r="O1084" s="1">
        <v>0</v>
      </c>
      <c r="P1084" s="1">
        <v>67760000</v>
      </c>
      <c r="R1084" s="5">
        <f ca="1">IF(Tabla1[[#This Row],[FECHA INCIAL DESDE]]="SIN INICIO",0,IF((((TODAY()-M1084)*100%)/(N1084-M1084))&gt;=100%,"100%",(((TODAY()-M1084)*100%)/(N1084-M1084))))</f>
        <v>0.39351851851851855</v>
      </c>
      <c r="S1084" s="2">
        <f t="shared" si="33"/>
        <v>67760000</v>
      </c>
      <c r="T1084" t="s">
        <v>3624</v>
      </c>
    </row>
    <row r="1085" spans="1:20" x14ac:dyDescent="0.25">
      <c r="A1085">
        <v>2025</v>
      </c>
      <c r="B1085" t="s">
        <v>3625</v>
      </c>
      <c r="C1085" t="s">
        <v>21</v>
      </c>
      <c r="D1085" t="s">
        <v>22</v>
      </c>
      <c r="E1085" t="s">
        <v>23</v>
      </c>
      <c r="F1085" t="s">
        <v>3626</v>
      </c>
      <c r="G1085" t="s">
        <v>280</v>
      </c>
      <c r="H1085" t="s">
        <v>270</v>
      </c>
      <c r="I1085" s="1">
        <v>45956648</v>
      </c>
      <c r="J1085" s="2">
        <f t="shared" si="32"/>
        <v>45956648</v>
      </c>
      <c r="K1085" s="1">
        <v>5744581</v>
      </c>
      <c r="L1085" s="3">
        <v>45679</v>
      </c>
      <c r="M1085" s="3">
        <v>45681</v>
      </c>
      <c r="N1085" s="3">
        <v>45900</v>
      </c>
      <c r="O1085" s="1">
        <v>0</v>
      </c>
      <c r="P1085" s="1">
        <v>45956648</v>
      </c>
      <c r="R1085" s="5">
        <f ca="1">IF(Tabla1[[#This Row],[FECHA INCIAL DESDE]]="SIN INICIO",0,IF((((TODAY()-M1085)*100%)/(N1085-M1085))&gt;=100%,"100%",(((TODAY()-M1085)*100%)/(N1085-M1085))))</f>
        <v>0.40182648401826482</v>
      </c>
      <c r="S1085" s="2">
        <f t="shared" si="33"/>
        <v>45956648</v>
      </c>
      <c r="T1085" t="s">
        <v>3627</v>
      </c>
    </row>
    <row r="1086" spans="1:20" x14ac:dyDescent="0.25">
      <c r="A1086">
        <v>2025</v>
      </c>
      <c r="B1086" t="s">
        <v>3628</v>
      </c>
      <c r="C1086" t="s">
        <v>21</v>
      </c>
      <c r="D1086" t="s">
        <v>22</v>
      </c>
      <c r="E1086" t="s">
        <v>23</v>
      </c>
      <c r="F1086" t="s">
        <v>3629</v>
      </c>
      <c r="G1086" t="s">
        <v>280</v>
      </c>
      <c r="H1086" t="s">
        <v>270</v>
      </c>
      <c r="I1086" s="1">
        <v>80000000</v>
      </c>
      <c r="J1086" s="2">
        <f t="shared" si="32"/>
        <v>80000000</v>
      </c>
      <c r="K1086" s="1">
        <v>10000000</v>
      </c>
      <c r="L1086" s="3">
        <v>45680</v>
      </c>
      <c r="M1086" s="3">
        <v>45681</v>
      </c>
      <c r="N1086" s="3">
        <v>45900</v>
      </c>
      <c r="O1086" s="1">
        <v>0</v>
      </c>
      <c r="P1086" s="1">
        <v>80000000</v>
      </c>
      <c r="R1086" s="5">
        <f ca="1">IF(Tabla1[[#This Row],[FECHA INCIAL DESDE]]="SIN INICIO",0,IF((((TODAY()-M1086)*100%)/(N1086-M1086))&gt;=100%,"100%",(((TODAY()-M1086)*100%)/(N1086-M1086))))</f>
        <v>0.40182648401826482</v>
      </c>
      <c r="S1086" s="2">
        <f t="shared" si="33"/>
        <v>80000000</v>
      </c>
      <c r="T1086" t="s">
        <v>3630</v>
      </c>
    </row>
    <row r="1087" spans="1:20" x14ac:dyDescent="0.25">
      <c r="A1087">
        <v>2025</v>
      </c>
      <c r="B1087" t="s">
        <v>3631</v>
      </c>
      <c r="C1087" t="s">
        <v>21</v>
      </c>
      <c r="D1087" t="s">
        <v>22</v>
      </c>
      <c r="E1087" t="s">
        <v>23</v>
      </c>
      <c r="F1087" t="s">
        <v>3632</v>
      </c>
      <c r="G1087" t="s">
        <v>3633</v>
      </c>
      <c r="H1087" t="s">
        <v>787</v>
      </c>
      <c r="I1087" s="1">
        <v>52080152</v>
      </c>
      <c r="J1087" s="2">
        <f t="shared" si="32"/>
        <v>52080152</v>
      </c>
      <c r="K1087" s="1">
        <v>6510019</v>
      </c>
      <c r="L1087" s="3">
        <v>45678</v>
      </c>
      <c r="M1087" s="3">
        <v>45678</v>
      </c>
      <c r="N1087" s="3">
        <v>45900</v>
      </c>
      <c r="O1087" s="1">
        <v>0</v>
      </c>
      <c r="P1087" s="1">
        <v>52080152</v>
      </c>
      <c r="R1087" s="5">
        <f ca="1">IF(Tabla1[[#This Row],[FECHA INCIAL DESDE]]="SIN INICIO",0,IF((((TODAY()-M1087)*100%)/(N1087-M1087))&gt;=100%,"100%",(((TODAY()-M1087)*100%)/(N1087-M1087))))</f>
        <v>0.40990990990990989</v>
      </c>
      <c r="S1087" s="2">
        <f t="shared" si="33"/>
        <v>52080152</v>
      </c>
      <c r="T1087" t="s">
        <v>3634</v>
      </c>
    </row>
    <row r="1088" spans="1:20" x14ac:dyDescent="0.25">
      <c r="A1088">
        <v>2025</v>
      </c>
      <c r="B1088" t="s">
        <v>3635</v>
      </c>
      <c r="C1088" t="s">
        <v>21</v>
      </c>
      <c r="D1088" t="s">
        <v>22</v>
      </c>
      <c r="E1088" t="s">
        <v>23</v>
      </c>
      <c r="F1088" t="s">
        <v>3636</v>
      </c>
      <c r="G1088" t="s">
        <v>809</v>
      </c>
      <c r="H1088" t="s">
        <v>659</v>
      </c>
      <c r="I1088" s="1">
        <v>120000000</v>
      </c>
      <c r="J1088" s="2">
        <f t="shared" si="32"/>
        <v>120000000</v>
      </c>
      <c r="K1088" s="1">
        <v>15000000</v>
      </c>
      <c r="L1088" s="3">
        <v>45678</v>
      </c>
      <c r="M1088" s="3">
        <v>45679</v>
      </c>
      <c r="N1088" s="3">
        <v>45900</v>
      </c>
      <c r="O1088" s="1">
        <v>0</v>
      </c>
      <c r="P1088" s="1">
        <v>120000000</v>
      </c>
      <c r="R1088" s="5">
        <f ca="1">IF(Tabla1[[#This Row],[FECHA INCIAL DESDE]]="SIN INICIO",0,IF((((TODAY()-M1088)*100%)/(N1088-M1088))&gt;=100%,"100%",(((TODAY()-M1088)*100%)/(N1088-M1088))))</f>
        <v>0.40723981900452488</v>
      </c>
      <c r="S1088" s="2">
        <f t="shared" si="33"/>
        <v>120000000</v>
      </c>
      <c r="T1088" t="s">
        <v>3637</v>
      </c>
    </row>
    <row r="1089" spans="1:20" x14ac:dyDescent="0.25">
      <c r="A1089">
        <v>2025</v>
      </c>
      <c r="B1089" t="s">
        <v>3638</v>
      </c>
      <c r="C1089" t="s">
        <v>21</v>
      </c>
      <c r="D1089" t="s">
        <v>22</v>
      </c>
      <c r="E1089" t="s">
        <v>23</v>
      </c>
      <c r="F1089" t="s">
        <v>3639</v>
      </c>
      <c r="G1089" t="s">
        <v>1890</v>
      </c>
      <c r="H1089" t="s">
        <v>1898</v>
      </c>
      <c r="I1089" s="1">
        <v>50809904</v>
      </c>
      <c r="J1089" s="2">
        <f t="shared" si="32"/>
        <v>50809904</v>
      </c>
      <c r="K1089" s="1">
        <v>6351238</v>
      </c>
      <c r="L1089" s="3">
        <v>45678</v>
      </c>
      <c r="M1089" s="3">
        <v>45679</v>
      </c>
      <c r="N1089" s="3">
        <v>45900</v>
      </c>
      <c r="O1089" s="1">
        <v>0</v>
      </c>
      <c r="P1089" s="1">
        <v>50809904</v>
      </c>
      <c r="R1089" s="5">
        <f ca="1">IF(Tabla1[[#This Row],[FECHA INCIAL DESDE]]="SIN INICIO",0,IF((((TODAY()-M1089)*100%)/(N1089-M1089))&gt;=100%,"100%",(((TODAY()-M1089)*100%)/(N1089-M1089))))</f>
        <v>0.40723981900452488</v>
      </c>
      <c r="S1089" s="2">
        <f t="shared" si="33"/>
        <v>50809904</v>
      </c>
      <c r="T1089" t="s">
        <v>3640</v>
      </c>
    </row>
    <row r="1090" spans="1:20" x14ac:dyDescent="0.25">
      <c r="A1090">
        <v>2025</v>
      </c>
      <c r="B1090" t="s">
        <v>3641</v>
      </c>
      <c r="C1090" t="s">
        <v>21</v>
      </c>
      <c r="D1090" t="s">
        <v>22</v>
      </c>
      <c r="E1090" t="s">
        <v>23</v>
      </c>
      <c r="F1090" t="s">
        <v>3642</v>
      </c>
      <c r="G1090" t="s">
        <v>1940</v>
      </c>
      <c r="H1090" t="s">
        <v>1802</v>
      </c>
      <c r="I1090" s="1">
        <v>50820000</v>
      </c>
      <c r="J1090" s="2">
        <f t="shared" si="32"/>
        <v>50820000</v>
      </c>
      <c r="K1090" s="1">
        <v>8470000</v>
      </c>
      <c r="L1090" s="3">
        <v>45678</v>
      </c>
      <c r="M1090" s="3">
        <v>45679</v>
      </c>
      <c r="N1090" s="3">
        <v>45838</v>
      </c>
      <c r="O1090" s="1">
        <v>0</v>
      </c>
      <c r="P1090" s="1">
        <v>50820000</v>
      </c>
      <c r="R1090" s="5">
        <f ca="1">IF(Tabla1[[#This Row],[FECHA INCIAL DESDE]]="SIN INICIO",0,IF((((TODAY()-M1090)*100%)/(N1090-M1090))&gt;=100%,"100%",(((TODAY()-M1090)*100%)/(N1090-M1090))))</f>
        <v>0.56603773584905659</v>
      </c>
      <c r="S1090" s="2">
        <f t="shared" si="33"/>
        <v>50820000</v>
      </c>
      <c r="T1090" t="s">
        <v>3643</v>
      </c>
    </row>
    <row r="1091" spans="1:20" x14ac:dyDescent="0.25">
      <c r="A1091">
        <v>2025</v>
      </c>
      <c r="B1091" t="s">
        <v>3644</v>
      </c>
      <c r="C1091" t="s">
        <v>21</v>
      </c>
      <c r="D1091" t="s">
        <v>22</v>
      </c>
      <c r="E1091" t="s">
        <v>23</v>
      </c>
      <c r="F1091" t="s">
        <v>3645</v>
      </c>
      <c r="G1091" t="s">
        <v>663</v>
      </c>
      <c r="H1091" t="s">
        <v>537</v>
      </c>
      <c r="I1091" s="1">
        <v>41669100</v>
      </c>
      <c r="J1091" s="2">
        <f t="shared" ref="J1091:J1154" si="34">I1091</f>
        <v>41669100</v>
      </c>
      <c r="K1091" s="1">
        <v>6944850</v>
      </c>
      <c r="L1091" s="3">
        <v>45678</v>
      </c>
      <c r="M1091" s="3">
        <v>45679</v>
      </c>
      <c r="N1091" s="3">
        <v>45838</v>
      </c>
      <c r="O1091" s="1">
        <v>0</v>
      </c>
      <c r="P1091" s="1">
        <v>41669100</v>
      </c>
      <c r="R1091" s="5">
        <f ca="1">IF(Tabla1[[#This Row],[FECHA INCIAL DESDE]]="SIN INICIO",0,IF((((TODAY()-M1091)*100%)/(N1091-M1091))&gt;=100%,"100%",(((TODAY()-M1091)*100%)/(N1091-M1091))))</f>
        <v>0.56603773584905659</v>
      </c>
      <c r="S1091" s="2">
        <f t="shared" ref="S1091:S1154" si="35">P1091-Q1091</f>
        <v>41669100</v>
      </c>
      <c r="T1091" t="s">
        <v>3646</v>
      </c>
    </row>
    <row r="1092" spans="1:20" x14ac:dyDescent="0.25">
      <c r="A1092">
        <v>2025</v>
      </c>
      <c r="B1092" t="s">
        <v>3647</v>
      </c>
      <c r="C1092" t="s">
        <v>21</v>
      </c>
      <c r="D1092" t="s">
        <v>22</v>
      </c>
      <c r="E1092" t="s">
        <v>3648</v>
      </c>
      <c r="F1092" t="s">
        <v>3649</v>
      </c>
      <c r="G1092" t="s">
        <v>2090</v>
      </c>
      <c r="H1092" t="s">
        <v>886</v>
      </c>
      <c r="I1092" s="1">
        <v>88000000</v>
      </c>
      <c r="J1092" s="2">
        <f t="shared" si="34"/>
        <v>88000000</v>
      </c>
      <c r="K1092" s="1">
        <v>11000000</v>
      </c>
      <c r="L1092" s="3">
        <v>45678</v>
      </c>
      <c r="M1092" s="3">
        <v>45680</v>
      </c>
      <c r="N1092" s="3">
        <v>45900</v>
      </c>
      <c r="O1092" s="1">
        <v>0</v>
      </c>
      <c r="P1092" s="1">
        <v>88000000</v>
      </c>
      <c r="R1092" s="6">
        <f ca="1">IF(Tabla1[[#This Row],[FECHA INCIAL DESDE]]="SIN INICIO",0,IF((((TODAY()-M1092)*100%)/(N1092-M1092))&gt;=100%,"100%",(((TODAY()-M1092)*100%)/(N1092-M1092))))</f>
        <v>0.40454545454545454</v>
      </c>
      <c r="S1092" s="2">
        <f t="shared" si="35"/>
        <v>88000000</v>
      </c>
      <c r="T1092" t="s">
        <v>3650</v>
      </c>
    </row>
    <row r="1093" spans="1:20" x14ac:dyDescent="0.25">
      <c r="A1093">
        <v>2025</v>
      </c>
      <c r="B1093" t="s">
        <v>3651</v>
      </c>
      <c r="C1093" t="s">
        <v>21</v>
      </c>
      <c r="D1093" t="s">
        <v>22</v>
      </c>
      <c r="E1093" t="s">
        <v>23</v>
      </c>
      <c r="F1093" t="s">
        <v>3652</v>
      </c>
      <c r="G1093" t="s">
        <v>3653</v>
      </c>
      <c r="H1093" t="s">
        <v>3407</v>
      </c>
      <c r="I1093" s="1">
        <v>23882500</v>
      </c>
      <c r="J1093" s="2">
        <f t="shared" si="34"/>
        <v>23882500</v>
      </c>
      <c r="K1093" s="1">
        <v>4776500</v>
      </c>
      <c r="L1093" s="3">
        <v>45678</v>
      </c>
      <c r="M1093" s="3">
        <v>45679</v>
      </c>
      <c r="N1093" s="3">
        <v>45808</v>
      </c>
      <c r="O1093" s="1">
        <v>0</v>
      </c>
      <c r="P1093" s="1">
        <v>23882500</v>
      </c>
      <c r="R1093" s="5">
        <f ca="1">IF(Tabla1[[#This Row],[FECHA INCIAL DESDE]]="SIN INICIO",0,IF((((TODAY()-M1093)*100%)/(N1093-M1093))&gt;=100%,"100%",(((TODAY()-M1093)*100%)/(N1093-M1093))))</f>
        <v>0.69767441860465118</v>
      </c>
      <c r="S1093" s="2">
        <f t="shared" si="35"/>
        <v>23882500</v>
      </c>
      <c r="T1093" t="s">
        <v>3654</v>
      </c>
    </row>
    <row r="1094" spans="1:20" x14ac:dyDescent="0.25">
      <c r="A1094">
        <v>2025</v>
      </c>
      <c r="B1094" t="s">
        <v>3655</v>
      </c>
      <c r="C1094" t="s">
        <v>21</v>
      </c>
      <c r="D1094" t="s">
        <v>22</v>
      </c>
      <c r="E1094" t="s">
        <v>23</v>
      </c>
      <c r="F1094" t="s">
        <v>3656</v>
      </c>
      <c r="G1094" t="s">
        <v>399</v>
      </c>
      <c r="H1094" t="s">
        <v>270</v>
      </c>
      <c r="I1094" s="1">
        <v>37600000</v>
      </c>
      <c r="J1094" s="2">
        <f t="shared" si="34"/>
        <v>37600000</v>
      </c>
      <c r="K1094" s="1">
        <v>4700000</v>
      </c>
      <c r="L1094" s="3">
        <v>45681</v>
      </c>
      <c r="M1094" s="3">
        <v>45684</v>
      </c>
      <c r="N1094" s="3">
        <v>45899</v>
      </c>
      <c r="O1094" s="1">
        <v>0</v>
      </c>
      <c r="P1094" s="1">
        <v>37600000</v>
      </c>
      <c r="R1094" s="5">
        <f ca="1">IF(Tabla1[[#This Row],[FECHA INCIAL DESDE]]="SIN INICIO",0,IF((((TODAY()-M1094)*100%)/(N1094-M1094))&gt;=100%,"100%",(((TODAY()-M1094)*100%)/(N1094-M1094))))</f>
        <v>0.39534883720930231</v>
      </c>
      <c r="S1094" s="2">
        <f t="shared" si="35"/>
        <v>37600000</v>
      </c>
      <c r="T1094" t="s">
        <v>3657</v>
      </c>
    </row>
    <row r="1095" spans="1:20" x14ac:dyDescent="0.25">
      <c r="A1095">
        <v>2025</v>
      </c>
      <c r="B1095" t="s">
        <v>3658</v>
      </c>
      <c r="C1095" t="s">
        <v>21</v>
      </c>
      <c r="D1095" t="s">
        <v>22</v>
      </c>
      <c r="E1095" t="s">
        <v>23</v>
      </c>
      <c r="F1095" t="s">
        <v>3659</v>
      </c>
      <c r="G1095" t="s">
        <v>663</v>
      </c>
      <c r="H1095" t="s">
        <v>537</v>
      </c>
      <c r="I1095" s="1">
        <v>41669100</v>
      </c>
      <c r="J1095" s="2">
        <f t="shared" si="34"/>
        <v>41669100</v>
      </c>
      <c r="K1095" s="1">
        <v>6944850</v>
      </c>
      <c r="L1095" s="3">
        <v>45681</v>
      </c>
      <c r="M1095" s="3">
        <v>45684</v>
      </c>
      <c r="N1095" s="3">
        <v>45838</v>
      </c>
      <c r="O1095" s="1">
        <v>0</v>
      </c>
      <c r="P1095" s="1">
        <v>41669100</v>
      </c>
      <c r="R1095" s="5">
        <f ca="1">IF(Tabla1[[#This Row],[FECHA INCIAL DESDE]]="SIN INICIO",0,IF((((TODAY()-M1095)*100%)/(N1095-M1095))&gt;=100%,"100%",(((TODAY()-M1095)*100%)/(N1095-M1095))))</f>
        <v>0.55194805194805197</v>
      </c>
      <c r="S1095" s="2">
        <f t="shared" si="35"/>
        <v>41669100</v>
      </c>
      <c r="T1095" t="s">
        <v>3660</v>
      </c>
    </row>
    <row r="1096" spans="1:20" x14ac:dyDescent="0.25">
      <c r="A1096">
        <v>2025</v>
      </c>
      <c r="B1096" t="s">
        <v>3661</v>
      </c>
      <c r="C1096" t="s">
        <v>21</v>
      </c>
      <c r="D1096" t="s">
        <v>22</v>
      </c>
      <c r="E1096" t="s">
        <v>23</v>
      </c>
      <c r="F1096" t="s">
        <v>3662</v>
      </c>
      <c r="G1096" t="s">
        <v>3663</v>
      </c>
      <c r="H1096" t="s">
        <v>1802</v>
      </c>
      <c r="I1096" s="1">
        <v>50820000</v>
      </c>
      <c r="J1096" s="2">
        <f t="shared" si="34"/>
        <v>50820000</v>
      </c>
      <c r="K1096" s="1">
        <v>8470000</v>
      </c>
      <c r="L1096" s="3">
        <v>45680</v>
      </c>
      <c r="M1096" s="3">
        <v>45681</v>
      </c>
      <c r="N1096" s="3">
        <v>45838</v>
      </c>
      <c r="O1096" s="1">
        <v>0</v>
      </c>
      <c r="P1096" s="1">
        <v>50820000</v>
      </c>
      <c r="R1096" s="5">
        <f ca="1">IF(Tabla1[[#This Row],[FECHA INCIAL DESDE]]="SIN INICIO",0,IF((((TODAY()-M1096)*100%)/(N1096-M1096))&gt;=100%,"100%",(((TODAY()-M1096)*100%)/(N1096-M1096))))</f>
        <v>0.56050955414012738</v>
      </c>
      <c r="S1096" s="2">
        <f t="shared" si="35"/>
        <v>50820000</v>
      </c>
      <c r="T1096" t="s">
        <v>3664</v>
      </c>
    </row>
    <row r="1097" spans="1:20" x14ac:dyDescent="0.25">
      <c r="A1097">
        <v>2025</v>
      </c>
      <c r="B1097" t="s">
        <v>3665</v>
      </c>
      <c r="C1097" t="s">
        <v>21</v>
      </c>
      <c r="D1097" t="s">
        <v>22</v>
      </c>
      <c r="E1097" t="s">
        <v>23</v>
      </c>
      <c r="F1097" t="s">
        <v>3666</v>
      </c>
      <c r="G1097" t="s">
        <v>663</v>
      </c>
      <c r="H1097" t="s">
        <v>537</v>
      </c>
      <c r="I1097" s="1">
        <v>41669100</v>
      </c>
      <c r="J1097" s="2">
        <f t="shared" si="34"/>
        <v>41669100</v>
      </c>
      <c r="K1097" s="1">
        <v>6944850</v>
      </c>
      <c r="L1097" s="3">
        <v>45679</v>
      </c>
      <c r="M1097" s="3">
        <v>45680</v>
      </c>
      <c r="N1097" s="3">
        <v>45838</v>
      </c>
      <c r="O1097" s="1">
        <v>0</v>
      </c>
      <c r="P1097" s="1">
        <v>41669100</v>
      </c>
      <c r="R1097" s="5">
        <f ca="1">IF(Tabla1[[#This Row],[FECHA INCIAL DESDE]]="SIN INICIO",0,IF((((TODAY()-M1097)*100%)/(N1097-M1097))&gt;=100%,"100%",(((TODAY()-M1097)*100%)/(N1097-M1097))))</f>
        <v>0.56329113924050633</v>
      </c>
      <c r="S1097" s="2">
        <f t="shared" si="35"/>
        <v>41669100</v>
      </c>
      <c r="T1097" t="s">
        <v>3667</v>
      </c>
    </row>
    <row r="1098" spans="1:20" x14ac:dyDescent="0.25">
      <c r="A1098">
        <v>2025</v>
      </c>
      <c r="B1098" t="s">
        <v>3668</v>
      </c>
      <c r="C1098" t="s">
        <v>21</v>
      </c>
      <c r="D1098" t="s">
        <v>22</v>
      </c>
      <c r="E1098" t="s">
        <v>23</v>
      </c>
      <c r="F1098" t="s">
        <v>3669</v>
      </c>
      <c r="G1098" t="s">
        <v>2465</v>
      </c>
      <c r="H1098" t="s">
        <v>537</v>
      </c>
      <c r="I1098" s="1">
        <v>72657000</v>
      </c>
      <c r="J1098" s="2">
        <f t="shared" si="34"/>
        <v>72657000</v>
      </c>
      <c r="K1098" s="1">
        <v>12109500</v>
      </c>
      <c r="L1098" s="3">
        <v>45680</v>
      </c>
      <c r="M1098" s="3">
        <v>45681</v>
      </c>
      <c r="N1098" s="3">
        <v>45838</v>
      </c>
      <c r="O1098" s="1">
        <v>0</v>
      </c>
      <c r="P1098" s="1">
        <v>72657000</v>
      </c>
      <c r="R1098" s="5">
        <f ca="1">IF(Tabla1[[#This Row],[FECHA INCIAL DESDE]]="SIN INICIO",0,IF((((TODAY()-M1098)*100%)/(N1098-M1098))&gt;=100%,"100%",(((TODAY()-M1098)*100%)/(N1098-M1098))))</f>
        <v>0.56050955414012738</v>
      </c>
      <c r="S1098" s="2">
        <f t="shared" si="35"/>
        <v>72657000</v>
      </c>
      <c r="T1098" t="s">
        <v>3670</v>
      </c>
    </row>
    <row r="1099" spans="1:20" x14ac:dyDescent="0.25">
      <c r="A1099">
        <v>2025</v>
      </c>
      <c r="B1099" t="s">
        <v>3671</v>
      </c>
      <c r="C1099" t="s">
        <v>21</v>
      </c>
      <c r="D1099" t="s">
        <v>22</v>
      </c>
      <c r="E1099" t="s">
        <v>23</v>
      </c>
      <c r="F1099" t="s">
        <v>3672</v>
      </c>
      <c r="G1099" t="s">
        <v>585</v>
      </c>
      <c r="H1099" t="s">
        <v>537</v>
      </c>
      <c r="I1099" s="1">
        <v>41669100</v>
      </c>
      <c r="J1099" s="2">
        <f t="shared" si="34"/>
        <v>41669100</v>
      </c>
      <c r="K1099" s="1">
        <v>6944850</v>
      </c>
      <c r="L1099" s="3">
        <v>45678</v>
      </c>
      <c r="M1099" s="3">
        <v>45679</v>
      </c>
      <c r="N1099" s="3">
        <v>45838</v>
      </c>
      <c r="O1099" s="1">
        <v>0</v>
      </c>
      <c r="P1099" s="1">
        <v>41669100</v>
      </c>
      <c r="R1099" s="5">
        <f ca="1">IF(Tabla1[[#This Row],[FECHA INCIAL DESDE]]="SIN INICIO",0,IF((((TODAY()-M1099)*100%)/(N1099-M1099))&gt;=100%,"100%",(((TODAY()-M1099)*100%)/(N1099-M1099))))</f>
        <v>0.56603773584905659</v>
      </c>
      <c r="S1099" s="2">
        <f t="shared" si="35"/>
        <v>41669100</v>
      </c>
      <c r="T1099" t="s">
        <v>3673</v>
      </c>
    </row>
    <row r="1100" spans="1:20" x14ac:dyDescent="0.25">
      <c r="A1100">
        <v>2025</v>
      </c>
      <c r="B1100" t="s">
        <v>3674</v>
      </c>
      <c r="C1100" t="s">
        <v>21</v>
      </c>
      <c r="D1100" t="s">
        <v>22</v>
      </c>
      <c r="E1100" t="s">
        <v>23</v>
      </c>
      <c r="F1100" t="s">
        <v>3675</v>
      </c>
      <c r="G1100" t="s">
        <v>813</v>
      </c>
      <c r="H1100" t="s">
        <v>787</v>
      </c>
      <c r="I1100" s="1">
        <v>50640000</v>
      </c>
      <c r="J1100" s="2">
        <f t="shared" si="34"/>
        <v>50640000</v>
      </c>
      <c r="K1100" s="1">
        <v>6330000</v>
      </c>
      <c r="L1100" s="3">
        <v>45680</v>
      </c>
      <c r="M1100" s="3">
        <v>45684</v>
      </c>
      <c r="N1100" s="3">
        <v>45900</v>
      </c>
      <c r="O1100" s="1">
        <v>0</v>
      </c>
      <c r="P1100" s="1">
        <v>50640000</v>
      </c>
      <c r="R1100" s="5">
        <f ca="1">IF(Tabla1[[#This Row],[FECHA INCIAL DESDE]]="SIN INICIO",0,IF((((TODAY()-M1100)*100%)/(N1100-M1100))&gt;=100%,"100%",(((TODAY()-M1100)*100%)/(N1100-M1100))))</f>
        <v>0.39351851851851855</v>
      </c>
      <c r="S1100" s="2">
        <f t="shared" si="35"/>
        <v>50640000</v>
      </c>
      <c r="T1100" t="s">
        <v>3676</v>
      </c>
    </row>
    <row r="1101" spans="1:20" x14ac:dyDescent="0.25">
      <c r="A1101">
        <v>2025</v>
      </c>
      <c r="B1101" t="s">
        <v>3677</v>
      </c>
      <c r="C1101" t="s">
        <v>21</v>
      </c>
      <c r="D1101" t="s">
        <v>22</v>
      </c>
      <c r="E1101" t="s">
        <v>23</v>
      </c>
      <c r="F1101" t="s">
        <v>3678</v>
      </c>
      <c r="G1101" t="s">
        <v>1015</v>
      </c>
      <c r="H1101" t="s">
        <v>648</v>
      </c>
      <c r="I1101" s="1">
        <v>88000000</v>
      </c>
      <c r="J1101" s="2">
        <f t="shared" si="34"/>
        <v>88000000</v>
      </c>
      <c r="K1101" s="1">
        <v>11000000</v>
      </c>
      <c r="L1101" s="3">
        <v>45678</v>
      </c>
      <c r="M1101" s="3">
        <v>45679</v>
      </c>
      <c r="N1101" s="3">
        <v>45900</v>
      </c>
      <c r="O1101" s="1">
        <v>0</v>
      </c>
      <c r="P1101" s="1">
        <v>88000000</v>
      </c>
      <c r="R1101" s="5">
        <f ca="1">IF(Tabla1[[#This Row],[FECHA INCIAL DESDE]]="SIN INICIO",0,IF((((TODAY()-M1101)*100%)/(N1101-M1101))&gt;=100%,"100%",(((TODAY()-M1101)*100%)/(N1101-M1101))))</f>
        <v>0.40723981900452488</v>
      </c>
      <c r="S1101" s="2">
        <f t="shared" si="35"/>
        <v>88000000</v>
      </c>
      <c r="T1101" t="s">
        <v>3679</v>
      </c>
    </row>
    <row r="1102" spans="1:20" x14ac:dyDescent="0.25">
      <c r="A1102">
        <v>2025</v>
      </c>
      <c r="B1102" t="s">
        <v>3680</v>
      </c>
      <c r="C1102" t="s">
        <v>21</v>
      </c>
      <c r="D1102" t="s">
        <v>22</v>
      </c>
      <c r="E1102" t="s">
        <v>23</v>
      </c>
      <c r="F1102" t="s">
        <v>3681</v>
      </c>
      <c r="G1102" t="s">
        <v>399</v>
      </c>
      <c r="H1102" t="s">
        <v>270</v>
      </c>
      <c r="I1102" s="1">
        <v>88000000</v>
      </c>
      <c r="J1102" s="2">
        <f t="shared" si="34"/>
        <v>88000000</v>
      </c>
      <c r="K1102" s="1">
        <v>11000000</v>
      </c>
      <c r="L1102" s="3">
        <v>45678</v>
      </c>
      <c r="M1102" s="3">
        <v>45680</v>
      </c>
      <c r="N1102" s="3">
        <v>45900</v>
      </c>
      <c r="O1102" s="1">
        <v>0</v>
      </c>
      <c r="P1102" s="1">
        <v>88000000</v>
      </c>
      <c r="R1102" s="5">
        <f ca="1">IF(Tabla1[[#This Row],[FECHA INCIAL DESDE]]="SIN INICIO",0,IF((((TODAY()-M1102)*100%)/(N1102-M1102))&gt;=100%,"100%",(((TODAY()-M1102)*100%)/(N1102-M1102))))</f>
        <v>0.40454545454545454</v>
      </c>
      <c r="S1102" s="2">
        <f t="shared" si="35"/>
        <v>88000000</v>
      </c>
      <c r="T1102" t="s">
        <v>3682</v>
      </c>
    </row>
    <row r="1103" spans="1:20" x14ac:dyDescent="0.25">
      <c r="A1103">
        <v>2025</v>
      </c>
      <c r="B1103" t="s">
        <v>3683</v>
      </c>
      <c r="C1103" t="s">
        <v>21</v>
      </c>
      <c r="D1103" t="s">
        <v>22</v>
      </c>
      <c r="E1103" t="s">
        <v>23</v>
      </c>
      <c r="F1103" t="s">
        <v>3684</v>
      </c>
      <c r="G1103" t="s">
        <v>614</v>
      </c>
      <c r="H1103" t="s">
        <v>537</v>
      </c>
      <c r="I1103" s="1">
        <v>41669100</v>
      </c>
      <c r="J1103" s="2">
        <f t="shared" si="34"/>
        <v>41669100</v>
      </c>
      <c r="K1103" s="1">
        <v>6944850</v>
      </c>
      <c r="L1103" s="3">
        <v>45679</v>
      </c>
      <c r="M1103" s="3">
        <v>45680</v>
      </c>
      <c r="N1103" s="3">
        <v>45838</v>
      </c>
      <c r="O1103" s="1">
        <v>0</v>
      </c>
      <c r="P1103" s="1">
        <v>41669100</v>
      </c>
      <c r="R1103" s="5">
        <f ca="1">IF(Tabla1[[#This Row],[FECHA INCIAL DESDE]]="SIN INICIO",0,IF((((TODAY()-M1103)*100%)/(N1103-M1103))&gt;=100%,"100%",(((TODAY()-M1103)*100%)/(N1103-M1103))))</f>
        <v>0.56329113924050633</v>
      </c>
      <c r="S1103" s="2">
        <f t="shared" si="35"/>
        <v>41669100</v>
      </c>
      <c r="T1103" t="s">
        <v>3685</v>
      </c>
    </row>
    <row r="1104" spans="1:20" x14ac:dyDescent="0.25">
      <c r="A1104">
        <v>2025</v>
      </c>
      <c r="B1104" t="s">
        <v>3686</v>
      </c>
      <c r="C1104" t="s">
        <v>21</v>
      </c>
      <c r="D1104" t="s">
        <v>22</v>
      </c>
      <c r="E1104" t="s">
        <v>120</v>
      </c>
      <c r="F1104" t="s">
        <v>3687</v>
      </c>
      <c r="G1104" t="s">
        <v>847</v>
      </c>
      <c r="H1104" t="s">
        <v>86</v>
      </c>
      <c r="I1104" s="1">
        <v>37359592</v>
      </c>
      <c r="J1104" s="2">
        <f t="shared" si="34"/>
        <v>37359592</v>
      </c>
      <c r="K1104" s="1">
        <v>4669949</v>
      </c>
      <c r="L1104" s="3">
        <v>45678</v>
      </c>
      <c r="M1104" s="3">
        <v>45679</v>
      </c>
      <c r="N1104" s="3">
        <v>45900</v>
      </c>
      <c r="O1104" s="1">
        <v>0</v>
      </c>
      <c r="P1104" s="1">
        <v>37359592</v>
      </c>
      <c r="R1104" s="5">
        <f ca="1">IF(Tabla1[[#This Row],[FECHA INCIAL DESDE]]="SIN INICIO",0,IF((((TODAY()-M1104)*100%)/(N1104-M1104))&gt;=100%,"100%",(((TODAY()-M1104)*100%)/(N1104-M1104))))</f>
        <v>0.40723981900452488</v>
      </c>
      <c r="S1104" s="2">
        <f t="shared" si="35"/>
        <v>37359592</v>
      </c>
      <c r="T1104" t="s">
        <v>3688</v>
      </c>
    </row>
    <row r="1105" spans="1:20" x14ac:dyDescent="0.25">
      <c r="A1105">
        <v>2025</v>
      </c>
      <c r="B1105" t="s">
        <v>3689</v>
      </c>
      <c r="C1105" t="s">
        <v>21</v>
      </c>
      <c r="D1105" t="s">
        <v>22</v>
      </c>
      <c r="E1105" t="s">
        <v>23</v>
      </c>
      <c r="F1105" t="s">
        <v>3690</v>
      </c>
      <c r="G1105" t="s">
        <v>3546</v>
      </c>
      <c r="H1105" t="s">
        <v>659</v>
      </c>
      <c r="I1105" s="1">
        <v>41266500</v>
      </c>
      <c r="J1105" s="2">
        <f t="shared" si="34"/>
        <v>41266500</v>
      </c>
      <c r="K1105" s="1">
        <v>6877750</v>
      </c>
      <c r="L1105" s="3">
        <v>45681</v>
      </c>
      <c r="M1105" s="3">
        <v>45684</v>
      </c>
      <c r="N1105" s="3">
        <v>45838</v>
      </c>
      <c r="O1105" s="1">
        <v>0</v>
      </c>
      <c r="P1105" s="1">
        <v>41266500</v>
      </c>
      <c r="R1105" s="5">
        <f ca="1">IF(Tabla1[[#This Row],[FECHA INCIAL DESDE]]="SIN INICIO",0,IF((((TODAY()-M1105)*100%)/(N1105-M1105))&gt;=100%,"100%",(((TODAY()-M1105)*100%)/(N1105-M1105))))</f>
        <v>0.55194805194805197</v>
      </c>
      <c r="S1105" s="2">
        <f t="shared" si="35"/>
        <v>41266500</v>
      </c>
      <c r="T1105" t="s">
        <v>3691</v>
      </c>
    </row>
    <row r="1106" spans="1:20" x14ac:dyDescent="0.25">
      <c r="A1106">
        <v>2025</v>
      </c>
      <c r="B1106" t="s">
        <v>3692</v>
      </c>
      <c r="C1106" t="s">
        <v>21</v>
      </c>
      <c r="D1106" t="s">
        <v>22</v>
      </c>
      <c r="E1106" t="s">
        <v>23</v>
      </c>
      <c r="F1106" t="s">
        <v>3693</v>
      </c>
      <c r="G1106" t="s">
        <v>3276</v>
      </c>
      <c r="H1106" t="s">
        <v>2479</v>
      </c>
      <c r="I1106" s="1">
        <v>56149728</v>
      </c>
      <c r="J1106" s="2">
        <f t="shared" si="34"/>
        <v>56149728</v>
      </c>
      <c r="K1106" s="1">
        <v>7018716</v>
      </c>
      <c r="L1106" s="3">
        <v>45680</v>
      </c>
      <c r="M1106" s="3">
        <v>45684</v>
      </c>
      <c r="N1106" s="3">
        <v>45900</v>
      </c>
      <c r="O1106" s="1">
        <v>0</v>
      </c>
      <c r="P1106" s="1">
        <v>56149728</v>
      </c>
      <c r="R1106" s="5">
        <f ca="1">IF(Tabla1[[#This Row],[FECHA INCIAL DESDE]]="SIN INICIO",0,IF((((TODAY()-M1106)*100%)/(N1106-M1106))&gt;=100%,"100%",(((TODAY()-M1106)*100%)/(N1106-M1106))))</f>
        <v>0.39351851851851855</v>
      </c>
      <c r="S1106" s="2">
        <f t="shared" si="35"/>
        <v>56149728</v>
      </c>
      <c r="T1106" t="s">
        <v>3694</v>
      </c>
    </row>
    <row r="1107" spans="1:20" x14ac:dyDescent="0.25">
      <c r="A1107">
        <v>2025</v>
      </c>
      <c r="B1107" t="s">
        <v>3695</v>
      </c>
      <c r="C1107" t="s">
        <v>21</v>
      </c>
      <c r="D1107" t="s">
        <v>22</v>
      </c>
      <c r="E1107" t="s">
        <v>23</v>
      </c>
      <c r="F1107" t="s">
        <v>3696</v>
      </c>
      <c r="G1107" t="s">
        <v>3697</v>
      </c>
      <c r="H1107" t="s">
        <v>1802</v>
      </c>
      <c r="I1107" s="1">
        <v>50820000</v>
      </c>
      <c r="J1107" s="2">
        <f t="shared" si="34"/>
        <v>50820000</v>
      </c>
      <c r="K1107" s="1">
        <v>8470000</v>
      </c>
      <c r="L1107" s="3">
        <v>45678</v>
      </c>
      <c r="M1107" s="3">
        <v>45679</v>
      </c>
      <c r="N1107" s="3">
        <v>45838</v>
      </c>
      <c r="O1107" s="1">
        <v>0</v>
      </c>
      <c r="P1107" s="1">
        <v>50820000</v>
      </c>
      <c r="R1107" s="5">
        <f ca="1">IF(Tabla1[[#This Row],[FECHA INCIAL DESDE]]="SIN INICIO",0,IF((((TODAY()-M1107)*100%)/(N1107-M1107))&gt;=100%,"100%",(((TODAY()-M1107)*100%)/(N1107-M1107))))</f>
        <v>0.56603773584905659</v>
      </c>
      <c r="S1107" s="2">
        <f t="shared" si="35"/>
        <v>50820000</v>
      </c>
      <c r="T1107" t="s">
        <v>3698</v>
      </c>
    </row>
    <row r="1108" spans="1:20" x14ac:dyDescent="0.25">
      <c r="A1108">
        <v>2025</v>
      </c>
      <c r="B1108" t="s">
        <v>3699</v>
      </c>
      <c r="C1108" t="s">
        <v>21</v>
      </c>
      <c r="D1108" t="s">
        <v>22</v>
      </c>
      <c r="E1108" t="s">
        <v>23</v>
      </c>
      <c r="F1108" t="s">
        <v>3700</v>
      </c>
      <c r="G1108" t="s">
        <v>3701</v>
      </c>
      <c r="H1108" t="s">
        <v>648</v>
      </c>
      <c r="I1108" s="1">
        <v>72800000</v>
      </c>
      <c r="J1108" s="2">
        <f t="shared" si="34"/>
        <v>72800000</v>
      </c>
      <c r="K1108" s="1">
        <v>9100000</v>
      </c>
      <c r="L1108" s="3">
        <v>45692</v>
      </c>
      <c r="M1108" s="3">
        <v>45693</v>
      </c>
      <c r="N1108" s="3">
        <v>45900</v>
      </c>
      <c r="O1108" s="1">
        <v>0</v>
      </c>
      <c r="P1108" s="1">
        <v>72800000</v>
      </c>
      <c r="R1108" s="5">
        <f ca="1">IF(Tabla1[[#This Row],[FECHA INCIAL DESDE]]="SIN INICIO",0,IF((((TODAY()-M1108)*100%)/(N1108-M1108))&gt;=100%,"100%",(((TODAY()-M1108)*100%)/(N1108-M1108))))</f>
        <v>0.3671497584541063</v>
      </c>
      <c r="S1108" s="2">
        <f t="shared" si="35"/>
        <v>72800000</v>
      </c>
      <c r="T1108" t="s">
        <v>3702</v>
      </c>
    </row>
    <row r="1109" spans="1:20" x14ac:dyDescent="0.25">
      <c r="A1109">
        <v>2025</v>
      </c>
      <c r="B1109" t="s">
        <v>3703</v>
      </c>
      <c r="C1109" t="s">
        <v>21</v>
      </c>
      <c r="D1109" t="s">
        <v>22</v>
      </c>
      <c r="E1109" t="s">
        <v>23</v>
      </c>
      <c r="F1109" t="s">
        <v>3704</v>
      </c>
      <c r="G1109" t="s">
        <v>3705</v>
      </c>
      <c r="H1109" t="s">
        <v>648</v>
      </c>
      <c r="I1109" s="1">
        <v>72800000</v>
      </c>
      <c r="J1109" s="2">
        <f t="shared" si="34"/>
        <v>72800000</v>
      </c>
      <c r="K1109" s="1">
        <v>9100000</v>
      </c>
      <c r="L1109" s="3">
        <v>45681</v>
      </c>
      <c r="M1109" s="3">
        <v>45684</v>
      </c>
      <c r="N1109" s="3">
        <v>45900</v>
      </c>
      <c r="O1109" s="1">
        <v>0</v>
      </c>
      <c r="P1109" s="1">
        <v>72800000</v>
      </c>
      <c r="R1109" s="5">
        <f ca="1">IF(Tabla1[[#This Row],[FECHA INCIAL DESDE]]="SIN INICIO",0,IF((((TODAY()-M1109)*100%)/(N1109-M1109))&gt;=100%,"100%",(((TODAY()-M1109)*100%)/(N1109-M1109))))</f>
        <v>0.39351851851851855</v>
      </c>
      <c r="S1109" s="2">
        <f t="shared" si="35"/>
        <v>72800000</v>
      </c>
      <c r="T1109" t="s">
        <v>3706</v>
      </c>
    </row>
    <row r="1110" spans="1:20" x14ac:dyDescent="0.25">
      <c r="A1110">
        <v>2025</v>
      </c>
      <c r="B1110" t="s">
        <v>3707</v>
      </c>
      <c r="C1110" t="s">
        <v>21</v>
      </c>
      <c r="D1110" t="s">
        <v>22</v>
      </c>
      <c r="E1110" t="s">
        <v>23</v>
      </c>
      <c r="F1110" t="s">
        <v>3708</v>
      </c>
      <c r="G1110" t="s">
        <v>3709</v>
      </c>
      <c r="H1110" t="s">
        <v>648</v>
      </c>
      <c r="I1110" s="1">
        <v>38088872</v>
      </c>
      <c r="J1110" s="2">
        <f t="shared" si="34"/>
        <v>38088872</v>
      </c>
      <c r="K1110" s="1">
        <v>4761109</v>
      </c>
      <c r="L1110" s="3">
        <v>45679</v>
      </c>
      <c r="M1110" s="3">
        <v>45684</v>
      </c>
      <c r="N1110" s="3">
        <v>45900</v>
      </c>
      <c r="O1110" s="1">
        <v>0</v>
      </c>
      <c r="P1110" s="1">
        <v>38088872</v>
      </c>
      <c r="R1110" s="5">
        <f ca="1">IF(Tabla1[[#This Row],[FECHA INCIAL DESDE]]="SIN INICIO",0,IF((((TODAY()-M1110)*100%)/(N1110-M1110))&gt;=100%,"100%",(((TODAY()-M1110)*100%)/(N1110-M1110))))</f>
        <v>0.39351851851851855</v>
      </c>
      <c r="S1110" s="2">
        <f t="shared" si="35"/>
        <v>38088872</v>
      </c>
      <c r="T1110" t="s">
        <v>3710</v>
      </c>
    </row>
    <row r="1111" spans="1:20" x14ac:dyDescent="0.25">
      <c r="A1111">
        <v>2025</v>
      </c>
      <c r="B1111" t="s">
        <v>3711</v>
      </c>
      <c r="C1111" t="s">
        <v>21</v>
      </c>
      <c r="D1111" t="s">
        <v>22</v>
      </c>
      <c r="E1111" t="s">
        <v>23</v>
      </c>
      <c r="F1111" t="s">
        <v>3712</v>
      </c>
      <c r="G1111" t="s">
        <v>1238</v>
      </c>
      <c r="H1111" t="s">
        <v>886</v>
      </c>
      <c r="I1111" s="1">
        <v>76624000</v>
      </c>
      <c r="J1111" s="2">
        <f t="shared" si="34"/>
        <v>76624000</v>
      </c>
      <c r="K1111" s="1">
        <v>9578000</v>
      </c>
      <c r="L1111" s="3">
        <v>45680</v>
      </c>
      <c r="M1111" s="3">
        <v>45681</v>
      </c>
      <c r="N1111" s="3">
        <v>45900</v>
      </c>
      <c r="O1111" s="1">
        <v>0</v>
      </c>
      <c r="P1111" s="1">
        <v>76624000</v>
      </c>
      <c r="R1111" s="5">
        <f ca="1">IF(Tabla1[[#This Row],[FECHA INCIAL DESDE]]="SIN INICIO",0,IF((((TODAY()-M1111)*100%)/(N1111-M1111))&gt;=100%,"100%",(((TODAY()-M1111)*100%)/(N1111-M1111))))</f>
        <v>0.40182648401826482</v>
      </c>
      <c r="S1111" s="2">
        <f t="shared" si="35"/>
        <v>76624000</v>
      </c>
      <c r="T1111" t="s">
        <v>3713</v>
      </c>
    </row>
    <row r="1112" spans="1:20" x14ac:dyDescent="0.25">
      <c r="A1112">
        <v>2025</v>
      </c>
      <c r="B1112" t="s">
        <v>3714</v>
      </c>
      <c r="C1112" t="s">
        <v>21</v>
      </c>
      <c r="D1112" t="s">
        <v>22</v>
      </c>
      <c r="E1112" t="s">
        <v>23</v>
      </c>
      <c r="F1112" t="s">
        <v>3715</v>
      </c>
      <c r="G1112" t="s">
        <v>663</v>
      </c>
      <c r="H1112" t="s">
        <v>537</v>
      </c>
      <c r="I1112" s="1">
        <v>41669100</v>
      </c>
      <c r="J1112" s="2">
        <f t="shared" si="34"/>
        <v>41669100</v>
      </c>
      <c r="K1112" s="1">
        <v>6944850</v>
      </c>
      <c r="L1112" s="3">
        <v>45680</v>
      </c>
      <c r="M1112" s="3">
        <v>45681</v>
      </c>
      <c r="N1112" s="3">
        <v>45838</v>
      </c>
      <c r="O1112" s="1">
        <v>0</v>
      </c>
      <c r="P1112" s="1">
        <v>41669100</v>
      </c>
      <c r="R1112" s="5">
        <f ca="1">IF(Tabla1[[#This Row],[FECHA INCIAL DESDE]]="SIN INICIO",0,IF((((TODAY()-M1112)*100%)/(N1112-M1112))&gt;=100%,"100%",(((TODAY()-M1112)*100%)/(N1112-M1112))))</f>
        <v>0.56050955414012738</v>
      </c>
      <c r="S1112" s="2">
        <f t="shared" si="35"/>
        <v>41669100</v>
      </c>
      <c r="T1112" t="s">
        <v>3716</v>
      </c>
    </row>
    <row r="1113" spans="1:20" x14ac:dyDescent="0.25">
      <c r="A1113">
        <v>2025</v>
      </c>
      <c r="B1113" t="s">
        <v>3717</v>
      </c>
      <c r="C1113" t="s">
        <v>21</v>
      </c>
      <c r="D1113" t="s">
        <v>22</v>
      </c>
      <c r="E1113" t="s">
        <v>23</v>
      </c>
      <c r="F1113" t="s">
        <v>3718</v>
      </c>
      <c r="G1113" t="s">
        <v>614</v>
      </c>
      <c r="H1113" t="s">
        <v>537</v>
      </c>
      <c r="I1113" s="1">
        <v>41669100</v>
      </c>
      <c r="J1113" s="2">
        <f t="shared" si="34"/>
        <v>41669100</v>
      </c>
      <c r="K1113" s="1">
        <v>6944850</v>
      </c>
      <c r="L1113" s="3">
        <v>45684</v>
      </c>
      <c r="M1113" s="3">
        <v>45685</v>
      </c>
      <c r="N1113" s="3">
        <v>45838</v>
      </c>
      <c r="O1113" s="1">
        <v>0</v>
      </c>
      <c r="P1113" s="1">
        <v>41669100</v>
      </c>
      <c r="R1113" s="5">
        <f ca="1">IF(Tabla1[[#This Row],[FECHA INCIAL DESDE]]="SIN INICIO",0,IF((((TODAY()-M1113)*100%)/(N1113-M1113))&gt;=100%,"100%",(((TODAY()-M1113)*100%)/(N1113-M1113))))</f>
        <v>0.5490196078431373</v>
      </c>
      <c r="S1113" s="2">
        <f t="shared" si="35"/>
        <v>41669100</v>
      </c>
      <c r="T1113" t="s">
        <v>3719</v>
      </c>
    </row>
    <row r="1114" spans="1:20" x14ac:dyDescent="0.25">
      <c r="A1114">
        <v>2025</v>
      </c>
      <c r="B1114" t="s">
        <v>3720</v>
      </c>
      <c r="C1114" t="s">
        <v>21</v>
      </c>
      <c r="D1114" t="s">
        <v>22</v>
      </c>
      <c r="E1114" t="s">
        <v>23</v>
      </c>
      <c r="F1114" t="s">
        <v>3721</v>
      </c>
      <c r="G1114" t="s">
        <v>829</v>
      </c>
      <c r="H1114" t="s">
        <v>154</v>
      </c>
      <c r="I1114" s="1">
        <v>34463520</v>
      </c>
      <c r="J1114" s="2">
        <f t="shared" si="34"/>
        <v>34463520</v>
      </c>
      <c r="K1114" s="1">
        <v>5743920</v>
      </c>
      <c r="L1114" s="3">
        <v>45678</v>
      </c>
      <c r="M1114" s="3">
        <v>45680</v>
      </c>
      <c r="N1114" s="3">
        <v>45838</v>
      </c>
      <c r="O1114" s="1">
        <v>0</v>
      </c>
      <c r="P1114" s="1">
        <v>34463520</v>
      </c>
      <c r="R1114" s="5">
        <f ca="1">IF(Tabla1[[#This Row],[FECHA INCIAL DESDE]]="SIN INICIO",0,IF((((TODAY()-M1114)*100%)/(N1114-M1114))&gt;=100%,"100%",(((TODAY()-M1114)*100%)/(N1114-M1114))))</f>
        <v>0.56329113924050633</v>
      </c>
      <c r="S1114" s="2">
        <f t="shared" si="35"/>
        <v>34463520</v>
      </c>
      <c r="T1114" t="s">
        <v>3722</v>
      </c>
    </row>
    <row r="1115" spans="1:20" x14ac:dyDescent="0.25">
      <c r="A1115">
        <v>2025</v>
      </c>
      <c r="B1115" t="s">
        <v>3723</v>
      </c>
      <c r="C1115" t="s">
        <v>21</v>
      </c>
      <c r="D1115" t="s">
        <v>22</v>
      </c>
      <c r="E1115" t="s">
        <v>23</v>
      </c>
      <c r="F1115" t="s">
        <v>3724</v>
      </c>
      <c r="G1115" t="s">
        <v>1819</v>
      </c>
      <c r="H1115" t="s">
        <v>1802</v>
      </c>
      <c r="I1115" s="1">
        <v>50820000</v>
      </c>
      <c r="J1115" s="2">
        <f t="shared" si="34"/>
        <v>50820000</v>
      </c>
      <c r="K1115" s="1">
        <v>8470000</v>
      </c>
      <c r="L1115" s="3">
        <v>45679</v>
      </c>
      <c r="M1115" s="3">
        <v>45681</v>
      </c>
      <c r="N1115" s="3">
        <v>45838</v>
      </c>
      <c r="O1115" s="1">
        <v>0</v>
      </c>
      <c r="P1115" s="1">
        <v>50820000</v>
      </c>
      <c r="R1115" s="5">
        <f ca="1">IF(Tabla1[[#This Row],[FECHA INCIAL DESDE]]="SIN INICIO",0,IF((((TODAY()-M1115)*100%)/(N1115-M1115))&gt;=100%,"100%",(((TODAY()-M1115)*100%)/(N1115-M1115))))</f>
        <v>0.56050955414012738</v>
      </c>
      <c r="S1115" s="2">
        <f t="shared" si="35"/>
        <v>50820000</v>
      </c>
      <c r="T1115" t="s">
        <v>3725</v>
      </c>
    </row>
    <row r="1116" spans="1:20" x14ac:dyDescent="0.25">
      <c r="A1116">
        <v>2025</v>
      </c>
      <c r="B1116" t="s">
        <v>3726</v>
      </c>
      <c r="C1116" t="s">
        <v>21</v>
      </c>
      <c r="D1116" t="s">
        <v>22</v>
      </c>
      <c r="E1116" t="s">
        <v>23</v>
      </c>
      <c r="F1116" t="s">
        <v>3727</v>
      </c>
      <c r="G1116" t="s">
        <v>3546</v>
      </c>
      <c r="H1116" t="s">
        <v>3407</v>
      </c>
      <c r="I1116" s="1">
        <v>26906250</v>
      </c>
      <c r="J1116" s="2">
        <f t="shared" si="34"/>
        <v>26906250</v>
      </c>
      <c r="K1116" s="1">
        <v>8968750</v>
      </c>
      <c r="L1116" s="3">
        <v>45678</v>
      </c>
      <c r="M1116" s="3">
        <v>45679</v>
      </c>
      <c r="N1116" s="3">
        <v>45747</v>
      </c>
      <c r="O1116" s="1">
        <v>0</v>
      </c>
      <c r="P1116" s="1">
        <v>26906250</v>
      </c>
      <c r="R1116" s="5" t="str">
        <f ca="1">IF(Tabla1[[#This Row],[FECHA INCIAL DESDE]]="SIN INICIO",0,IF((((TODAY()-M1116)*100%)/(N1116-M1116))&gt;=100%,"100%",(((TODAY()-M1116)*100%)/(N1116-M1116))))</f>
        <v>100%</v>
      </c>
      <c r="S1116" s="2">
        <f t="shared" si="35"/>
        <v>26906250</v>
      </c>
      <c r="T1116" t="s">
        <v>3728</v>
      </c>
    </row>
    <row r="1117" spans="1:20" x14ac:dyDescent="0.25">
      <c r="A1117">
        <v>2025</v>
      </c>
      <c r="B1117" t="s">
        <v>3729</v>
      </c>
      <c r="C1117" t="s">
        <v>21</v>
      </c>
      <c r="D1117" t="s">
        <v>22</v>
      </c>
      <c r="E1117" t="s">
        <v>23</v>
      </c>
      <c r="F1117" t="s">
        <v>3730</v>
      </c>
      <c r="G1117" t="s">
        <v>1819</v>
      </c>
      <c r="H1117" t="s">
        <v>1802</v>
      </c>
      <c r="I1117" s="1">
        <v>67760000</v>
      </c>
      <c r="J1117" s="2">
        <f t="shared" si="34"/>
        <v>67760000</v>
      </c>
      <c r="K1117" s="1">
        <v>8470000</v>
      </c>
      <c r="L1117" s="3">
        <v>45678</v>
      </c>
      <c r="M1117" s="3">
        <v>45679</v>
      </c>
      <c r="N1117" s="3">
        <v>45900</v>
      </c>
      <c r="O1117" s="1">
        <v>0</v>
      </c>
      <c r="P1117" s="1">
        <v>67760000</v>
      </c>
      <c r="R1117" s="5">
        <f ca="1">IF(Tabla1[[#This Row],[FECHA INCIAL DESDE]]="SIN INICIO",0,IF((((TODAY()-M1117)*100%)/(N1117-M1117))&gt;=100%,"100%",(((TODAY()-M1117)*100%)/(N1117-M1117))))</f>
        <v>0.40723981900452488</v>
      </c>
      <c r="S1117" s="2">
        <f t="shared" si="35"/>
        <v>67760000</v>
      </c>
      <c r="T1117" t="s">
        <v>3731</v>
      </c>
    </row>
    <row r="1118" spans="1:20" x14ac:dyDescent="0.25">
      <c r="A1118">
        <v>2025</v>
      </c>
      <c r="B1118" t="s">
        <v>3732</v>
      </c>
      <c r="C1118" t="s">
        <v>21</v>
      </c>
      <c r="D1118" t="s">
        <v>22</v>
      </c>
      <c r="E1118" t="s">
        <v>23</v>
      </c>
      <c r="F1118" t="s">
        <v>3733</v>
      </c>
      <c r="G1118" t="s">
        <v>3633</v>
      </c>
      <c r="H1118" t="s">
        <v>787</v>
      </c>
      <c r="I1118" s="1">
        <v>67074560</v>
      </c>
      <c r="J1118" s="2">
        <f t="shared" si="34"/>
        <v>67074560</v>
      </c>
      <c r="K1118" s="1">
        <v>8384320</v>
      </c>
      <c r="L1118" s="3">
        <v>45678</v>
      </c>
      <c r="M1118" s="3">
        <v>45679</v>
      </c>
      <c r="N1118" s="3">
        <v>45900</v>
      </c>
      <c r="O1118" s="1">
        <v>0</v>
      </c>
      <c r="P1118" s="1">
        <v>67074560</v>
      </c>
      <c r="R1118" s="5">
        <f ca="1">IF(Tabla1[[#This Row],[FECHA INCIAL DESDE]]="SIN INICIO",0,IF((((TODAY()-M1118)*100%)/(N1118-M1118))&gt;=100%,"100%",(((TODAY()-M1118)*100%)/(N1118-M1118))))</f>
        <v>0.40723981900452488</v>
      </c>
      <c r="S1118" s="2">
        <f t="shared" si="35"/>
        <v>67074560</v>
      </c>
      <c r="T1118" t="s">
        <v>3734</v>
      </c>
    </row>
    <row r="1119" spans="1:20" x14ac:dyDescent="0.25">
      <c r="A1119">
        <v>2025</v>
      </c>
      <c r="B1119" t="s">
        <v>3735</v>
      </c>
      <c r="C1119" t="s">
        <v>21</v>
      </c>
      <c r="D1119" t="s">
        <v>22</v>
      </c>
      <c r="E1119" t="s">
        <v>23</v>
      </c>
      <c r="F1119" t="s">
        <v>3736</v>
      </c>
      <c r="G1119" t="s">
        <v>3605</v>
      </c>
      <c r="H1119" t="s">
        <v>1802</v>
      </c>
      <c r="I1119" s="1">
        <v>67760000</v>
      </c>
      <c r="J1119" s="2">
        <f t="shared" si="34"/>
        <v>67760000</v>
      </c>
      <c r="K1119" s="1">
        <v>8470000</v>
      </c>
      <c r="L1119" s="3">
        <v>45679</v>
      </c>
      <c r="M1119" s="3">
        <v>45680</v>
      </c>
      <c r="N1119" s="3">
        <v>45900</v>
      </c>
      <c r="O1119" s="1">
        <v>0</v>
      </c>
      <c r="P1119" s="1">
        <v>67760000</v>
      </c>
      <c r="R1119" s="5">
        <f ca="1">IF(Tabla1[[#This Row],[FECHA INCIAL DESDE]]="SIN INICIO",0,IF((((TODAY()-M1119)*100%)/(N1119-M1119))&gt;=100%,"100%",(((TODAY()-M1119)*100%)/(N1119-M1119))))</f>
        <v>0.40454545454545454</v>
      </c>
      <c r="S1119" s="2">
        <f t="shared" si="35"/>
        <v>67760000</v>
      </c>
      <c r="T1119" t="s">
        <v>3737</v>
      </c>
    </row>
    <row r="1120" spans="1:20" x14ac:dyDescent="0.25">
      <c r="A1120">
        <v>2025</v>
      </c>
      <c r="B1120" t="s">
        <v>3738</v>
      </c>
      <c r="C1120" t="s">
        <v>21</v>
      </c>
      <c r="D1120" t="s">
        <v>22</v>
      </c>
      <c r="E1120" t="s">
        <v>23</v>
      </c>
      <c r="F1120" t="s">
        <v>3739</v>
      </c>
      <c r="G1120" t="s">
        <v>2743</v>
      </c>
      <c r="H1120" t="s">
        <v>659</v>
      </c>
      <c r="I1120" s="1">
        <v>80000000</v>
      </c>
      <c r="J1120" s="2">
        <f t="shared" si="34"/>
        <v>80000000</v>
      </c>
      <c r="K1120" s="1">
        <v>10000000</v>
      </c>
      <c r="L1120" s="3">
        <v>45679</v>
      </c>
      <c r="M1120" s="3">
        <v>45681</v>
      </c>
      <c r="N1120" s="3">
        <v>45900</v>
      </c>
      <c r="O1120" s="1">
        <v>0</v>
      </c>
      <c r="P1120" s="1">
        <v>80000000</v>
      </c>
      <c r="R1120" s="5">
        <f ca="1">IF(Tabla1[[#This Row],[FECHA INCIAL DESDE]]="SIN INICIO",0,IF((((TODAY()-M1120)*100%)/(N1120-M1120))&gt;=100%,"100%",(((TODAY()-M1120)*100%)/(N1120-M1120))))</f>
        <v>0.40182648401826482</v>
      </c>
      <c r="S1120" s="2">
        <f t="shared" si="35"/>
        <v>80000000</v>
      </c>
      <c r="T1120" t="s">
        <v>3740</v>
      </c>
    </row>
    <row r="1121" spans="1:20" x14ac:dyDescent="0.25">
      <c r="A1121">
        <v>2025</v>
      </c>
      <c r="B1121" t="s">
        <v>3741</v>
      </c>
      <c r="C1121" t="s">
        <v>21</v>
      </c>
      <c r="D1121" t="s">
        <v>22</v>
      </c>
      <c r="E1121" t="s">
        <v>23</v>
      </c>
      <c r="F1121" t="s">
        <v>3742</v>
      </c>
      <c r="G1121" t="s">
        <v>614</v>
      </c>
      <c r="H1121" t="s">
        <v>537</v>
      </c>
      <c r="I1121" s="1">
        <v>41669100</v>
      </c>
      <c r="J1121" s="2">
        <f t="shared" si="34"/>
        <v>41669100</v>
      </c>
      <c r="K1121" s="1">
        <v>6944850</v>
      </c>
      <c r="L1121" s="3">
        <v>45678</v>
      </c>
      <c r="M1121" s="3">
        <v>45679</v>
      </c>
      <c r="N1121" s="3">
        <v>45838</v>
      </c>
      <c r="O1121" s="1">
        <v>0</v>
      </c>
      <c r="P1121" s="1">
        <v>41669100</v>
      </c>
      <c r="R1121" s="5">
        <f ca="1">IF(Tabla1[[#This Row],[FECHA INCIAL DESDE]]="SIN INICIO",0,IF((((TODAY()-M1121)*100%)/(N1121-M1121))&gt;=100%,"100%",(((TODAY()-M1121)*100%)/(N1121-M1121))))</f>
        <v>0.56603773584905659</v>
      </c>
      <c r="S1121" s="2">
        <f t="shared" si="35"/>
        <v>41669100</v>
      </c>
      <c r="T1121" t="s">
        <v>3743</v>
      </c>
    </row>
    <row r="1122" spans="1:20" x14ac:dyDescent="0.25">
      <c r="A1122">
        <v>2025</v>
      </c>
      <c r="B1122" t="s">
        <v>3744</v>
      </c>
      <c r="C1122" t="s">
        <v>21</v>
      </c>
      <c r="D1122" t="s">
        <v>22</v>
      </c>
      <c r="E1122" t="s">
        <v>23</v>
      </c>
      <c r="F1122" t="s">
        <v>3745</v>
      </c>
      <c r="G1122" t="s">
        <v>1831</v>
      </c>
      <c r="H1122" t="s">
        <v>1898</v>
      </c>
      <c r="I1122" s="1">
        <v>57619024</v>
      </c>
      <c r="J1122" s="2">
        <f t="shared" si="34"/>
        <v>57619024</v>
      </c>
      <c r="K1122" s="1">
        <v>7202378</v>
      </c>
      <c r="L1122" s="3">
        <v>45681</v>
      </c>
      <c r="M1122" s="3">
        <v>45684</v>
      </c>
      <c r="N1122" s="3">
        <v>45900</v>
      </c>
      <c r="O1122" s="1">
        <v>0</v>
      </c>
      <c r="P1122" s="1">
        <v>57619024</v>
      </c>
      <c r="R1122" s="5">
        <f ca="1">IF(Tabla1[[#This Row],[FECHA INCIAL DESDE]]="SIN INICIO",0,IF((((TODAY()-M1122)*100%)/(N1122-M1122))&gt;=100%,"100%",(((TODAY()-M1122)*100%)/(N1122-M1122))))</f>
        <v>0.39351851851851855</v>
      </c>
      <c r="S1122" s="2">
        <f t="shared" si="35"/>
        <v>57619024</v>
      </c>
      <c r="T1122" t="s">
        <v>3746</v>
      </c>
    </row>
    <row r="1123" spans="1:20" x14ac:dyDescent="0.25">
      <c r="A1123">
        <v>2025</v>
      </c>
      <c r="B1123" t="s">
        <v>3747</v>
      </c>
      <c r="C1123" t="s">
        <v>21</v>
      </c>
      <c r="D1123" t="s">
        <v>22</v>
      </c>
      <c r="E1123" t="s">
        <v>23</v>
      </c>
      <c r="F1123" t="s">
        <v>3748</v>
      </c>
      <c r="G1123" t="s">
        <v>66</v>
      </c>
      <c r="H1123" t="s">
        <v>26</v>
      </c>
      <c r="I1123" s="1">
        <v>57190596</v>
      </c>
      <c r="J1123" s="2">
        <f t="shared" si="34"/>
        <v>57190596</v>
      </c>
      <c r="K1123" s="1">
        <v>9531766</v>
      </c>
      <c r="L1123" s="3">
        <v>45678</v>
      </c>
      <c r="M1123" s="3">
        <v>45678</v>
      </c>
      <c r="N1123" s="3">
        <v>45838</v>
      </c>
      <c r="O1123" s="1">
        <v>0</v>
      </c>
      <c r="P1123" s="1">
        <v>57190596</v>
      </c>
      <c r="R1123" s="5">
        <f ca="1">IF(Tabla1[[#This Row],[FECHA INCIAL DESDE]]="SIN INICIO",0,IF((((TODAY()-M1123)*100%)/(N1123-M1123))&gt;=100%,"100%",(((TODAY()-M1123)*100%)/(N1123-M1123))))</f>
        <v>0.56874999999999998</v>
      </c>
      <c r="S1123" s="2">
        <f t="shared" si="35"/>
        <v>57190596</v>
      </c>
      <c r="T1123" t="s">
        <v>3749</v>
      </c>
    </row>
    <row r="1124" spans="1:20" x14ac:dyDescent="0.25">
      <c r="A1124">
        <v>2025</v>
      </c>
      <c r="B1124" t="s">
        <v>3750</v>
      </c>
      <c r="C1124" t="s">
        <v>21</v>
      </c>
      <c r="D1124" t="s">
        <v>22</v>
      </c>
      <c r="E1124" t="s">
        <v>120</v>
      </c>
      <c r="F1124" t="s">
        <v>3751</v>
      </c>
      <c r="G1124" t="s">
        <v>3752</v>
      </c>
      <c r="H1124" t="s">
        <v>154</v>
      </c>
      <c r="I1124" s="1">
        <v>14009847</v>
      </c>
      <c r="J1124" s="2">
        <f t="shared" si="34"/>
        <v>14009847</v>
      </c>
      <c r="K1124" s="1">
        <v>4669949</v>
      </c>
      <c r="L1124" s="3">
        <v>45678</v>
      </c>
      <c r="M1124" s="3">
        <v>45679</v>
      </c>
      <c r="N1124" s="3">
        <v>45747</v>
      </c>
      <c r="O1124" s="1">
        <v>0</v>
      </c>
      <c r="P1124" s="1">
        <v>14009847</v>
      </c>
      <c r="R1124" s="5" t="str">
        <f ca="1">IF(Tabla1[[#This Row],[FECHA INCIAL DESDE]]="SIN INICIO",0,IF((((TODAY()-M1124)*100%)/(N1124-M1124))&gt;=100%,"100%",(((TODAY()-M1124)*100%)/(N1124-M1124))))</f>
        <v>100%</v>
      </c>
      <c r="S1124" s="2">
        <f t="shared" si="35"/>
        <v>14009847</v>
      </c>
      <c r="T1124" t="s">
        <v>3753</v>
      </c>
    </row>
    <row r="1125" spans="1:20" x14ac:dyDescent="0.25">
      <c r="A1125">
        <v>2025</v>
      </c>
      <c r="B1125" t="s">
        <v>3754</v>
      </c>
      <c r="C1125" t="s">
        <v>21</v>
      </c>
      <c r="D1125" t="s">
        <v>22</v>
      </c>
      <c r="E1125" t="s">
        <v>23</v>
      </c>
      <c r="F1125" t="s">
        <v>3755</v>
      </c>
      <c r="G1125" t="s">
        <v>1819</v>
      </c>
      <c r="H1125" t="s">
        <v>1802</v>
      </c>
      <c r="I1125" s="1">
        <v>67760000</v>
      </c>
      <c r="J1125" s="2">
        <f t="shared" si="34"/>
        <v>67760000</v>
      </c>
      <c r="K1125" s="1">
        <v>8470000</v>
      </c>
      <c r="L1125" s="3">
        <v>45678</v>
      </c>
      <c r="M1125" s="3">
        <v>45679</v>
      </c>
      <c r="N1125" s="3">
        <v>45900</v>
      </c>
      <c r="O1125" s="1">
        <v>0</v>
      </c>
      <c r="P1125" s="1">
        <v>67760000</v>
      </c>
      <c r="R1125" s="5">
        <f ca="1">IF(Tabla1[[#This Row],[FECHA INCIAL DESDE]]="SIN INICIO",0,IF((((TODAY()-M1125)*100%)/(N1125-M1125))&gt;=100%,"100%",(((TODAY()-M1125)*100%)/(N1125-M1125))))</f>
        <v>0.40723981900452488</v>
      </c>
      <c r="S1125" s="2">
        <f t="shared" si="35"/>
        <v>67760000</v>
      </c>
      <c r="T1125" t="s">
        <v>3756</v>
      </c>
    </row>
    <row r="1126" spans="1:20" x14ac:dyDescent="0.25">
      <c r="A1126">
        <v>2025</v>
      </c>
      <c r="B1126" t="s">
        <v>3757</v>
      </c>
      <c r="C1126" t="s">
        <v>21</v>
      </c>
      <c r="D1126" t="s">
        <v>22</v>
      </c>
      <c r="E1126" t="s">
        <v>23</v>
      </c>
      <c r="F1126" t="s">
        <v>3758</v>
      </c>
      <c r="G1126" t="s">
        <v>1831</v>
      </c>
      <c r="H1126" t="s">
        <v>1898</v>
      </c>
      <c r="I1126" s="1">
        <v>57619024</v>
      </c>
      <c r="J1126" s="2">
        <f t="shared" si="34"/>
        <v>57619024</v>
      </c>
      <c r="K1126" s="1">
        <v>7202378</v>
      </c>
      <c r="L1126" s="3">
        <v>45679</v>
      </c>
      <c r="M1126" s="3">
        <v>45680</v>
      </c>
      <c r="N1126" s="3">
        <v>45900</v>
      </c>
      <c r="O1126" s="1">
        <v>0</v>
      </c>
      <c r="P1126" s="1">
        <v>57619024</v>
      </c>
      <c r="R1126" s="5">
        <f ca="1">IF(Tabla1[[#This Row],[FECHA INCIAL DESDE]]="SIN INICIO",0,IF((((TODAY()-M1126)*100%)/(N1126-M1126))&gt;=100%,"100%",(((TODAY()-M1126)*100%)/(N1126-M1126))))</f>
        <v>0.40454545454545454</v>
      </c>
      <c r="S1126" s="2">
        <f t="shared" si="35"/>
        <v>57619024</v>
      </c>
      <c r="T1126" t="s">
        <v>3759</v>
      </c>
    </row>
    <row r="1127" spans="1:20" x14ac:dyDescent="0.25">
      <c r="A1127">
        <v>2025</v>
      </c>
      <c r="B1127" t="s">
        <v>3760</v>
      </c>
      <c r="C1127" t="s">
        <v>21</v>
      </c>
      <c r="D1127" t="s">
        <v>22</v>
      </c>
      <c r="E1127" t="s">
        <v>120</v>
      </c>
      <c r="F1127" t="s">
        <v>3761</v>
      </c>
      <c r="G1127" t="s">
        <v>3066</v>
      </c>
      <c r="H1127" t="s">
        <v>2479</v>
      </c>
      <c r="I1127" s="1">
        <v>28720188</v>
      </c>
      <c r="J1127" s="2">
        <f t="shared" si="34"/>
        <v>28720188</v>
      </c>
      <c r="K1127" s="1">
        <v>4786698</v>
      </c>
      <c r="L1127" s="3">
        <v>45678</v>
      </c>
      <c r="M1127" s="3">
        <v>45680</v>
      </c>
      <c r="N1127" s="3">
        <v>45838</v>
      </c>
      <c r="O1127" s="1">
        <v>0</v>
      </c>
      <c r="P1127" s="1">
        <v>28720188</v>
      </c>
      <c r="R1127" s="5">
        <f ca="1">IF(Tabla1[[#This Row],[FECHA INCIAL DESDE]]="SIN INICIO",0,IF((((TODAY()-M1127)*100%)/(N1127-M1127))&gt;=100%,"100%",(((TODAY()-M1127)*100%)/(N1127-M1127))))</f>
        <v>0.56329113924050633</v>
      </c>
      <c r="S1127" s="2">
        <f t="shared" si="35"/>
        <v>28720188</v>
      </c>
      <c r="T1127" t="s">
        <v>3762</v>
      </c>
    </row>
    <row r="1128" spans="1:20" x14ac:dyDescent="0.25">
      <c r="A1128">
        <v>2025</v>
      </c>
      <c r="B1128" t="s">
        <v>3763</v>
      </c>
      <c r="C1128" t="s">
        <v>21</v>
      </c>
      <c r="D1128" t="s">
        <v>22</v>
      </c>
      <c r="E1128" t="s">
        <v>23</v>
      </c>
      <c r="F1128" t="s">
        <v>3764</v>
      </c>
      <c r="G1128" t="s">
        <v>1252</v>
      </c>
      <c r="H1128" t="s">
        <v>648</v>
      </c>
      <c r="I1128" s="1">
        <v>72800000</v>
      </c>
      <c r="J1128" s="2">
        <f t="shared" si="34"/>
        <v>72800000</v>
      </c>
      <c r="K1128" s="1">
        <v>9100000</v>
      </c>
      <c r="L1128" s="3">
        <v>45681</v>
      </c>
      <c r="M1128" s="3">
        <v>45684</v>
      </c>
      <c r="N1128" s="3">
        <v>45900</v>
      </c>
      <c r="O1128" s="1">
        <v>0</v>
      </c>
      <c r="P1128" s="1">
        <v>72800000</v>
      </c>
      <c r="R1128" s="5">
        <f ca="1">IF(Tabla1[[#This Row],[FECHA INCIAL DESDE]]="SIN INICIO",0,IF((((TODAY()-M1128)*100%)/(N1128-M1128))&gt;=100%,"100%",(((TODAY()-M1128)*100%)/(N1128-M1128))))</f>
        <v>0.39351851851851855</v>
      </c>
      <c r="S1128" s="2">
        <f t="shared" si="35"/>
        <v>72800000</v>
      </c>
      <c r="T1128" t="s">
        <v>3765</v>
      </c>
    </row>
    <row r="1129" spans="1:20" x14ac:dyDescent="0.25">
      <c r="A1129">
        <v>2025</v>
      </c>
      <c r="B1129" t="s">
        <v>3766</v>
      </c>
      <c r="C1129" t="s">
        <v>21</v>
      </c>
      <c r="D1129" t="s">
        <v>22</v>
      </c>
      <c r="E1129" t="s">
        <v>23</v>
      </c>
      <c r="F1129" t="s">
        <v>3767</v>
      </c>
      <c r="G1129" t="s">
        <v>2173</v>
      </c>
      <c r="H1129" t="s">
        <v>2174</v>
      </c>
      <c r="I1129" s="1">
        <v>42588000</v>
      </c>
      <c r="J1129" s="2">
        <f t="shared" si="34"/>
        <v>42588000</v>
      </c>
      <c r="K1129" s="1">
        <v>7098000</v>
      </c>
      <c r="L1129" s="3">
        <v>45678</v>
      </c>
      <c r="M1129" s="3">
        <v>45679</v>
      </c>
      <c r="N1129" s="3">
        <v>45838</v>
      </c>
      <c r="O1129" s="1">
        <v>0</v>
      </c>
      <c r="P1129" s="1">
        <v>42588000</v>
      </c>
      <c r="R1129" s="5">
        <f ca="1">IF(Tabla1[[#This Row],[FECHA INCIAL DESDE]]="SIN INICIO",0,IF((((TODAY()-M1129)*100%)/(N1129-M1129))&gt;=100%,"100%",(((TODAY()-M1129)*100%)/(N1129-M1129))))</f>
        <v>0.56603773584905659</v>
      </c>
      <c r="S1129" s="2">
        <f t="shared" si="35"/>
        <v>42588000</v>
      </c>
      <c r="T1129" t="s">
        <v>3768</v>
      </c>
    </row>
    <row r="1130" spans="1:20" x14ac:dyDescent="0.25">
      <c r="A1130">
        <v>2025</v>
      </c>
      <c r="B1130" t="s">
        <v>3769</v>
      </c>
      <c r="C1130" t="s">
        <v>21</v>
      </c>
      <c r="D1130" t="s">
        <v>22</v>
      </c>
      <c r="E1130" t="s">
        <v>23</v>
      </c>
      <c r="F1130" t="s">
        <v>3770</v>
      </c>
      <c r="G1130" t="s">
        <v>3771</v>
      </c>
      <c r="H1130" t="s">
        <v>787</v>
      </c>
      <c r="I1130" s="1">
        <v>45600000</v>
      </c>
      <c r="J1130" s="2">
        <f t="shared" si="34"/>
        <v>45600000</v>
      </c>
      <c r="K1130" s="1">
        <v>5700000</v>
      </c>
      <c r="L1130" s="3">
        <v>45679</v>
      </c>
      <c r="M1130" s="3">
        <v>45681</v>
      </c>
      <c r="N1130" s="3">
        <v>45900</v>
      </c>
      <c r="O1130" s="1">
        <v>0</v>
      </c>
      <c r="P1130" s="1">
        <v>45600000</v>
      </c>
      <c r="R1130" s="5">
        <f ca="1">IF(Tabla1[[#This Row],[FECHA INCIAL DESDE]]="SIN INICIO",0,IF((((TODAY()-M1130)*100%)/(N1130-M1130))&gt;=100%,"100%",(((TODAY()-M1130)*100%)/(N1130-M1130))))</f>
        <v>0.40182648401826482</v>
      </c>
      <c r="S1130" s="2">
        <f t="shared" si="35"/>
        <v>45600000</v>
      </c>
      <c r="T1130" t="s">
        <v>3772</v>
      </c>
    </row>
    <row r="1131" spans="1:20" x14ac:dyDescent="0.25">
      <c r="A1131">
        <v>2025</v>
      </c>
      <c r="B1131" t="s">
        <v>3773</v>
      </c>
      <c r="C1131" t="s">
        <v>21</v>
      </c>
      <c r="D1131" t="s">
        <v>22</v>
      </c>
      <c r="E1131" t="s">
        <v>23</v>
      </c>
      <c r="F1131" t="s">
        <v>3774</v>
      </c>
      <c r="G1131" t="s">
        <v>3276</v>
      </c>
      <c r="H1131" t="s">
        <v>2479</v>
      </c>
      <c r="I1131" s="1">
        <v>58906326</v>
      </c>
      <c r="J1131" s="2">
        <f t="shared" si="34"/>
        <v>58906326</v>
      </c>
      <c r="K1131" s="1">
        <v>9817721</v>
      </c>
      <c r="L1131" s="3">
        <v>45680</v>
      </c>
      <c r="M1131" s="3">
        <v>45684</v>
      </c>
      <c r="N1131" s="3">
        <v>45838</v>
      </c>
      <c r="O1131" s="1">
        <v>0</v>
      </c>
      <c r="P1131" s="1">
        <v>58906326</v>
      </c>
      <c r="R1131" s="5">
        <f ca="1">IF(Tabla1[[#This Row],[FECHA INCIAL DESDE]]="SIN INICIO",0,IF((((TODAY()-M1131)*100%)/(N1131-M1131))&gt;=100%,"100%",(((TODAY()-M1131)*100%)/(N1131-M1131))))</f>
        <v>0.55194805194805197</v>
      </c>
      <c r="S1131" s="2">
        <f t="shared" si="35"/>
        <v>58906326</v>
      </c>
      <c r="T1131" t="s">
        <v>3775</v>
      </c>
    </row>
    <row r="1132" spans="1:20" x14ac:dyDescent="0.25">
      <c r="A1132">
        <v>2025</v>
      </c>
      <c r="B1132" t="s">
        <v>3776</v>
      </c>
      <c r="C1132" t="s">
        <v>21</v>
      </c>
      <c r="D1132" t="s">
        <v>22</v>
      </c>
      <c r="E1132" t="s">
        <v>23</v>
      </c>
      <c r="F1132" t="s">
        <v>3777</v>
      </c>
      <c r="G1132" t="s">
        <v>2221</v>
      </c>
      <c r="H1132" t="s">
        <v>1802</v>
      </c>
      <c r="I1132" s="1">
        <v>50820000</v>
      </c>
      <c r="J1132" s="2">
        <f t="shared" si="34"/>
        <v>50820000</v>
      </c>
      <c r="K1132" s="1">
        <v>8470000</v>
      </c>
      <c r="L1132" s="3">
        <v>45679</v>
      </c>
      <c r="M1132" s="3">
        <v>45681</v>
      </c>
      <c r="N1132" s="3">
        <v>45838</v>
      </c>
      <c r="O1132" s="1">
        <v>0</v>
      </c>
      <c r="P1132" s="1">
        <v>50820000</v>
      </c>
      <c r="R1132" s="5">
        <f ca="1">IF(Tabla1[[#This Row],[FECHA INCIAL DESDE]]="SIN INICIO",0,IF((((TODAY()-M1132)*100%)/(N1132-M1132))&gt;=100%,"100%",(((TODAY()-M1132)*100%)/(N1132-M1132))))</f>
        <v>0.56050955414012738</v>
      </c>
      <c r="S1132" s="2">
        <f t="shared" si="35"/>
        <v>50820000</v>
      </c>
      <c r="T1132" t="s">
        <v>3778</v>
      </c>
    </row>
    <row r="1133" spans="1:20" x14ac:dyDescent="0.25">
      <c r="A1133">
        <v>2025</v>
      </c>
      <c r="B1133" t="s">
        <v>3779</v>
      </c>
      <c r="C1133" t="s">
        <v>21</v>
      </c>
      <c r="D1133" t="s">
        <v>22</v>
      </c>
      <c r="E1133" t="s">
        <v>23</v>
      </c>
      <c r="F1133" t="s">
        <v>3780</v>
      </c>
      <c r="G1133" t="s">
        <v>1819</v>
      </c>
      <c r="H1133" t="s">
        <v>1802</v>
      </c>
      <c r="I1133" s="1">
        <v>66000000</v>
      </c>
      <c r="J1133" s="2">
        <f t="shared" si="34"/>
        <v>66000000</v>
      </c>
      <c r="K1133" s="1">
        <v>11000000</v>
      </c>
      <c r="L1133" s="3">
        <v>45679</v>
      </c>
      <c r="M1133" s="3">
        <v>45681</v>
      </c>
      <c r="N1133" s="3">
        <v>45838</v>
      </c>
      <c r="O1133" s="1">
        <v>0</v>
      </c>
      <c r="P1133" s="1">
        <v>66000000</v>
      </c>
      <c r="R1133" s="5">
        <f ca="1">IF(Tabla1[[#This Row],[FECHA INCIAL DESDE]]="SIN INICIO",0,IF((((TODAY()-M1133)*100%)/(N1133-M1133))&gt;=100%,"100%",(((TODAY()-M1133)*100%)/(N1133-M1133))))</f>
        <v>0.56050955414012738</v>
      </c>
      <c r="S1133" s="2">
        <f t="shared" si="35"/>
        <v>66000000</v>
      </c>
      <c r="T1133" t="s">
        <v>3781</v>
      </c>
    </row>
    <row r="1134" spans="1:20" x14ac:dyDescent="0.25">
      <c r="A1134">
        <v>2025</v>
      </c>
      <c r="B1134" t="s">
        <v>3782</v>
      </c>
      <c r="C1134" t="s">
        <v>21</v>
      </c>
      <c r="D1134" t="s">
        <v>22</v>
      </c>
      <c r="E1134" t="s">
        <v>120</v>
      </c>
      <c r="F1134" t="s">
        <v>3783</v>
      </c>
      <c r="G1134" t="s">
        <v>3784</v>
      </c>
      <c r="H1134" t="s">
        <v>648</v>
      </c>
      <c r="I1134" s="1">
        <v>36000000</v>
      </c>
      <c r="J1134" s="2">
        <f t="shared" si="34"/>
        <v>36000000</v>
      </c>
      <c r="K1134" s="1">
        <v>4500000</v>
      </c>
      <c r="L1134" s="3">
        <v>45679</v>
      </c>
      <c r="M1134" s="3">
        <v>45684</v>
      </c>
      <c r="N1134" s="3">
        <v>45900</v>
      </c>
      <c r="O1134" s="1">
        <v>0</v>
      </c>
      <c r="P1134" s="1">
        <v>36000000</v>
      </c>
      <c r="R1134" s="5">
        <f ca="1">IF(Tabla1[[#This Row],[FECHA INCIAL DESDE]]="SIN INICIO",0,IF((((TODAY()-M1134)*100%)/(N1134-M1134))&gt;=100%,"100%",(((TODAY()-M1134)*100%)/(N1134-M1134))))</f>
        <v>0.39351851851851855</v>
      </c>
      <c r="S1134" s="2">
        <f t="shared" si="35"/>
        <v>36000000</v>
      </c>
      <c r="T1134" t="s">
        <v>3785</v>
      </c>
    </row>
    <row r="1135" spans="1:20" x14ac:dyDescent="0.25">
      <c r="A1135">
        <v>2025</v>
      </c>
      <c r="B1135" t="s">
        <v>3786</v>
      </c>
      <c r="C1135" t="s">
        <v>21</v>
      </c>
      <c r="D1135" t="s">
        <v>22</v>
      </c>
      <c r="E1135" t="s">
        <v>120</v>
      </c>
      <c r="F1135" t="s">
        <v>3787</v>
      </c>
      <c r="G1135" t="s">
        <v>1823</v>
      </c>
      <c r="H1135" t="s">
        <v>1802</v>
      </c>
      <c r="I1135" s="1">
        <v>12450000</v>
      </c>
      <c r="J1135" s="2">
        <f t="shared" si="34"/>
        <v>12450000</v>
      </c>
      <c r="K1135" s="1">
        <v>4150000</v>
      </c>
      <c r="L1135" s="3">
        <v>45678</v>
      </c>
      <c r="M1135" s="3">
        <v>45679</v>
      </c>
      <c r="N1135" s="3">
        <v>45747</v>
      </c>
      <c r="O1135" s="1">
        <v>0</v>
      </c>
      <c r="P1135" s="1">
        <v>12450000</v>
      </c>
      <c r="R1135" s="5" t="str">
        <f ca="1">IF(Tabla1[[#This Row],[FECHA INCIAL DESDE]]="SIN INICIO",0,IF((((TODAY()-M1135)*100%)/(N1135-M1135))&gt;=100%,"100%",(((TODAY()-M1135)*100%)/(N1135-M1135))))</f>
        <v>100%</v>
      </c>
      <c r="S1135" s="2">
        <f t="shared" si="35"/>
        <v>12450000</v>
      </c>
      <c r="T1135" t="s">
        <v>3788</v>
      </c>
    </row>
    <row r="1136" spans="1:20" x14ac:dyDescent="0.25">
      <c r="A1136">
        <v>2025</v>
      </c>
      <c r="B1136" t="s">
        <v>3789</v>
      </c>
      <c r="C1136" t="s">
        <v>21</v>
      </c>
      <c r="D1136" t="s">
        <v>22</v>
      </c>
      <c r="E1136" t="s">
        <v>23</v>
      </c>
      <c r="F1136" t="s">
        <v>3790</v>
      </c>
      <c r="G1136" t="s">
        <v>2637</v>
      </c>
      <c r="H1136" t="s">
        <v>270</v>
      </c>
      <c r="I1136" s="1">
        <v>78541768</v>
      </c>
      <c r="J1136" s="2">
        <f t="shared" si="34"/>
        <v>78541768</v>
      </c>
      <c r="K1136" s="1">
        <v>9817721</v>
      </c>
      <c r="L1136" s="3">
        <v>45680</v>
      </c>
      <c r="M1136" s="3">
        <v>45681</v>
      </c>
      <c r="N1136" s="3">
        <v>45900</v>
      </c>
      <c r="O1136" s="1">
        <v>0</v>
      </c>
      <c r="P1136" s="1">
        <v>78541768</v>
      </c>
      <c r="R1136" s="5">
        <f ca="1">IF(Tabla1[[#This Row],[FECHA INCIAL DESDE]]="SIN INICIO",0,IF((((TODAY()-M1136)*100%)/(N1136-M1136))&gt;=100%,"100%",(((TODAY()-M1136)*100%)/(N1136-M1136))))</f>
        <v>0.40182648401826482</v>
      </c>
      <c r="S1136" s="2">
        <f t="shared" si="35"/>
        <v>78541768</v>
      </c>
      <c r="T1136" t="s">
        <v>3791</v>
      </c>
    </row>
    <row r="1137" spans="1:20" x14ac:dyDescent="0.25">
      <c r="A1137">
        <v>2025</v>
      </c>
      <c r="B1137" t="s">
        <v>3792</v>
      </c>
      <c r="C1137" t="s">
        <v>21</v>
      </c>
      <c r="D1137" t="s">
        <v>22</v>
      </c>
      <c r="E1137" t="s">
        <v>23</v>
      </c>
      <c r="F1137" t="s">
        <v>3793</v>
      </c>
      <c r="G1137" t="s">
        <v>2465</v>
      </c>
      <c r="H1137" t="s">
        <v>537</v>
      </c>
      <c r="I1137" s="1">
        <v>55558800</v>
      </c>
      <c r="J1137" s="2">
        <f t="shared" si="34"/>
        <v>55558800</v>
      </c>
      <c r="K1137" s="1">
        <v>6944850</v>
      </c>
      <c r="L1137" s="3">
        <v>45680</v>
      </c>
      <c r="M1137" s="3">
        <v>45681</v>
      </c>
      <c r="N1137" s="3">
        <v>45900</v>
      </c>
      <c r="O1137" s="1">
        <v>0</v>
      </c>
      <c r="P1137" s="1">
        <v>55558800</v>
      </c>
      <c r="R1137" s="5">
        <f ca="1">IF(Tabla1[[#This Row],[FECHA INCIAL DESDE]]="SIN INICIO",0,IF((((TODAY()-M1137)*100%)/(N1137-M1137))&gt;=100%,"100%",(((TODAY()-M1137)*100%)/(N1137-M1137))))</f>
        <v>0.40182648401826482</v>
      </c>
      <c r="S1137" s="2">
        <f t="shared" si="35"/>
        <v>55558800</v>
      </c>
      <c r="T1137" t="s">
        <v>3794</v>
      </c>
    </row>
    <row r="1138" spans="1:20" x14ac:dyDescent="0.25">
      <c r="A1138">
        <v>2025</v>
      </c>
      <c r="B1138" t="s">
        <v>3795</v>
      </c>
      <c r="C1138" t="s">
        <v>21</v>
      </c>
      <c r="D1138" t="s">
        <v>22</v>
      </c>
      <c r="E1138" t="s">
        <v>23</v>
      </c>
      <c r="F1138" t="s">
        <v>3796</v>
      </c>
      <c r="G1138" t="s">
        <v>3395</v>
      </c>
      <c r="H1138" t="s">
        <v>270</v>
      </c>
      <c r="I1138" s="1">
        <v>42944520</v>
      </c>
      <c r="J1138" s="2">
        <f t="shared" si="34"/>
        <v>42944520</v>
      </c>
      <c r="K1138" s="1">
        <v>5368065</v>
      </c>
      <c r="L1138" s="3">
        <v>45681</v>
      </c>
      <c r="M1138" s="3">
        <v>45684</v>
      </c>
      <c r="N1138" s="3">
        <v>45900</v>
      </c>
      <c r="O1138" s="1">
        <v>0</v>
      </c>
      <c r="P1138" s="1">
        <v>42944520</v>
      </c>
      <c r="R1138" s="5">
        <f ca="1">IF(Tabla1[[#This Row],[FECHA INCIAL DESDE]]="SIN INICIO",0,IF((((TODAY()-M1138)*100%)/(N1138-M1138))&gt;=100%,"100%",(((TODAY()-M1138)*100%)/(N1138-M1138))))</f>
        <v>0.39351851851851855</v>
      </c>
      <c r="S1138" s="2">
        <f t="shared" si="35"/>
        <v>42944520</v>
      </c>
      <c r="T1138" t="s">
        <v>3797</v>
      </c>
    </row>
    <row r="1139" spans="1:20" x14ac:dyDescent="0.25">
      <c r="A1139">
        <v>2025</v>
      </c>
      <c r="B1139" t="s">
        <v>3798</v>
      </c>
      <c r="C1139" t="s">
        <v>21</v>
      </c>
      <c r="D1139" t="s">
        <v>22</v>
      </c>
      <c r="E1139" t="s">
        <v>23</v>
      </c>
      <c r="F1139" t="s">
        <v>3799</v>
      </c>
      <c r="G1139" t="s">
        <v>3800</v>
      </c>
      <c r="H1139" t="s">
        <v>2479</v>
      </c>
      <c r="I1139" s="1">
        <v>42112296</v>
      </c>
      <c r="J1139" s="2">
        <f t="shared" si="34"/>
        <v>42112296</v>
      </c>
      <c r="K1139" s="1">
        <v>7018716</v>
      </c>
      <c r="L1139" s="3">
        <v>45681</v>
      </c>
      <c r="M1139" s="3">
        <v>45684</v>
      </c>
      <c r="N1139" s="3">
        <v>45838</v>
      </c>
      <c r="O1139" s="1">
        <v>0</v>
      </c>
      <c r="P1139" s="1">
        <v>42112296</v>
      </c>
      <c r="R1139" s="5">
        <f ca="1">IF(Tabla1[[#This Row],[FECHA INCIAL DESDE]]="SIN INICIO",0,IF((((TODAY()-M1139)*100%)/(N1139-M1139))&gt;=100%,"100%",(((TODAY()-M1139)*100%)/(N1139-M1139))))</f>
        <v>0.55194805194805197</v>
      </c>
      <c r="S1139" s="2">
        <f t="shared" si="35"/>
        <v>42112296</v>
      </c>
      <c r="T1139" t="s">
        <v>3801</v>
      </c>
    </row>
    <row r="1140" spans="1:20" x14ac:dyDescent="0.25">
      <c r="A1140">
        <v>2025</v>
      </c>
      <c r="B1140" t="s">
        <v>3802</v>
      </c>
      <c r="C1140" t="s">
        <v>21</v>
      </c>
      <c r="D1140" t="s">
        <v>22</v>
      </c>
      <c r="E1140" t="s">
        <v>23</v>
      </c>
      <c r="F1140" t="s">
        <v>3803</v>
      </c>
      <c r="G1140" t="s">
        <v>280</v>
      </c>
      <c r="H1140" t="s">
        <v>270</v>
      </c>
      <c r="I1140" s="1">
        <v>72000000</v>
      </c>
      <c r="J1140" s="2">
        <f t="shared" si="34"/>
        <v>72000000</v>
      </c>
      <c r="K1140" s="1">
        <v>9000000</v>
      </c>
      <c r="L1140" s="3">
        <v>45679</v>
      </c>
      <c r="M1140" s="3">
        <v>45681</v>
      </c>
      <c r="N1140" s="3">
        <v>45900</v>
      </c>
      <c r="O1140" s="1">
        <v>0</v>
      </c>
      <c r="P1140" s="1">
        <v>72000000</v>
      </c>
      <c r="R1140" s="5">
        <f ca="1">IF(Tabla1[[#This Row],[FECHA INCIAL DESDE]]="SIN INICIO",0,IF((((TODAY()-M1140)*100%)/(N1140-M1140))&gt;=100%,"100%",(((TODAY()-M1140)*100%)/(N1140-M1140))))</f>
        <v>0.40182648401826482</v>
      </c>
      <c r="S1140" s="2">
        <f t="shared" si="35"/>
        <v>72000000</v>
      </c>
      <c r="T1140" t="s">
        <v>3804</v>
      </c>
    </row>
    <row r="1141" spans="1:20" x14ac:dyDescent="0.25">
      <c r="A1141">
        <v>2025</v>
      </c>
      <c r="B1141" t="s">
        <v>3805</v>
      </c>
      <c r="C1141" t="s">
        <v>21</v>
      </c>
      <c r="D1141" t="s">
        <v>22</v>
      </c>
      <c r="E1141" t="s">
        <v>23</v>
      </c>
      <c r="F1141" t="s">
        <v>3806</v>
      </c>
      <c r="G1141" t="s">
        <v>647</v>
      </c>
      <c r="H1141" t="s">
        <v>648</v>
      </c>
      <c r="I1141" s="1">
        <v>36400000</v>
      </c>
      <c r="J1141" s="2">
        <f t="shared" si="34"/>
        <v>36400000</v>
      </c>
      <c r="K1141" s="1">
        <v>9100000</v>
      </c>
      <c r="L1141" s="3">
        <v>45680</v>
      </c>
      <c r="M1141" s="3">
        <v>45681</v>
      </c>
      <c r="N1141" s="3">
        <v>45777</v>
      </c>
      <c r="O1141" s="1">
        <v>0</v>
      </c>
      <c r="P1141" s="1">
        <v>36400000</v>
      </c>
      <c r="R1141" s="5">
        <f ca="1">IF(Tabla1[[#This Row],[FECHA INCIAL DESDE]]="SIN INICIO",0,IF((((TODAY()-M1141)*100%)/(N1141-M1141))&gt;=100%,"100%",(((TODAY()-M1141)*100%)/(N1141-M1141))))</f>
        <v>0.91666666666666663</v>
      </c>
      <c r="S1141" s="2">
        <f t="shared" si="35"/>
        <v>36400000</v>
      </c>
      <c r="T1141" t="s">
        <v>3807</v>
      </c>
    </row>
    <row r="1142" spans="1:20" x14ac:dyDescent="0.25">
      <c r="A1142">
        <v>2025</v>
      </c>
      <c r="B1142" t="s">
        <v>3808</v>
      </c>
      <c r="C1142" t="s">
        <v>21</v>
      </c>
      <c r="D1142" t="s">
        <v>22</v>
      </c>
      <c r="E1142" t="s">
        <v>23</v>
      </c>
      <c r="F1142" t="s">
        <v>3809</v>
      </c>
      <c r="G1142" t="s">
        <v>647</v>
      </c>
      <c r="H1142" t="s">
        <v>648</v>
      </c>
      <c r="I1142" s="1">
        <v>39040944</v>
      </c>
      <c r="J1142" s="2">
        <f t="shared" si="34"/>
        <v>39040944</v>
      </c>
      <c r="K1142" s="1">
        <v>4880118</v>
      </c>
      <c r="L1142" s="3">
        <v>45679</v>
      </c>
      <c r="M1142" s="3">
        <v>45680</v>
      </c>
      <c r="N1142" s="3">
        <v>45900</v>
      </c>
      <c r="O1142" s="1">
        <v>0</v>
      </c>
      <c r="P1142" s="1">
        <v>39040944</v>
      </c>
      <c r="R1142" s="5">
        <f ca="1">IF(Tabla1[[#This Row],[FECHA INCIAL DESDE]]="SIN INICIO",0,IF((((TODAY()-M1142)*100%)/(N1142-M1142))&gt;=100%,"100%",(((TODAY()-M1142)*100%)/(N1142-M1142))))</f>
        <v>0.40454545454545454</v>
      </c>
      <c r="S1142" s="2">
        <f t="shared" si="35"/>
        <v>39040944</v>
      </c>
      <c r="T1142" t="s">
        <v>3810</v>
      </c>
    </row>
    <row r="1143" spans="1:20" x14ac:dyDescent="0.25">
      <c r="A1143">
        <v>2025</v>
      </c>
      <c r="B1143" t="s">
        <v>3811</v>
      </c>
      <c r="C1143" t="s">
        <v>21</v>
      </c>
      <c r="D1143" t="s">
        <v>22</v>
      </c>
      <c r="E1143" t="s">
        <v>23</v>
      </c>
      <c r="F1143" t="s">
        <v>3812</v>
      </c>
      <c r="G1143" t="s">
        <v>3813</v>
      </c>
      <c r="H1143" t="s">
        <v>270</v>
      </c>
      <c r="I1143" s="1">
        <v>76000000</v>
      </c>
      <c r="J1143" s="2">
        <f t="shared" si="34"/>
        <v>76000000</v>
      </c>
      <c r="K1143" s="1">
        <v>9500000</v>
      </c>
      <c r="L1143" s="3">
        <v>45680</v>
      </c>
      <c r="M1143" s="3">
        <v>45684</v>
      </c>
      <c r="N1143" s="3">
        <v>45900</v>
      </c>
      <c r="O1143" s="1">
        <v>0</v>
      </c>
      <c r="P1143" s="1">
        <v>76000000</v>
      </c>
      <c r="R1143" s="5">
        <f ca="1">IF(Tabla1[[#This Row],[FECHA INCIAL DESDE]]="SIN INICIO",0,IF((((TODAY()-M1143)*100%)/(N1143-M1143))&gt;=100%,"100%",(((TODAY()-M1143)*100%)/(N1143-M1143))))</f>
        <v>0.39351851851851855</v>
      </c>
      <c r="S1143" s="2">
        <f t="shared" si="35"/>
        <v>76000000</v>
      </c>
      <c r="T1143" t="s">
        <v>3814</v>
      </c>
    </row>
    <row r="1144" spans="1:20" x14ac:dyDescent="0.25">
      <c r="A1144">
        <v>2025</v>
      </c>
      <c r="B1144" t="s">
        <v>3815</v>
      </c>
      <c r="C1144" t="s">
        <v>21</v>
      </c>
      <c r="D1144" t="s">
        <v>22</v>
      </c>
      <c r="E1144" t="s">
        <v>23</v>
      </c>
      <c r="F1144" t="s">
        <v>3816</v>
      </c>
      <c r="G1144" t="s">
        <v>647</v>
      </c>
      <c r="H1144" t="s">
        <v>648</v>
      </c>
      <c r="I1144" s="1">
        <v>66400000</v>
      </c>
      <c r="J1144" s="2">
        <f t="shared" si="34"/>
        <v>66400000</v>
      </c>
      <c r="K1144" s="1">
        <v>8300000</v>
      </c>
      <c r="L1144" s="3">
        <v>45679</v>
      </c>
      <c r="M1144" s="3">
        <v>45680</v>
      </c>
      <c r="N1144" s="3">
        <v>45900</v>
      </c>
      <c r="O1144" s="1">
        <v>0</v>
      </c>
      <c r="P1144" s="1">
        <v>66400000</v>
      </c>
      <c r="R1144" s="5">
        <f ca="1">IF(Tabla1[[#This Row],[FECHA INCIAL DESDE]]="SIN INICIO",0,IF((((TODAY()-M1144)*100%)/(N1144-M1144))&gt;=100%,"100%",(((TODAY()-M1144)*100%)/(N1144-M1144))))</f>
        <v>0.40454545454545454</v>
      </c>
      <c r="S1144" s="2">
        <f t="shared" si="35"/>
        <v>66400000</v>
      </c>
      <c r="T1144" t="s">
        <v>3817</v>
      </c>
    </row>
    <row r="1145" spans="1:20" x14ac:dyDescent="0.25">
      <c r="A1145">
        <v>2025</v>
      </c>
      <c r="B1145" t="s">
        <v>3818</v>
      </c>
      <c r="C1145" t="s">
        <v>21</v>
      </c>
      <c r="D1145" t="s">
        <v>22</v>
      </c>
      <c r="E1145" t="s">
        <v>23</v>
      </c>
      <c r="F1145" t="s">
        <v>3819</v>
      </c>
      <c r="G1145" t="s">
        <v>3820</v>
      </c>
      <c r="H1145" t="s">
        <v>3407</v>
      </c>
      <c r="I1145" s="1">
        <v>41266500</v>
      </c>
      <c r="J1145" s="2">
        <f t="shared" si="34"/>
        <v>41266500</v>
      </c>
      <c r="K1145" s="1">
        <v>6877750</v>
      </c>
      <c r="L1145" s="3">
        <v>45680</v>
      </c>
      <c r="M1145" s="3">
        <v>45681</v>
      </c>
      <c r="N1145" s="3">
        <v>45838</v>
      </c>
      <c r="O1145" s="1">
        <v>0</v>
      </c>
      <c r="P1145" s="1">
        <v>41266500</v>
      </c>
      <c r="R1145" s="5">
        <f ca="1">IF(Tabla1[[#This Row],[FECHA INCIAL DESDE]]="SIN INICIO",0,IF((((TODAY()-M1145)*100%)/(N1145-M1145))&gt;=100%,"100%",(((TODAY()-M1145)*100%)/(N1145-M1145))))</f>
        <v>0.56050955414012738</v>
      </c>
      <c r="S1145" s="2">
        <f t="shared" si="35"/>
        <v>41266500</v>
      </c>
      <c r="T1145" t="s">
        <v>3821</v>
      </c>
    </row>
    <row r="1146" spans="1:20" x14ac:dyDescent="0.25">
      <c r="A1146">
        <v>2025</v>
      </c>
      <c r="B1146" t="s">
        <v>3822</v>
      </c>
      <c r="C1146" t="s">
        <v>21</v>
      </c>
      <c r="D1146" t="s">
        <v>22</v>
      </c>
      <c r="E1146" t="s">
        <v>23</v>
      </c>
      <c r="F1146" t="s">
        <v>3823</v>
      </c>
      <c r="G1146" t="s">
        <v>663</v>
      </c>
      <c r="H1146" t="s">
        <v>537</v>
      </c>
      <c r="I1146" s="1">
        <v>41669100</v>
      </c>
      <c r="J1146" s="2">
        <f t="shared" si="34"/>
        <v>41669100</v>
      </c>
      <c r="K1146" s="1">
        <v>6944850</v>
      </c>
      <c r="L1146" s="3">
        <v>45680</v>
      </c>
      <c r="M1146" s="3">
        <v>45681</v>
      </c>
      <c r="N1146" s="3">
        <v>45838</v>
      </c>
      <c r="O1146" s="1">
        <v>0</v>
      </c>
      <c r="P1146" s="1">
        <v>41669100</v>
      </c>
      <c r="R1146" s="5">
        <f ca="1">IF(Tabla1[[#This Row],[FECHA INCIAL DESDE]]="SIN INICIO",0,IF((((TODAY()-M1146)*100%)/(N1146-M1146))&gt;=100%,"100%",(((TODAY()-M1146)*100%)/(N1146-M1146))))</f>
        <v>0.56050955414012738</v>
      </c>
      <c r="S1146" s="2">
        <f t="shared" si="35"/>
        <v>41669100</v>
      </c>
      <c r="T1146" t="s">
        <v>3824</v>
      </c>
    </row>
    <row r="1147" spans="1:20" x14ac:dyDescent="0.25">
      <c r="A1147">
        <v>2025</v>
      </c>
      <c r="B1147" t="s">
        <v>3825</v>
      </c>
      <c r="C1147" t="s">
        <v>21</v>
      </c>
      <c r="D1147" t="s">
        <v>22</v>
      </c>
      <c r="E1147" t="s">
        <v>23</v>
      </c>
      <c r="F1147" t="s">
        <v>3826</v>
      </c>
      <c r="G1147" t="s">
        <v>280</v>
      </c>
      <c r="H1147" t="s">
        <v>270</v>
      </c>
      <c r="I1147" s="1">
        <v>72000000</v>
      </c>
      <c r="J1147" s="2">
        <f t="shared" si="34"/>
        <v>72000000</v>
      </c>
      <c r="K1147" s="1">
        <v>9000000</v>
      </c>
      <c r="L1147" s="3">
        <v>45679</v>
      </c>
      <c r="M1147" s="3">
        <v>45680</v>
      </c>
      <c r="N1147" s="3">
        <v>45900</v>
      </c>
      <c r="O1147" s="1">
        <v>0</v>
      </c>
      <c r="P1147" s="1">
        <v>72000000</v>
      </c>
      <c r="R1147" s="5">
        <f ca="1">IF(Tabla1[[#This Row],[FECHA INCIAL DESDE]]="SIN INICIO",0,IF((((TODAY()-M1147)*100%)/(N1147-M1147))&gt;=100%,"100%",(((TODAY()-M1147)*100%)/(N1147-M1147))))</f>
        <v>0.40454545454545454</v>
      </c>
      <c r="S1147" s="2">
        <f t="shared" si="35"/>
        <v>72000000</v>
      </c>
      <c r="T1147" t="s">
        <v>3827</v>
      </c>
    </row>
    <row r="1148" spans="1:20" x14ac:dyDescent="0.25">
      <c r="A1148">
        <v>2025</v>
      </c>
      <c r="B1148" t="s">
        <v>3828</v>
      </c>
      <c r="C1148" t="s">
        <v>21</v>
      </c>
      <c r="D1148" t="s">
        <v>22</v>
      </c>
      <c r="E1148" t="s">
        <v>23</v>
      </c>
      <c r="F1148" t="s">
        <v>3829</v>
      </c>
      <c r="G1148" t="s">
        <v>399</v>
      </c>
      <c r="H1148" t="s">
        <v>270</v>
      </c>
      <c r="I1148" s="1">
        <v>88000000</v>
      </c>
      <c r="J1148" s="2">
        <f t="shared" si="34"/>
        <v>88000000</v>
      </c>
      <c r="K1148" s="1">
        <v>11000000</v>
      </c>
      <c r="L1148" s="3">
        <v>45684</v>
      </c>
      <c r="M1148" s="3">
        <v>45685</v>
      </c>
      <c r="N1148" s="3">
        <v>45900</v>
      </c>
      <c r="O1148" s="1">
        <v>0</v>
      </c>
      <c r="P1148" s="1">
        <v>88000000</v>
      </c>
      <c r="R1148" s="5">
        <f ca="1">IF(Tabla1[[#This Row],[FECHA INCIAL DESDE]]="SIN INICIO",0,IF((((TODAY()-M1148)*100%)/(N1148-M1148))&gt;=100%,"100%",(((TODAY()-M1148)*100%)/(N1148-M1148))))</f>
        <v>0.39069767441860465</v>
      </c>
      <c r="S1148" s="2">
        <f t="shared" si="35"/>
        <v>88000000</v>
      </c>
      <c r="T1148" t="s">
        <v>3830</v>
      </c>
    </row>
    <row r="1149" spans="1:20" x14ac:dyDescent="0.25">
      <c r="A1149">
        <v>2025</v>
      </c>
      <c r="B1149" t="s">
        <v>3831</v>
      </c>
      <c r="C1149" t="s">
        <v>21</v>
      </c>
      <c r="D1149" t="s">
        <v>22</v>
      </c>
      <c r="E1149" t="s">
        <v>23</v>
      </c>
      <c r="F1149" t="s">
        <v>3832</v>
      </c>
      <c r="G1149" t="s">
        <v>280</v>
      </c>
      <c r="H1149" t="s">
        <v>270</v>
      </c>
      <c r="I1149" s="1">
        <v>88000000</v>
      </c>
      <c r="J1149" s="2">
        <f t="shared" si="34"/>
        <v>88000000</v>
      </c>
      <c r="K1149" s="1">
        <v>11000000</v>
      </c>
      <c r="L1149" s="3">
        <v>45680</v>
      </c>
      <c r="M1149" s="3">
        <v>45680</v>
      </c>
      <c r="N1149" s="3">
        <v>45900</v>
      </c>
      <c r="O1149" s="1">
        <v>0</v>
      </c>
      <c r="P1149" s="1">
        <v>88000000</v>
      </c>
      <c r="R1149" s="5">
        <f ca="1">IF(Tabla1[[#This Row],[FECHA INCIAL DESDE]]="SIN INICIO",0,IF((((TODAY()-M1149)*100%)/(N1149-M1149))&gt;=100%,"100%",(((TODAY()-M1149)*100%)/(N1149-M1149))))</f>
        <v>0.40454545454545454</v>
      </c>
      <c r="S1149" s="2">
        <f t="shared" si="35"/>
        <v>88000000</v>
      </c>
      <c r="T1149" t="s">
        <v>3833</v>
      </c>
    </row>
    <row r="1150" spans="1:20" x14ac:dyDescent="0.25">
      <c r="A1150">
        <v>2025</v>
      </c>
      <c r="B1150" t="s">
        <v>3834</v>
      </c>
      <c r="C1150" t="s">
        <v>21</v>
      </c>
      <c r="D1150" t="s">
        <v>22</v>
      </c>
      <c r="E1150" t="s">
        <v>23</v>
      </c>
      <c r="F1150" t="s">
        <v>3835</v>
      </c>
      <c r="G1150" t="s">
        <v>1252</v>
      </c>
      <c r="H1150" t="s">
        <v>648</v>
      </c>
      <c r="I1150" s="1">
        <v>54600000</v>
      </c>
      <c r="J1150" s="2">
        <f t="shared" si="34"/>
        <v>54600000</v>
      </c>
      <c r="K1150" s="1">
        <v>9100000</v>
      </c>
      <c r="L1150" s="3">
        <v>45681</v>
      </c>
      <c r="M1150" s="3">
        <v>45684</v>
      </c>
      <c r="N1150" s="3">
        <v>45838</v>
      </c>
      <c r="O1150" s="1">
        <v>0</v>
      </c>
      <c r="P1150" s="1">
        <v>54600000</v>
      </c>
      <c r="R1150" s="5">
        <f ca="1">IF(Tabla1[[#This Row],[FECHA INCIAL DESDE]]="SIN INICIO",0,IF((((TODAY()-M1150)*100%)/(N1150-M1150))&gt;=100%,"100%",(((TODAY()-M1150)*100%)/(N1150-M1150))))</f>
        <v>0.55194805194805197</v>
      </c>
      <c r="S1150" s="2">
        <f t="shared" si="35"/>
        <v>54600000</v>
      </c>
      <c r="T1150" t="s">
        <v>3836</v>
      </c>
    </row>
    <row r="1151" spans="1:20" x14ac:dyDescent="0.25">
      <c r="A1151">
        <v>2025</v>
      </c>
      <c r="B1151" t="s">
        <v>3837</v>
      </c>
      <c r="C1151" t="s">
        <v>21</v>
      </c>
      <c r="D1151" t="s">
        <v>22</v>
      </c>
      <c r="E1151" t="s">
        <v>23</v>
      </c>
      <c r="F1151" t="s">
        <v>3838</v>
      </c>
      <c r="G1151" t="s">
        <v>3839</v>
      </c>
      <c r="H1151" t="s">
        <v>270</v>
      </c>
      <c r="I1151" s="1">
        <v>88000000</v>
      </c>
      <c r="J1151" s="2">
        <f t="shared" si="34"/>
        <v>88000000</v>
      </c>
      <c r="K1151" s="1">
        <v>11000000</v>
      </c>
      <c r="L1151" s="3">
        <v>45680</v>
      </c>
      <c r="M1151" s="3">
        <v>45681</v>
      </c>
      <c r="N1151" s="3">
        <v>45900</v>
      </c>
      <c r="O1151" s="1">
        <v>0</v>
      </c>
      <c r="P1151" s="1">
        <v>88000000</v>
      </c>
      <c r="R1151" s="5">
        <f ca="1">IF(Tabla1[[#This Row],[FECHA INCIAL DESDE]]="SIN INICIO",0,IF((((TODAY()-M1151)*100%)/(N1151-M1151))&gt;=100%,"100%",(((TODAY()-M1151)*100%)/(N1151-M1151))))</f>
        <v>0.40182648401826482</v>
      </c>
      <c r="S1151" s="2">
        <f t="shared" si="35"/>
        <v>88000000</v>
      </c>
      <c r="T1151" t="s">
        <v>3840</v>
      </c>
    </row>
    <row r="1152" spans="1:20" x14ac:dyDescent="0.25">
      <c r="A1152">
        <v>2025</v>
      </c>
      <c r="B1152" t="s">
        <v>3841</v>
      </c>
      <c r="C1152" t="s">
        <v>21</v>
      </c>
      <c r="D1152" t="s">
        <v>22</v>
      </c>
      <c r="E1152" t="s">
        <v>23</v>
      </c>
      <c r="F1152" t="s">
        <v>3842</v>
      </c>
      <c r="G1152" t="s">
        <v>3843</v>
      </c>
      <c r="H1152" t="s">
        <v>787</v>
      </c>
      <c r="I1152" s="1">
        <v>220000000</v>
      </c>
      <c r="J1152" s="2">
        <f t="shared" si="34"/>
        <v>220000000</v>
      </c>
      <c r="K1152" s="1">
        <v>20000000</v>
      </c>
      <c r="L1152" s="3">
        <v>45684</v>
      </c>
      <c r="M1152" s="3">
        <v>45685</v>
      </c>
      <c r="N1152" s="3">
        <v>45991</v>
      </c>
      <c r="O1152" s="1">
        <v>0</v>
      </c>
      <c r="P1152" s="1">
        <v>220000000</v>
      </c>
      <c r="R1152" s="6">
        <f ca="1">IF(Tabla1[[#This Row],[FECHA INCIAL DESDE]]="SIN INICIO",0,IF((((TODAY()-M1152)*100%)/(N1152-M1152))&gt;=100%,"100%",(((TODAY()-M1152)*100%)/(N1152-M1152))))</f>
        <v>0.27450980392156865</v>
      </c>
      <c r="S1152" s="2">
        <f t="shared" si="35"/>
        <v>220000000</v>
      </c>
      <c r="T1152" t="s">
        <v>3844</v>
      </c>
    </row>
    <row r="1153" spans="1:20" x14ac:dyDescent="0.25">
      <c r="A1153">
        <v>2025</v>
      </c>
      <c r="B1153" t="s">
        <v>3845</v>
      </c>
      <c r="C1153" t="s">
        <v>21</v>
      </c>
      <c r="D1153" t="s">
        <v>22</v>
      </c>
      <c r="E1153" t="s">
        <v>23</v>
      </c>
      <c r="F1153" t="s">
        <v>3846</v>
      </c>
      <c r="G1153" t="s">
        <v>1340</v>
      </c>
      <c r="H1153" t="s">
        <v>537</v>
      </c>
      <c r="I1153" s="1">
        <v>24051330</v>
      </c>
      <c r="J1153" s="2">
        <f t="shared" si="34"/>
        <v>24051330</v>
      </c>
      <c r="K1153" s="1">
        <v>4008555</v>
      </c>
      <c r="L1153" s="3">
        <v>45684</v>
      </c>
      <c r="M1153" s="3">
        <v>45686</v>
      </c>
      <c r="N1153" s="3">
        <v>45838</v>
      </c>
      <c r="O1153" s="1">
        <v>0</v>
      </c>
      <c r="P1153" s="1">
        <v>24051330</v>
      </c>
      <c r="R1153" s="5">
        <f ca="1">IF(Tabla1[[#This Row],[FECHA INCIAL DESDE]]="SIN INICIO",0,IF((((TODAY()-M1153)*100%)/(N1153-M1153))&gt;=100%,"100%",(((TODAY()-M1153)*100%)/(N1153-M1153))))</f>
        <v>0.54605263157894735</v>
      </c>
      <c r="S1153" s="2">
        <f t="shared" si="35"/>
        <v>24051330</v>
      </c>
      <c r="T1153" t="s">
        <v>3847</v>
      </c>
    </row>
    <row r="1154" spans="1:20" x14ac:dyDescent="0.25">
      <c r="A1154">
        <v>2025</v>
      </c>
      <c r="B1154" t="s">
        <v>3845</v>
      </c>
      <c r="C1154" t="s">
        <v>21</v>
      </c>
      <c r="D1154" t="s">
        <v>22</v>
      </c>
      <c r="E1154" t="s">
        <v>23</v>
      </c>
      <c r="F1154" t="s">
        <v>3848</v>
      </c>
      <c r="G1154" t="s">
        <v>1340</v>
      </c>
      <c r="H1154" t="s">
        <v>537</v>
      </c>
      <c r="I1154" s="1">
        <v>24051330</v>
      </c>
      <c r="J1154" s="2">
        <f t="shared" si="34"/>
        <v>24051330</v>
      </c>
      <c r="K1154" s="1">
        <v>4008555</v>
      </c>
      <c r="L1154" s="3">
        <v>45747</v>
      </c>
      <c r="M1154" s="3">
        <v>45686</v>
      </c>
      <c r="N1154" s="3">
        <v>45838</v>
      </c>
      <c r="O1154" s="1">
        <v>0</v>
      </c>
      <c r="P1154" s="1">
        <v>24051330</v>
      </c>
      <c r="R1154" s="5">
        <f ca="1">IF(Tabla1[[#This Row],[FECHA INCIAL DESDE]]="SIN INICIO",0,IF((((TODAY()-M1154)*100%)/(N1154-M1154))&gt;=100%,"100%",(((TODAY()-M1154)*100%)/(N1154-M1154))))</f>
        <v>0.54605263157894735</v>
      </c>
      <c r="S1154" s="2">
        <f t="shared" si="35"/>
        <v>24051330</v>
      </c>
      <c r="T1154" t="s">
        <v>3847</v>
      </c>
    </row>
    <row r="1155" spans="1:20" x14ac:dyDescent="0.25">
      <c r="A1155">
        <v>2025</v>
      </c>
      <c r="B1155" t="s">
        <v>3849</v>
      </c>
      <c r="C1155" t="s">
        <v>21</v>
      </c>
      <c r="D1155" t="s">
        <v>22</v>
      </c>
      <c r="E1155" t="s">
        <v>23</v>
      </c>
      <c r="F1155" t="s">
        <v>3850</v>
      </c>
      <c r="G1155" t="s">
        <v>3851</v>
      </c>
      <c r="H1155" t="s">
        <v>270</v>
      </c>
      <c r="I1155" s="1">
        <v>72000000</v>
      </c>
      <c r="J1155" s="2">
        <f t="shared" ref="J1155:J1218" si="36">I1155</f>
        <v>72000000</v>
      </c>
      <c r="K1155" s="1">
        <v>9000000</v>
      </c>
      <c r="L1155" s="3">
        <v>45680</v>
      </c>
      <c r="M1155" s="3">
        <v>45684</v>
      </c>
      <c r="N1155" s="3">
        <v>45900</v>
      </c>
      <c r="O1155" s="1">
        <v>0</v>
      </c>
      <c r="P1155" s="1">
        <v>72000000</v>
      </c>
      <c r="R1155" s="5">
        <f ca="1">IF(Tabla1[[#This Row],[FECHA INCIAL DESDE]]="SIN INICIO",0,IF((((TODAY()-M1155)*100%)/(N1155-M1155))&gt;=100%,"100%",(((TODAY()-M1155)*100%)/(N1155-M1155))))</f>
        <v>0.39351851851851855</v>
      </c>
      <c r="S1155" s="2">
        <f t="shared" ref="S1155:S1218" si="37">P1155-Q1155</f>
        <v>72000000</v>
      </c>
      <c r="T1155" t="s">
        <v>3852</v>
      </c>
    </row>
    <row r="1156" spans="1:20" x14ac:dyDescent="0.25">
      <c r="A1156">
        <v>2025</v>
      </c>
      <c r="B1156" t="s">
        <v>3853</v>
      </c>
      <c r="C1156" t="s">
        <v>21</v>
      </c>
      <c r="D1156" t="s">
        <v>22</v>
      </c>
      <c r="E1156" t="s">
        <v>120</v>
      </c>
      <c r="F1156" t="s">
        <v>3854</v>
      </c>
      <c r="G1156" t="s">
        <v>3855</v>
      </c>
      <c r="H1156" t="s">
        <v>590</v>
      </c>
      <c r="I1156" s="1">
        <v>38280000</v>
      </c>
      <c r="J1156" s="2">
        <f t="shared" si="36"/>
        <v>38280000</v>
      </c>
      <c r="K1156" s="1">
        <v>4785000</v>
      </c>
      <c r="L1156" s="3">
        <v>45695</v>
      </c>
      <c r="M1156" s="3">
        <v>45702</v>
      </c>
      <c r="N1156" s="3">
        <v>45900</v>
      </c>
      <c r="O1156" s="1">
        <v>0</v>
      </c>
      <c r="P1156" s="1">
        <v>38280000</v>
      </c>
      <c r="R1156" s="5">
        <f ca="1">IF(Tabla1[[#This Row],[FECHA INCIAL DESDE]]="SIN INICIO",0,IF((((TODAY()-M1156)*100%)/(N1156-M1156))&gt;=100%,"100%",(((TODAY()-M1156)*100%)/(N1156-M1156))))</f>
        <v>0.3383838383838384</v>
      </c>
      <c r="S1156" s="2">
        <f t="shared" si="37"/>
        <v>38280000</v>
      </c>
      <c r="T1156" t="s">
        <v>3856</v>
      </c>
    </row>
    <row r="1157" spans="1:20" x14ac:dyDescent="0.25">
      <c r="A1157">
        <v>2025</v>
      </c>
      <c r="B1157" t="s">
        <v>3857</v>
      </c>
      <c r="C1157" t="s">
        <v>21</v>
      </c>
      <c r="D1157" t="s">
        <v>22</v>
      </c>
      <c r="E1157" t="s">
        <v>23</v>
      </c>
      <c r="F1157" t="s">
        <v>3858</v>
      </c>
      <c r="G1157" t="s">
        <v>1890</v>
      </c>
      <c r="H1157" t="s">
        <v>1898</v>
      </c>
      <c r="I1157" s="1">
        <v>57619024</v>
      </c>
      <c r="J1157" s="2">
        <f t="shared" si="36"/>
        <v>57619024</v>
      </c>
      <c r="K1157" s="1">
        <v>7202378</v>
      </c>
      <c r="L1157" s="3">
        <v>45679</v>
      </c>
      <c r="M1157" s="3">
        <v>45680</v>
      </c>
      <c r="N1157" s="3">
        <v>45900</v>
      </c>
      <c r="O1157" s="1">
        <v>0</v>
      </c>
      <c r="P1157" s="1">
        <v>57619024</v>
      </c>
      <c r="R1157" s="5">
        <f ca="1">IF(Tabla1[[#This Row],[FECHA INCIAL DESDE]]="SIN INICIO",0,IF((((TODAY()-M1157)*100%)/(N1157-M1157))&gt;=100%,"100%",(((TODAY()-M1157)*100%)/(N1157-M1157))))</f>
        <v>0.40454545454545454</v>
      </c>
      <c r="S1157" s="2">
        <f t="shared" si="37"/>
        <v>57619024</v>
      </c>
      <c r="T1157" t="s">
        <v>3859</v>
      </c>
    </row>
    <row r="1158" spans="1:20" x14ac:dyDescent="0.25">
      <c r="A1158">
        <v>2025</v>
      </c>
      <c r="B1158" t="s">
        <v>3860</v>
      </c>
      <c r="C1158" t="s">
        <v>21</v>
      </c>
      <c r="D1158" t="s">
        <v>22</v>
      </c>
      <c r="E1158" t="s">
        <v>23</v>
      </c>
      <c r="F1158" t="s">
        <v>3861</v>
      </c>
      <c r="G1158" t="s">
        <v>3862</v>
      </c>
      <c r="H1158" t="s">
        <v>270</v>
      </c>
      <c r="I1158" s="1">
        <v>88000000</v>
      </c>
      <c r="J1158" s="2">
        <f t="shared" si="36"/>
        <v>88000000</v>
      </c>
      <c r="K1158" s="1">
        <v>11000000</v>
      </c>
      <c r="L1158" s="3">
        <v>45679</v>
      </c>
      <c r="M1158" s="3">
        <v>45681</v>
      </c>
      <c r="N1158" s="3">
        <v>45900</v>
      </c>
      <c r="O1158" s="1">
        <v>0</v>
      </c>
      <c r="P1158" s="1">
        <v>88000000</v>
      </c>
      <c r="R1158" s="5">
        <f ca="1">IF(Tabla1[[#This Row],[FECHA INCIAL DESDE]]="SIN INICIO",0,IF((((TODAY()-M1158)*100%)/(N1158-M1158))&gt;=100%,"100%",(((TODAY()-M1158)*100%)/(N1158-M1158))))</f>
        <v>0.40182648401826482</v>
      </c>
      <c r="S1158" s="2">
        <f t="shared" si="37"/>
        <v>88000000</v>
      </c>
      <c r="T1158" t="s">
        <v>3863</v>
      </c>
    </row>
    <row r="1159" spans="1:20" x14ac:dyDescent="0.25">
      <c r="A1159">
        <v>2025</v>
      </c>
      <c r="B1159" t="s">
        <v>3864</v>
      </c>
      <c r="C1159" t="s">
        <v>21</v>
      </c>
      <c r="D1159" t="s">
        <v>22</v>
      </c>
      <c r="E1159" t="s">
        <v>23</v>
      </c>
      <c r="F1159" t="s">
        <v>3865</v>
      </c>
      <c r="G1159" t="s">
        <v>1940</v>
      </c>
      <c r="H1159" t="s">
        <v>1802</v>
      </c>
      <c r="I1159" s="1">
        <v>50820000</v>
      </c>
      <c r="J1159" s="2">
        <f t="shared" si="36"/>
        <v>50820000</v>
      </c>
      <c r="K1159" s="1">
        <v>8470000</v>
      </c>
      <c r="L1159" s="3">
        <v>45684</v>
      </c>
      <c r="M1159" s="3">
        <v>45685</v>
      </c>
      <c r="N1159" s="3">
        <v>45838</v>
      </c>
      <c r="O1159" s="1">
        <v>0</v>
      </c>
      <c r="P1159" s="1">
        <v>50820000</v>
      </c>
      <c r="R1159" s="5">
        <f ca="1">IF(Tabla1[[#This Row],[FECHA INCIAL DESDE]]="SIN INICIO",0,IF((((TODAY()-M1159)*100%)/(N1159-M1159))&gt;=100%,"100%",(((TODAY()-M1159)*100%)/(N1159-M1159))))</f>
        <v>0.5490196078431373</v>
      </c>
      <c r="S1159" s="2">
        <f t="shared" si="37"/>
        <v>50820000</v>
      </c>
      <c r="T1159" t="s">
        <v>3866</v>
      </c>
    </row>
    <row r="1160" spans="1:20" x14ac:dyDescent="0.25">
      <c r="A1160">
        <v>2025</v>
      </c>
      <c r="B1160" t="s">
        <v>3867</v>
      </c>
      <c r="C1160" t="s">
        <v>21</v>
      </c>
      <c r="D1160" t="s">
        <v>22</v>
      </c>
      <c r="E1160" t="s">
        <v>23</v>
      </c>
      <c r="F1160" t="s">
        <v>3868</v>
      </c>
      <c r="G1160" t="s">
        <v>2478</v>
      </c>
      <c r="H1160" t="s">
        <v>2479</v>
      </c>
      <c r="I1160" s="1">
        <v>62118000</v>
      </c>
      <c r="J1160" s="2">
        <f t="shared" si="36"/>
        <v>62118000</v>
      </c>
      <c r="K1160" s="1">
        <v>8983718</v>
      </c>
      <c r="L1160" s="3">
        <v>45680</v>
      </c>
      <c r="M1160" s="3">
        <v>45680</v>
      </c>
      <c r="N1160" s="3">
        <v>45900</v>
      </c>
      <c r="O1160" s="1">
        <v>0</v>
      </c>
      <c r="P1160" s="1">
        <v>62118000</v>
      </c>
      <c r="R1160" s="5">
        <f ca="1">IF(Tabla1[[#This Row],[FECHA INCIAL DESDE]]="SIN INICIO",0,IF((((TODAY()-M1160)*100%)/(N1160-M1160))&gt;=100%,"100%",(((TODAY()-M1160)*100%)/(N1160-M1160))))</f>
        <v>0.40454545454545454</v>
      </c>
      <c r="S1160" s="2">
        <f t="shared" si="37"/>
        <v>62118000</v>
      </c>
      <c r="T1160" t="s">
        <v>3869</v>
      </c>
    </row>
    <row r="1161" spans="1:20" x14ac:dyDescent="0.25">
      <c r="A1161">
        <v>2025</v>
      </c>
      <c r="B1161" t="s">
        <v>3870</v>
      </c>
      <c r="C1161" t="s">
        <v>21</v>
      </c>
      <c r="D1161" t="s">
        <v>22</v>
      </c>
      <c r="E1161" t="s">
        <v>23</v>
      </c>
      <c r="F1161" t="s">
        <v>3871</v>
      </c>
      <c r="G1161" t="s">
        <v>3076</v>
      </c>
      <c r="H1161" t="s">
        <v>270</v>
      </c>
      <c r="I1161" s="1">
        <v>88000000</v>
      </c>
      <c r="J1161" s="2">
        <f t="shared" si="36"/>
        <v>88000000</v>
      </c>
      <c r="K1161" s="1">
        <v>11000000</v>
      </c>
      <c r="L1161" s="3">
        <v>45680</v>
      </c>
      <c r="M1161" s="3">
        <v>45681</v>
      </c>
      <c r="N1161" s="3">
        <v>45900</v>
      </c>
      <c r="O1161" s="1">
        <v>0</v>
      </c>
      <c r="P1161" s="1">
        <v>88000000</v>
      </c>
      <c r="R1161" s="5">
        <f ca="1">IF(Tabla1[[#This Row],[FECHA INCIAL DESDE]]="SIN INICIO",0,IF((((TODAY()-M1161)*100%)/(N1161-M1161))&gt;=100%,"100%",(((TODAY()-M1161)*100%)/(N1161-M1161))))</f>
        <v>0.40182648401826482</v>
      </c>
      <c r="S1161" s="2">
        <f t="shared" si="37"/>
        <v>88000000</v>
      </c>
      <c r="T1161" t="s">
        <v>3872</v>
      </c>
    </row>
    <row r="1162" spans="1:20" x14ac:dyDescent="0.25">
      <c r="A1162">
        <v>2025</v>
      </c>
      <c r="B1162" t="s">
        <v>3873</v>
      </c>
      <c r="C1162" t="s">
        <v>21</v>
      </c>
      <c r="D1162" t="s">
        <v>22</v>
      </c>
      <c r="E1162" t="s">
        <v>120</v>
      </c>
      <c r="F1162" t="s">
        <v>3874</v>
      </c>
      <c r="G1162" t="s">
        <v>3875</v>
      </c>
      <c r="H1162" t="s">
        <v>1898</v>
      </c>
      <c r="I1162" s="1">
        <v>37359592</v>
      </c>
      <c r="J1162" s="2">
        <f t="shared" si="36"/>
        <v>37359592</v>
      </c>
      <c r="K1162" s="1">
        <v>4669949</v>
      </c>
      <c r="L1162" s="3">
        <v>45681</v>
      </c>
      <c r="M1162" s="3">
        <v>45684</v>
      </c>
      <c r="N1162" s="3">
        <v>45900</v>
      </c>
      <c r="O1162" s="1">
        <v>0</v>
      </c>
      <c r="P1162" s="1">
        <v>37359592</v>
      </c>
      <c r="R1162" s="5">
        <f ca="1">IF(Tabla1[[#This Row],[FECHA INCIAL DESDE]]="SIN INICIO",0,IF((((TODAY()-M1162)*100%)/(N1162-M1162))&gt;=100%,"100%",(((TODAY()-M1162)*100%)/(N1162-M1162))))</f>
        <v>0.39351851851851855</v>
      </c>
      <c r="S1162" s="2">
        <f t="shared" si="37"/>
        <v>37359592</v>
      </c>
      <c r="T1162" t="s">
        <v>3876</v>
      </c>
    </row>
    <row r="1163" spans="1:20" x14ac:dyDescent="0.25">
      <c r="A1163">
        <v>2025</v>
      </c>
      <c r="B1163" t="s">
        <v>3877</v>
      </c>
      <c r="C1163" t="s">
        <v>21</v>
      </c>
      <c r="D1163" t="s">
        <v>22</v>
      </c>
      <c r="E1163" t="s">
        <v>23</v>
      </c>
      <c r="F1163" t="s">
        <v>3878</v>
      </c>
      <c r="G1163" t="s">
        <v>3879</v>
      </c>
      <c r="H1163" t="s">
        <v>2479</v>
      </c>
      <c r="I1163" s="1">
        <v>140596792</v>
      </c>
      <c r="J1163" s="2">
        <f t="shared" si="36"/>
        <v>140596792</v>
      </c>
      <c r="K1163" s="1">
        <v>17145900</v>
      </c>
      <c r="L1163" s="3">
        <v>45680</v>
      </c>
      <c r="M1163" s="3">
        <v>45681</v>
      </c>
      <c r="N1163" s="3">
        <v>45900</v>
      </c>
      <c r="O1163" s="1">
        <v>0</v>
      </c>
      <c r="P1163" s="1">
        <v>140596792</v>
      </c>
      <c r="R1163" s="5">
        <f ca="1">IF(Tabla1[[#This Row],[FECHA INCIAL DESDE]]="SIN INICIO",0,IF((((TODAY()-M1163)*100%)/(N1163-M1163))&gt;=100%,"100%",(((TODAY()-M1163)*100%)/(N1163-M1163))))</f>
        <v>0.40182648401826482</v>
      </c>
      <c r="S1163" s="2">
        <f t="shared" si="37"/>
        <v>140596792</v>
      </c>
      <c r="T1163" t="s">
        <v>3880</v>
      </c>
    </row>
    <row r="1164" spans="1:20" x14ac:dyDescent="0.25">
      <c r="A1164">
        <v>2025</v>
      </c>
      <c r="B1164" t="s">
        <v>3881</v>
      </c>
      <c r="C1164" t="s">
        <v>21</v>
      </c>
      <c r="D1164" t="s">
        <v>22</v>
      </c>
      <c r="E1164" t="s">
        <v>23</v>
      </c>
      <c r="F1164" t="s">
        <v>3882</v>
      </c>
      <c r="G1164" t="s">
        <v>280</v>
      </c>
      <c r="H1164" t="s">
        <v>270</v>
      </c>
      <c r="I1164" s="1">
        <v>56149728</v>
      </c>
      <c r="J1164" s="2">
        <f t="shared" si="36"/>
        <v>56149728</v>
      </c>
      <c r="K1164" s="1">
        <v>7018716</v>
      </c>
      <c r="L1164" s="3">
        <v>45686</v>
      </c>
      <c r="M1164" s="3">
        <v>45687</v>
      </c>
      <c r="N1164" s="3">
        <v>45900</v>
      </c>
      <c r="O1164" s="1">
        <v>0</v>
      </c>
      <c r="P1164" s="1">
        <v>56149728</v>
      </c>
      <c r="R1164" s="5">
        <f ca="1">IF(Tabla1[[#This Row],[FECHA INCIAL DESDE]]="SIN INICIO",0,IF((((TODAY()-M1164)*100%)/(N1164-M1164))&gt;=100%,"100%",(((TODAY()-M1164)*100%)/(N1164-M1164))))</f>
        <v>0.38497652582159625</v>
      </c>
      <c r="S1164" s="2">
        <f t="shared" si="37"/>
        <v>56149728</v>
      </c>
      <c r="T1164" t="s">
        <v>3883</v>
      </c>
    </row>
    <row r="1165" spans="1:20" x14ac:dyDescent="0.25">
      <c r="A1165">
        <v>2025</v>
      </c>
      <c r="B1165" t="s">
        <v>3884</v>
      </c>
      <c r="C1165" t="s">
        <v>21</v>
      </c>
      <c r="D1165" t="s">
        <v>22</v>
      </c>
      <c r="E1165" t="s">
        <v>23</v>
      </c>
      <c r="F1165" t="s">
        <v>3885</v>
      </c>
      <c r="G1165" t="s">
        <v>3886</v>
      </c>
      <c r="H1165" t="s">
        <v>787</v>
      </c>
      <c r="I1165" s="1">
        <v>56149728</v>
      </c>
      <c r="J1165" s="2">
        <f t="shared" si="36"/>
        <v>56149728</v>
      </c>
      <c r="K1165" s="1">
        <v>7018716</v>
      </c>
      <c r="L1165" s="3">
        <v>45680</v>
      </c>
      <c r="M1165" s="3">
        <v>45681</v>
      </c>
      <c r="N1165" s="3">
        <v>45900</v>
      </c>
      <c r="O1165" s="1">
        <v>0</v>
      </c>
      <c r="P1165" s="1">
        <v>56149728</v>
      </c>
      <c r="R1165" s="5">
        <f ca="1">IF(Tabla1[[#This Row],[FECHA INCIAL DESDE]]="SIN INICIO",0,IF((((TODAY()-M1165)*100%)/(N1165-M1165))&gt;=100%,"100%",(((TODAY()-M1165)*100%)/(N1165-M1165))))</f>
        <v>0.40182648401826482</v>
      </c>
      <c r="S1165" s="2">
        <f t="shared" si="37"/>
        <v>56149728</v>
      </c>
      <c r="T1165" t="s">
        <v>3887</v>
      </c>
    </row>
    <row r="1166" spans="1:20" x14ac:dyDescent="0.25">
      <c r="A1166">
        <v>2025</v>
      </c>
      <c r="B1166" t="s">
        <v>3888</v>
      </c>
      <c r="C1166" t="s">
        <v>21</v>
      </c>
      <c r="D1166" t="s">
        <v>22</v>
      </c>
      <c r="E1166" t="s">
        <v>23</v>
      </c>
      <c r="F1166" t="s">
        <v>3889</v>
      </c>
      <c r="G1166" t="s">
        <v>3890</v>
      </c>
      <c r="H1166" t="s">
        <v>2479</v>
      </c>
      <c r="I1166" s="1">
        <v>47105568</v>
      </c>
      <c r="J1166" s="2">
        <f t="shared" si="36"/>
        <v>47105568</v>
      </c>
      <c r="K1166" s="1">
        <v>5888196</v>
      </c>
      <c r="L1166" s="3">
        <v>45680</v>
      </c>
      <c r="M1166" s="3">
        <v>45681</v>
      </c>
      <c r="N1166" s="3">
        <v>45900</v>
      </c>
      <c r="O1166" s="1">
        <v>0</v>
      </c>
      <c r="P1166" s="1">
        <v>47105568</v>
      </c>
      <c r="R1166" s="5">
        <f ca="1">IF(Tabla1[[#This Row],[FECHA INCIAL DESDE]]="SIN INICIO",0,IF((((TODAY()-M1166)*100%)/(N1166-M1166))&gt;=100%,"100%",(((TODAY()-M1166)*100%)/(N1166-M1166))))</f>
        <v>0.40182648401826482</v>
      </c>
      <c r="S1166" s="2">
        <f t="shared" si="37"/>
        <v>47105568</v>
      </c>
      <c r="T1166" t="s">
        <v>3891</v>
      </c>
    </row>
    <row r="1167" spans="1:20" x14ac:dyDescent="0.25">
      <c r="A1167">
        <v>2025</v>
      </c>
      <c r="B1167" t="s">
        <v>3892</v>
      </c>
      <c r="C1167" t="s">
        <v>21</v>
      </c>
      <c r="D1167" t="s">
        <v>22</v>
      </c>
      <c r="E1167" t="s">
        <v>23</v>
      </c>
      <c r="F1167" t="s">
        <v>3893</v>
      </c>
      <c r="G1167" t="s">
        <v>771</v>
      </c>
      <c r="H1167" t="s">
        <v>648</v>
      </c>
      <c r="I1167" s="1">
        <v>92000000</v>
      </c>
      <c r="J1167" s="2">
        <f t="shared" si="36"/>
        <v>92000000</v>
      </c>
      <c r="K1167" s="1">
        <v>11500000</v>
      </c>
      <c r="L1167" s="3">
        <v>45681</v>
      </c>
      <c r="M1167" s="3">
        <v>45681</v>
      </c>
      <c r="N1167" s="3">
        <v>45900</v>
      </c>
      <c r="O1167" s="1">
        <v>0</v>
      </c>
      <c r="P1167" s="1">
        <v>92000000</v>
      </c>
      <c r="R1167" s="5">
        <f ca="1">IF(Tabla1[[#This Row],[FECHA INCIAL DESDE]]="SIN INICIO",0,IF((((TODAY()-M1167)*100%)/(N1167-M1167))&gt;=100%,"100%",(((TODAY()-M1167)*100%)/(N1167-M1167))))</f>
        <v>0.40182648401826482</v>
      </c>
      <c r="S1167" s="2">
        <f t="shared" si="37"/>
        <v>92000000</v>
      </c>
      <c r="T1167" t="s">
        <v>3894</v>
      </c>
    </row>
    <row r="1168" spans="1:20" x14ac:dyDescent="0.25">
      <c r="A1168">
        <v>2025</v>
      </c>
      <c r="B1168" t="s">
        <v>3895</v>
      </c>
      <c r="C1168" t="s">
        <v>21</v>
      </c>
      <c r="D1168" t="s">
        <v>22</v>
      </c>
      <c r="E1168" t="s">
        <v>23</v>
      </c>
      <c r="F1168" t="s">
        <v>3896</v>
      </c>
      <c r="G1168" t="s">
        <v>280</v>
      </c>
      <c r="H1168" t="s">
        <v>270</v>
      </c>
      <c r="I1168" s="1">
        <v>88000000</v>
      </c>
      <c r="J1168" s="2">
        <f t="shared" si="36"/>
        <v>88000000</v>
      </c>
      <c r="K1168" s="1">
        <v>11000000</v>
      </c>
      <c r="L1168" s="3">
        <v>45680</v>
      </c>
      <c r="M1168" s="3">
        <v>45681</v>
      </c>
      <c r="N1168" s="3">
        <v>45900</v>
      </c>
      <c r="O1168" s="1">
        <v>0</v>
      </c>
      <c r="P1168" s="1">
        <v>88000000</v>
      </c>
      <c r="R1168" s="5">
        <f ca="1">IF(Tabla1[[#This Row],[FECHA INCIAL DESDE]]="SIN INICIO",0,IF((((TODAY()-M1168)*100%)/(N1168-M1168))&gt;=100%,"100%",(((TODAY()-M1168)*100%)/(N1168-M1168))))</f>
        <v>0.40182648401826482</v>
      </c>
      <c r="S1168" s="2">
        <f t="shared" si="37"/>
        <v>88000000</v>
      </c>
      <c r="T1168" t="s">
        <v>3897</v>
      </c>
    </row>
    <row r="1169" spans="1:20" x14ac:dyDescent="0.25">
      <c r="A1169">
        <v>2025</v>
      </c>
      <c r="B1169" t="s">
        <v>3898</v>
      </c>
      <c r="C1169" t="s">
        <v>21</v>
      </c>
      <c r="D1169" t="s">
        <v>22</v>
      </c>
      <c r="E1169" t="s">
        <v>23</v>
      </c>
      <c r="F1169" t="s">
        <v>3899</v>
      </c>
      <c r="G1169" t="s">
        <v>3851</v>
      </c>
      <c r="H1169" t="s">
        <v>270</v>
      </c>
      <c r="I1169" s="1">
        <v>60000000</v>
      </c>
      <c r="J1169" s="2">
        <f t="shared" si="36"/>
        <v>60000000</v>
      </c>
      <c r="K1169" s="1">
        <v>7500000</v>
      </c>
      <c r="L1169" s="3">
        <v>45680</v>
      </c>
      <c r="M1169" s="3">
        <v>45681</v>
      </c>
      <c r="N1169" s="3">
        <v>45900</v>
      </c>
      <c r="O1169" s="1">
        <v>0</v>
      </c>
      <c r="P1169" s="1">
        <v>60000000</v>
      </c>
      <c r="R1169" s="6">
        <f ca="1">IF(Tabla1[[#This Row],[FECHA INCIAL DESDE]]="SIN INICIO",0,IF((((TODAY()-M1169)*100%)/(N1169-M1169))&gt;=100%,"100%",(((TODAY()-M1169)*100%)/(N1169-M1169))))</f>
        <v>0.40182648401826482</v>
      </c>
      <c r="S1169" s="2">
        <f t="shared" si="37"/>
        <v>60000000</v>
      </c>
      <c r="T1169" t="s">
        <v>3900</v>
      </c>
    </row>
    <row r="1170" spans="1:20" x14ac:dyDescent="0.25">
      <c r="A1170">
        <v>2025</v>
      </c>
      <c r="B1170" t="s">
        <v>3901</v>
      </c>
      <c r="C1170" t="s">
        <v>21</v>
      </c>
      <c r="D1170" t="s">
        <v>22</v>
      </c>
      <c r="E1170" t="s">
        <v>23</v>
      </c>
      <c r="F1170" t="s">
        <v>3902</v>
      </c>
      <c r="G1170" t="s">
        <v>610</v>
      </c>
      <c r="H1170" t="s">
        <v>514</v>
      </c>
      <c r="I1170" s="1">
        <v>112320000</v>
      </c>
      <c r="J1170" s="2">
        <f t="shared" si="36"/>
        <v>112320000</v>
      </c>
      <c r="K1170" s="1">
        <v>14040000</v>
      </c>
      <c r="L1170" s="3">
        <v>45680</v>
      </c>
      <c r="M1170" s="3">
        <v>45684</v>
      </c>
      <c r="N1170" s="3">
        <v>45900</v>
      </c>
      <c r="O1170" s="1">
        <v>0</v>
      </c>
      <c r="P1170" s="1">
        <v>112320000</v>
      </c>
      <c r="R1170" s="5">
        <f ca="1">IF(Tabla1[[#This Row],[FECHA INCIAL DESDE]]="SIN INICIO",0,IF((((TODAY()-M1170)*100%)/(N1170-M1170))&gt;=100%,"100%",(((TODAY()-M1170)*100%)/(N1170-M1170))))</f>
        <v>0.39351851851851855</v>
      </c>
      <c r="S1170" s="2">
        <f t="shared" si="37"/>
        <v>112320000</v>
      </c>
      <c r="T1170" t="s">
        <v>3903</v>
      </c>
    </row>
    <row r="1171" spans="1:20" x14ac:dyDescent="0.25">
      <c r="A1171">
        <v>2025</v>
      </c>
      <c r="B1171" t="s">
        <v>3904</v>
      </c>
      <c r="C1171" t="s">
        <v>21</v>
      </c>
      <c r="D1171" t="s">
        <v>22</v>
      </c>
      <c r="E1171" t="s">
        <v>23</v>
      </c>
      <c r="F1171" t="s">
        <v>3905</v>
      </c>
      <c r="G1171" t="s">
        <v>290</v>
      </c>
      <c r="H1171" t="s">
        <v>261</v>
      </c>
      <c r="I1171" s="1">
        <v>62118000</v>
      </c>
      <c r="J1171" s="2">
        <f t="shared" si="36"/>
        <v>62118000</v>
      </c>
      <c r="K1171" s="1">
        <v>10353000</v>
      </c>
      <c r="L1171" s="3">
        <v>45681</v>
      </c>
      <c r="M1171" s="3">
        <v>45684</v>
      </c>
      <c r="N1171" s="3">
        <v>45838</v>
      </c>
      <c r="O1171" s="1">
        <v>0</v>
      </c>
      <c r="P1171" s="1">
        <v>62118000</v>
      </c>
      <c r="R1171" s="5">
        <f ca="1">IF(Tabla1[[#This Row],[FECHA INCIAL DESDE]]="SIN INICIO",0,IF((((TODAY()-M1171)*100%)/(N1171-M1171))&gt;=100%,"100%",(((TODAY()-M1171)*100%)/(N1171-M1171))))</f>
        <v>0.55194805194805197</v>
      </c>
      <c r="S1171" s="2">
        <f t="shared" si="37"/>
        <v>62118000</v>
      </c>
      <c r="T1171" t="s">
        <v>3906</v>
      </c>
    </row>
    <row r="1172" spans="1:20" x14ac:dyDescent="0.25">
      <c r="A1172">
        <v>2025</v>
      </c>
      <c r="B1172" t="s">
        <v>3907</v>
      </c>
      <c r="C1172" t="s">
        <v>21</v>
      </c>
      <c r="D1172" t="s">
        <v>22</v>
      </c>
      <c r="E1172" t="s">
        <v>23</v>
      </c>
      <c r="F1172" t="s">
        <v>3908</v>
      </c>
      <c r="G1172" t="s">
        <v>2478</v>
      </c>
      <c r="H1172" t="s">
        <v>2479</v>
      </c>
      <c r="I1172" s="1">
        <v>56149728</v>
      </c>
      <c r="J1172" s="2">
        <f t="shared" si="36"/>
        <v>56149728</v>
      </c>
      <c r="K1172" s="1">
        <v>7018716</v>
      </c>
      <c r="L1172" s="3">
        <v>45680</v>
      </c>
      <c r="M1172" s="3">
        <v>45681</v>
      </c>
      <c r="N1172" s="3">
        <v>45900</v>
      </c>
      <c r="O1172" s="1">
        <v>0</v>
      </c>
      <c r="P1172" s="1">
        <v>56149728</v>
      </c>
      <c r="R1172" s="5">
        <f ca="1">IF(Tabla1[[#This Row],[FECHA INCIAL DESDE]]="SIN INICIO",0,IF((((TODAY()-M1172)*100%)/(N1172-M1172))&gt;=100%,"100%",(((TODAY()-M1172)*100%)/(N1172-M1172))))</f>
        <v>0.40182648401826482</v>
      </c>
      <c r="S1172" s="2">
        <f t="shared" si="37"/>
        <v>56149728</v>
      </c>
      <c r="T1172" t="s">
        <v>3909</v>
      </c>
    </row>
    <row r="1173" spans="1:20" x14ac:dyDescent="0.25">
      <c r="A1173">
        <v>2025</v>
      </c>
      <c r="B1173" t="s">
        <v>3910</v>
      </c>
      <c r="C1173" t="s">
        <v>21</v>
      </c>
      <c r="D1173" t="s">
        <v>22</v>
      </c>
      <c r="E1173" t="s">
        <v>23</v>
      </c>
      <c r="F1173" t="s">
        <v>3911</v>
      </c>
      <c r="G1173" t="s">
        <v>280</v>
      </c>
      <c r="H1173" t="s">
        <v>270</v>
      </c>
      <c r="I1173" s="1">
        <v>88000000</v>
      </c>
      <c r="J1173" s="2">
        <f t="shared" si="36"/>
        <v>88000000</v>
      </c>
      <c r="K1173" s="1">
        <v>11000000</v>
      </c>
      <c r="L1173" s="3">
        <v>45680</v>
      </c>
      <c r="M1173" s="3">
        <v>45684</v>
      </c>
      <c r="N1173" s="3">
        <v>45900</v>
      </c>
      <c r="O1173" s="1">
        <v>0</v>
      </c>
      <c r="P1173" s="1">
        <v>88000000</v>
      </c>
      <c r="R1173" s="5">
        <f ca="1">IF(Tabla1[[#This Row],[FECHA INCIAL DESDE]]="SIN INICIO",0,IF((((TODAY()-M1173)*100%)/(N1173-M1173))&gt;=100%,"100%",(((TODAY()-M1173)*100%)/(N1173-M1173))))</f>
        <v>0.39351851851851855</v>
      </c>
      <c r="S1173" s="2">
        <f t="shared" si="37"/>
        <v>88000000</v>
      </c>
      <c r="T1173" t="s">
        <v>3912</v>
      </c>
    </row>
    <row r="1174" spans="1:20" x14ac:dyDescent="0.25">
      <c r="A1174">
        <v>2025</v>
      </c>
      <c r="B1174" t="s">
        <v>3913</v>
      </c>
      <c r="C1174" t="s">
        <v>21</v>
      </c>
      <c r="D1174" t="s">
        <v>22</v>
      </c>
      <c r="E1174" t="s">
        <v>23</v>
      </c>
      <c r="F1174" t="s">
        <v>3914</v>
      </c>
      <c r="G1174" t="s">
        <v>3915</v>
      </c>
      <c r="H1174" t="s">
        <v>648</v>
      </c>
      <c r="I1174" s="1">
        <v>72800000</v>
      </c>
      <c r="J1174" s="2">
        <f t="shared" si="36"/>
        <v>72800000</v>
      </c>
      <c r="K1174" s="1">
        <v>9100000</v>
      </c>
      <c r="L1174" s="3">
        <v>45680</v>
      </c>
      <c r="M1174" s="3">
        <v>45681</v>
      </c>
      <c r="N1174" s="3">
        <v>45900</v>
      </c>
      <c r="O1174" s="1">
        <v>0</v>
      </c>
      <c r="P1174" s="1">
        <v>72800000</v>
      </c>
      <c r="R1174" s="5">
        <f ca="1">IF(Tabla1[[#This Row],[FECHA INCIAL DESDE]]="SIN INICIO",0,IF((((TODAY()-M1174)*100%)/(N1174-M1174))&gt;=100%,"100%",(((TODAY()-M1174)*100%)/(N1174-M1174))))</f>
        <v>0.40182648401826482</v>
      </c>
      <c r="S1174" s="2">
        <f t="shared" si="37"/>
        <v>72800000</v>
      </c>
      <c r="T1174" t="s">
        <v>3916</v>
      </c>
    </row>
    <row r="1175" spans="1:20" x14ac:dyDescent="0.25">
      <c r="A1175">
        <v>2025</v>
      </c>
      <c r="B1175" t="s">
        <v>3917</v>
      </c>
      <c r="C1175" t="s">
        <v>21</v>
      </c>
      <c r="D1175" t="s">
        <v>22</v>
      </c>
      <c r="E1175" t="s">
        <v>23</v>
      </c>
      <c r="F1175" t="s">
        <v>3918</v>
      </c>
      <c r="G1175" t="s">
        <v>3919</v>
      </c>
      <c r="H1175" t="s">
        <v>3920</v>
      </c>
      <c r="I1175" s="1">
        <v>64000000</v>
      </c>
      <c r="J1175" s="2">
        <f t="shared" si="36"/>
        <v>64000000</v>
      </c>
      <c r="K1175" s="1">
        <v>8000000</v>
      </c>
      <c r="L1175" s="3">
        <v>45680</v>
      </c>
      <c r="M1175" s="3">
        <v>45681</v>
      </c>
      <c r="N1175" s="3">
        <v>45900</v>
      </c>
      <c r="O1175" s="1">
        <v>0</v>
      </c>
      <c r="P1175" s="1">
        <v>64000000</v>
      </c>
      <c r="R1175" s="5">
        <f ca="1">IF(Tabla1[[#This Row],[FECHA INCIAL DESDE]]="SIN INICIO",0,IF((((TODAY()-M1175)*100%)/(N1175-M1175))&gt;=100%,"100%",(((TODAY()-M1175)*100%)/(N1175-M1175))))</f>
        <v>0.40182648401826482</v>
      </c>
      <c r="S1175" s="2">
        <f t="shared" si="37"/>
        <v>64000000</v>
      </c>
      <c r="T1175" t="s">
        <v>3921</v>
      </c>
    </row>
    <row r="1176" spans="1:20" x14ac:dyDescent="0.25">
      <c r="A1176">
        <v>2025</v>
      </c>
      <c r="B1176" t="s">
        <v>3922</v>
      </c>
      <c r="C1176" t="s">
        <v>21</v>
      </c>
      <c r="D1176" t="s">
        <v>22</v>
      </c>
      <c r="E1176" t="s">
        <v>23</v>
      </c>
      <c r="F1176" t="s">
        <v>3923</v>
      </c>
      <c r="G1176" t="s">
        <v>1902</v>
      </c>
      <c r="H1176" t="s">
        <v>1898</v>
      </c>
      <c r="I1176" s="1">
        <v>78624000</v>
      </c>
      <c r="J1176" s="2">
        <f t="shared" si="36"/>
        <v>78624000</v>
      </c>
      <c r="K1176" s="1">
        <v>13104000</v>
      </c>
      <c r="L1176" s="3">
        <v>45680</v>
      </c>
      <c r="M1176" s="3">
        <v>45681</v>
      </c>
      <c r="N1176" s="3">
        <v>45838</v>
      </c>
      <c r="O1176" s="1">
        <v>0</v>
      </c>
      <c r="P1176" s="1">
        <v>78624000</v>
      </c>
      <c r="R1176" s="6">
        <f ca="1">IF(Tabla1[[#This Row],[FECHA INCIAL DESDE]]="SIN INICIO",0,IF((((TODAY()-M1176)*100%)/(N1176-M1176))&gt;=100%,"100%",(((TODAY()-M1176)*100%)/(N1176-M1176))))</f>
        <v>0.56050955414012738</v>
      </c>
      <c r="S1176" s="2">
        <f t="shared" si="37"/>
        <v>78624000</v>
      </c>
      <c r="T1176" t="s">
        <v>3924</v>
      </c>
    </row>
    <row r="1177" spans="1:20" x14ac:dyDescent="0.25">
      <c r="A1177">
        <v>2025</v>
      </c>
      <c r="B1177" t="s">
        <v>3925</v>
      </c>
      <c r="C1177" t="s">
        <v>21</v>
      </c>
      <c r="D1177" t="s">
        <v>22</v>
      </c>
      <c r="E1177" t="s">
        <v>23</v>
      </c>
      <c r="F1177" t="s">
        <v>3926</v>
      </c>
      <c r="G1177" t="s">
        <v>3927</v>
      </c>
      <c r="H1177" t="s">
        <v>2479</v>
      </c>
      <c r="I1177" s="1">
        <v>58906326</v>
      </c>
      <c r="J1177" s="2">
        <f t="shared" si="36"/>
        <v>58906326</v>
      </c>
      <c r="K1177" s="1">
        <v>9817721</v>
      </c>
      <c r="L1177" s="3">
        <v>45684</v>
      </c>
      <c r="M1177" s="3">
        <v>45685</v>
      </c>
      <c r="N1177" s="3">
        <v>45838</v>
      </c>
      <c r="O1177" s="1">
        <v>0</v>
      </c>
      <c r="P1177" s="1">
        <v>58906326</v>
      </c>
      <c r="R1177" s="5">
        <f ca="1">IF(Tabla1[[#This Row],[FECHA INCIAL DESDE]]="SIN INICIO",0,IF((((TODAY()-M1177)*100%)/(N1177-M1177))&gt;=100%,"100%",(((TODAY()-M1177)*100%)/(N1177-M1177))))</f>
        <v>0.5490196078431373</v>
      </c>
      <c r="S1177" s="2">
        <f t="shared" si="37"/>
        <v>58906326</v>
      </c>
      <c r="T1177" t="s">
        <v>3928</v>
      </c>
    </row>
    <row r="1178" spans="1:20" x14ac:dyDescent="0.25">
      <c r="A1178">
        <v>2025</v>
      </c>
      <c r="B1178" t="s">
        <v>3929</v>
      </c>
      <c r="C1178" t="s">
        <v>21</v>
      </c>
      <c r="D1178" t="s">
        <v>22</v>
      </c>
      <c r="E1178" t="s">
        <v>23</v>
      </c>
      <c r="F1178" t="s">
        <v>3930</v>
      </c>
      <c r="G1178" t="s">
        <v>2478</v>
      </c>
      <c r="H1178" t="s">
        <v>2479</v>
      </c>
      <c r="I1178" s="1">
        <v>58906326</v>
      </c>
      <c r="J1178" s="2">
        <f t="shared" si="36"/>
        <v>58906326</v>
      </c>
      <c r="K1178" s="1">
        <v>9817721</v>
      </c>
      <c r="L1178" s="3">
        <v>45681</v>
      </c>
      <c r="M1178" s="3">
        <v>45684</v>
      </c>
      <c r="N1178" s="3">
        <v>45900</v>
      </c>
      <c r="O1178" s="1">
        <v>0</v>
      </c>
      <c r="P1178" s="1">
        <v>58906326</v>
      </c>
      <c r="R1178" s="5">
        <f ca="1">IF(Tabla1[[#This Row],[FECHA INCIAL DESDE]]="SIN INICIO",0,IF((((TODAY()-M1178)*100%)/(N1178-M1178))&gt;=100%,"100%",(((TODAY()-M1178)*100%)/(N1178-M1178))))</f>
        <v>0.39351851851851855</v>
      </c>
      <c r="S1178" s="2">
        <f t="shared" si="37"/>
        <v>58906326</v>
      </c>
      <c r="T1178" t="s">
        <v>3931</v>
      </c>
    </row>
    <row r="1179" spans="1:20" x14ac:dyDescent="0.25">
      <c r="A1179">
        <v>2025</v>
      </c>
      <c r="B1179" t="s">
        <v>3932</v>
      </c>
      <c r="C1179" t="s">
        <v>21</v>
      </c>
      <c r="D1179" t="s">
        <v>22</v>
      </c>
      <c r="E1179" t="s">
        <v>23</v>
      </c>
      <c r="F1179" t="s">
        <v>3933</v>
      </c>
      <c r="G1179" t="s">
        <v>1940</v>
      </c>
      <c r="H1179" t="s">
        <v>1802</v>
      </c>
      <c r="I1179" s="1">
        <v>67760000</v>
      </c>
      <c r="J1179" s="2">
        <f t="shared" si="36"/>
        <v>67760000</v>
      </c>
      <c r="K1179" s="1">
        <v>8470000</v>
      </c>
      <c r="L1179" s="3">
        <v>45680</v>
      </c>
      <c r="M1179" s="3">
        <v>45681</v>
      </c>
      <c r="N1179" s="3">
        <v>45900</v>
      </c>
      <c r="O1179" s="1">
        <v>0</v>
      </c>
      <c r="P1179" s="1">
        <v>67760000</v>
      </c>
      <c r="R1179" s="5">
        <f ca="1">IF(Tabla1[[#This Row],[FECHA INCIAL DESDE]]="SIN INICIO",0,IF((((TODAY()-M1179)*100%)/(N1179-M1179))&gt;=100%,"100%",(((TODAY()-M1179)*100%)/(N1179-M1179))))</f>
        <v>0.40182648401826482</v>
      </c>
      <c r="S1179" s="2">
        <f t="shared" si="37"/>
        <v>67760000</v>
      </c>
      <c r="T1179" t="s">
        <v>3934</v>
      </c>
    </row>
    <row r="1180" spans="1:20" x14ac:dyDescent="0.25">
      <c r="A1180">
        <v>2025</v>
      </c>
      <c r="B1180" t="s">
        <v>3935</v>
      </c>
      <c r="C1180" t="s">
        <v>21</v>
      </c>
      <c r="D1180" t="s">
        <v>22</v>
      </c>
      <c r="E1180" t="s">
        <v>23</v>
      </c>
      <c r="F1180" t="s">
        <v>3936</v>
      </c>
      <c r="G1180" t="s">
        <v>3937</v>
      </c>
      <c r="H1180" t="s">
        <v>3920</v>
      </c>
      <c r="I1180" s="1">
        <v>88000000</v>
      </c>
      <c r="J1180" s="2">
        <f t="shared" si="36"/>
        <v>88000000</v>
      </c>
      <c r="K1180" s="1">
        <v>11000000</v>
      </c>
      <c r="L1180" s="3">
        <v>45680</v>
      </c>
      <c r="M1180" s="3">
        <v>45681</v>
      </c>
      <c r="N1180" s="3">
        <v>45900</v>
      </c>
      <c r="O1180" s="1">
        <v>0</v>
      </c>
      <c r="P1180" s="1">
        <v>88000000</v>
      </c>
      <c r="R1180" s="5">
        <f ca="1">IF(Tabla1[[#This Row],[FECHA INCIAL DESDE]]="SIN INICIO",0,IF((((TODAY()-M1180)*100%)/(N1180-M1180))&gt;=100%,"100%",(((TODAY()-M1180)*100%)/(N1180-M1180))))</f>
        <v>0.40182648401826482</v>
      </c>
      <c r="S1180" s="2">
        <f t="shared" si="37"/>
        <v>88000000</v>
      </c>
      <c r="T1180" t="s">
        <v>3938</v>
      </c>
    </row>
    <row r="1181" spans="1:20" x14ac:dyDescent="0.25">
      <c r="A1181">
        <v>2025</v>
      </c>
      <c r="B1181" t="s">
        <v>3939</v>
      </c>
      <c r="C1181" t="s">
        <v>21</v>
      </c>
      <c r="D1181" t="s">
        <v>22</v>
      </c>
      <c r="E1181" t="s">
        <v>23</v>
      </c>
      <c r="F1181" t="s">
        <v>3940</v>
      </c>
      <c r="G1181" t="s">
        <v>1315</v>
      </c>
      <c r="H1181" t="s">
        <v>270</v>
      </c>
      <c r="I1181" s="1">
        <v>80000000</v>
      </c>
      <c r="J1181" s="2">
        <f t="shared" si="36"/>
        <v>80000000</v>
      </c>
      <c r="K1181" s="1">
        <v>10000000</v>
      </c>
      <c r="L1181" s="3">
        <v>45680</v>
      </c>
      <c r="M1181" s="3">
        <v>45681</v>
      </c>
      <c r="N1181" s="3">
        <v>45900</v>
      </c>
      <c r="O1181" s="1">
        <v>0</v>
      </c>
      <c r="P1181" s="1">
        <v>80000000</v>
      </c>
      <c r="R1181" s="5">
        <f ca="1">IF(Tabla1[[#This Row],[FECHA INCIAL DESDE]]="SIN INICIO",0,IF((((TODAY()-M1181)*100%)/(N1181-M1181))&gt;=100%,"100%",(((TODAY()-M1181)*100%)/(N1181-M1181))))</f>
        <v>0.40182648401826482</v>
      </c>
      <c r="S1181" s="2">
        <f t="shared" si="37"/>
        <v>80000000</v>
      </c>
      <c r="T1181" t="s">
        <v>3941</v>
      </c>
    </row>
    <row r="1182" spans="1:20" x14ac:dyDescent="0.25">
      <c r="A1182">
        <v>2025</v>
      </c>
      <c r="B1182" t="s">
        <v>3942</v>
      </c>
      <c r="C1182" t="s">
        <v>21</v>
      </c>
      <c r="D1182" t="s">
        <v>22</v>
      </c>
      <c r="E1182" t="s">
        <v>23</v>
      </c>
      <c r="F1182" t="s">
        <v>3943</v>
      </c>
      <c r="G1182" t="s">
        <v>280</v>
      </c>
      <c r="H1182" t="s">
        <v>270</v>
      </c>
      <c r="I1182" s="1">
        <v>38088872</v>
      </c>
      <c r="J1182" s="2">
        <f t="shared" si="36"/>
        <v>38088872</v>
      </c>
      <c r="K1182" s="1">
        <v>4761109</v>
      </c>
      <c r="L1182" s="3">
        <v>45684</v>
      </c>
      <c r="M1182" s="3">
        <v>45685</v>
      </c>
      <c r="N1182" s="3">
        <v>45900</v>
      </c>
      <c r="O1182" s="1">
        <v>0</v>
      </c>
      <c r="P1182" s="1">
        <v>38088872</v>
      </c>
      <c r="R1182" s="5">
        <f ca="1">IF(Tabla1[[#This Row],[FECHA INCIAL DESDE]]="SIN INICIO",0,IF((((TODAY()-M1182)*100%)/(N1182-M1182))&gt;=100%,"100%",(((TODAY()-M1182)*100%)/(N1182-M1182))))</f>
        <v>0.39069767441860465</v>
      </c>
      <c r="S1182" s="2">
        <f t="shared" si="37"/>
        <v>38088872</v>
      </c>
      <c r="T1182" t="s">
        <v>3944</v>
      </c>
    </row>
    <row r="1183" spans="1:20" x14ac:dyDescent="0.25">
      <c r="A1183">
        <v>2025</v>
      </c>
      <c r="B1183" t="s">
        <v>3945</v>
      </c>
      <c r="C1183" t="s">
        <v>21</v>
      </c>
      <c r="D1183" t="s">
        <v>22</v>
      </c>
      <c r="E1183" t="s">
        <v>23</v>
      </c>
      <c r="F1183" t="s">
        <v>3946</v>
      </c>
      <c r="G1183" t="s">
        <v>2478</v>
      </c>
      <c r="H1183" t="s">
        <v>2479</v>
      </c>
      <c r="I1183" s="1">
        <v>58906326</v>
      </c>
      <c r="J1183" s="2">
        <f t="shared" si="36"/>
        <v>58906326</v>
      </c>
      <c r="K1183" s="1">
        <v>9817721</v>
      </c>
      <c r="L1183" s="3">
        <v>45680</v>
      </c>
      <c r="M1183" s="3">
        <v>45681</v>
      </c>
      <c r="N1183" s="3">
        <v>45838</v>
      </c>
      <c r="O1183" s="1">
        <v>0</v>
      </c>
      <c r="P1183" s="1">
        <v>58906326</v>
      </c>
      <c r="R1183" s="5">
        <f ca="1">IF(Tabla1[[#This Row],[FECHA INCIAL DESDE]]="SIN INICIO",0,IF((((TODAY()-M1183)*100%)/(N1183-M1183))&gt;=100%,"100%",(((TODAY()-M1183)*100%)/(N1183-M1183))))</f>
        <v>0.56050955414012738</v>
      </c>
      <c r="S1183" s="2">
        <f t="shared" si="37"/>
        <v>58906326</v>
      </c>
      <c r="T1183" t="s">
        <v>3947</v>
      </c>
    </row>
    <row r="1184" spans="1:20" x14ac:dyDescent="0.25">
      <c r="A1184">
        <v>2025</v>
      </c>
      <c r="B1184" t="s">
        <v>3948</v>
      </c>
      <c r="C1184" t="s">
        <v>21</v>
      </c>
      <c r="D1184" t="s">
        <v>22</v>
      </c>
      <c r="E1184" t="s">
        <v>23</v>
      </c>
      <c r="F1184" t="s">
        <v>3949</v>
      </c>
      <c r="G1184" t="s">
        <v>3950</v>
      </c>
      <c r="H1184" t="s">
        <v>3920</v>
      </c>
      <c r="I1184" s="1">
        <v>96000000</v>
      </c>
      <c r="J1184" s="2">
        <f t="shared" si="36"/>
        <v>96000000</v>
      </c>
      <c r="K1184" s="1">
        <v>8000000</v>
      </c>
      <c r="L1184" s="3">
        <v>45680</v>
      </c>
      <c r="M1184" s="3">
        <v>45681</v>
      </c>
      <c r="N1184" s="3">
        <v>45900</v>
      </c>
      <c r="O1184" s="1">
        <v>0</v>
      </c>
      <c r="P1184" s="1">
        <v>96000000</v>
      </c>
      <c r="R1184" s="5">
        <f ca="1">IF(Tabla1[[#This Row],[FECHA INCIAL DESDE]]="SIN INICIO",0,IF((((TODAY()-M1184)*100%)/(N1184-M1184))&gt;=100%,"100%",(((TODAY()-M1184)*100%)/(N1184-M1184))))</f>
        <v>0.40182648401826482</v>
      </c>
      <c r="S1184" s="2">
        <f t="shared" si="37"/>
        <v>96000000</v>
      </c>
      <c r="T1184" t="s">
        <v>3951</v>
      </c>
    </row>
    <row r="1185" spans="1:20" x14ac:dyDescent="0.25">
      <c r="A1185">
        <v>2025</v>
      </c>
      <c r="B1185" t="s">
        <v>3952</v>
      </c>
      <c r="C1185" t="s">
        <v>21</v>
      </c>
      <c r="D1185" t="s">
        <v>22</v>
      </c>
      <c r="E1185" t="s">
        <v>23</v>
      </c>
      <c r="F1185" t="s">
        <v>3953</v>
      </c>
      <c r="G1185" t="s">
        <v>2478</v>
      </c>
      <c r="H1185" t="s">
        <v>2479</v>
      </c>
      <c r="I1185" s="1">
        <v>50305920</v>
      </c>
      <c r="J1185" s="2">
        <f t="shared" si="36"/>
        <v>50305920</v>
      </c>
      <c r="K1185" s="1">
        <v>8384320</v>
      </c>
      <c r="L1185" s="3">
        <v>45680</v>
      </c>
      <c r="M1185" s="3">
        <v>45681</v>
      </c>
      <c r="N1185" s="3">
        <v>45838</v>
      </c>
      <c r="O1185" s="1">
        <v>0</v>
      </c>
      <c r="P1185" s="1">
        <v>50305920</v>
      </c>
      <c r="R1185" s="5">
        <f ca="1">IF(Tabla1[[#This Row],[FECHA INCIAL DESDE]]="SIN INICIO",0,IF((((TODAY()-M1185)*100%)/(N1185-M1185))&gt;=100%,"100%",(((TODAY()-M1185)*100%)/(N1185-M1185))))</f>
        <v>0.56050955414012738</v>
      </c>
      <c r="S1185" s="2">
        <f t="shared" si="37"/>
        <v>50305920</v>
      </c>
      <c r="T1185" t="s">
        <v>3954</v>
      </c>
    </row>
    <row r="1186" spans="1:20" x14ac:dyDescent="0.25">
      <c r="A1186">
        <v>2025</v>
      </c>
      <c r="B1186" t="s">
        <v>3955</v>
      </c>
      <c r="C1186" t="s">
        <v>21</v>
      </c>
      <c r="D1186" t="s">
        <v>22</v>
      </c>
      <c r="E1186" t="s">
        <v>23</v>
      </c>
      <c r="F1186" t="s">
        <v>3956</v>
      </c>
      <c r="G1186" t="s">
        <v>2392</v>
      </c>
      <c r="H1186" t="s">
        <v>590</v>
      </c>
      <c r="I1186" s="1">
        <v>78531400</v>
      </c>
      <c r="J1186" s="2">
        <f t="shared" si="36"/>
        <v>78531400</v>
      </c>
      <c r="K1186" s="1">
        <v>9816425</v>
      </c>
      <c r="L1186" s="3">
        <v>45684</v>
      </c>
      <c r="M1186" s="3">
        <v>45685</v>
      </c>
      <c r="N1186" s="3">
        <v>45900</v>
      </c>
      <c r="O1186" s="1">
        <v>0</v>
      </c>
      <c r="P1186" s="1">
        <v>78531400</v>
      </c>
      <c r="R1186" s="5">
        <f ca="1">IF(Tabla1[[#This Row],[FECHA INCIAL DESDE]]="SIN INICIO",0,IF((((TODAY()-M1186)*100%)/(N1186-M1186))&gt;=100%,"100%",(((TODAY()-M1186)*100%)/(N1186-M1186))))</f>
        <v>0.39069767441860465</v>
      </c>
      <c r="S1186" s="2">
        <f t="shared" si="37"/>
        <v>78531400</v>
      </c>
      <c r="T1186" t="s">
        <v>3957</v>
      </c>
    </row>
    <row r="1187" spans="1:20" x14ac:dyDescent="0.25">
      <c r="A1187">
        <v>2025</v>
      </c>
      <c r="B1187" t="s">
        <v>3958</v>
      </c>
      <c r="C1187" t="s">
        <v>21</v>
      </c>
      <c r="D1187" t="s">
        <v>22</v>
      </c>
      <c r="E1187" t="s">
        <v>23</v>
      </c>
      <c r="F1187" t="s">
        <v>3959</v>
      </c>
      <c r="G1187" t="s">
        <v>1819</v>
      </c>
      <c r="H1187" t="s">
        <v>1802</v>
      </c>
      <c r="I1187" s="1">
        <v>59290000</v>
      </c>
      <c r="J1187" s="2">
        <f t="shared" si="36"/>
        <v>59290000</v>
      </c>
      <c r="K1187" s="1">
        <v>8470000</v>
      </c>
      <c r="L1187" s="3">
        <v>45686</v>
      </c>
      <c r="M1187" s="3">
        <v>45694</v>
      </c>
      <c r="N1187" s="3">
        <v>45900</v>
      </c>
      <c r="O1187" s="1">
        <v>0</v>
      </c>
      <c r="P1187" s="1">
        <v>59290000</v>
      </c>
      <c r="R1187" s="5">
        <f ca="1">IF(Tabla1[[#This Row],[FECHA INCIAL DESDE]]="SIN INICIO",0,IF((((TODAY()-M1187)*100%)/(N1187-M1187))&gt;=100%,"100%",(((TODAY()-M1187)*100%)/(N1187-M1187))))</f>
        <v>0.36407766990291263</v>
      </c>
      <c r="S1187" s="2">
        <f t="shared" si="37"/>
        <v>59290000</v>
      </c>
      <c r="T1187" t="s">
        <v>3960</v>
      </c>
    </row>
    <row r="1188" spans="1:20" x14ac:dyDescent="0.25">
      <c r="A1188">
        <v>2025</v>
      </c>
      <c r="B1188" t="s">
        <v>3961</v>
      </c>
      <c r="C1188" t="s">
        <v>21</v>
      </c>
      <c r="D1188" t="s">
        <v>22</v>
      </c>
      <c r="E1188" t="s">
        <v>120</v>
      </c>
      <c r="F1188" t="s">
        <v>3962</v>
      </c>
      <c r="G1188" t="s">
        <v>606</v>
      </c>
      <c r="H1188" t="s">
        <v>270</v>
      </c>
      <c r="I1188" s="1">
        <v>37359592</v>
      </c>
      <c r="J1188" s="2">
        <f t="shared" si="36"/>
        <v>37359592</v>
      </c>
      <c r="K1188" s="1">
        <v>4669949</v>
      </c>
      <c r="L1188" s="3">
        <v>45687</v>
      </c>
      <c r="M1188" s="3">
        <v>45692</v>
      </c>
      <c r="N1188" s="3">
        <v>45900</v>
      </c>
      <c r="O1188" s="1">
        <v>0</v>
      </c>
      <c r="P1188" s="1">
        <v>37359592</v>
      </c>
      <c r="R1188" s="5">
        <f ca="1">IF(Tabla1[[#This Row],[FECHA INCIAL DESDE]]="SIN INICIO",0,IF((((TODAY()-M1188)*100%)/(N1188-M1188))&gt;=100%,"100%",(((TODAY()-M1188)*100%)/(N1188-M1188))))</f>
        <v>0.37019230769230771</v>
      </c>
      <c r="S1188" s="2">
        <f t="shared" si="37"/>
        <v>37359592</v>
      </c>
      <c r="T1188" t="s">
        <v>3963</v>
      </c>
    </row>
    <row r="1189" spans="1:20" x14ac:dyDescent="0.25">
      <c r="A1189">
        <v>2025</v>
      </c>
      <c r="B1189" t="s">
        <v>3964</v>
      </c>
      <c r="C1189" t="s">
        <v>21</v>
      </c>
      <c r="D1189" t="s">
        <v>22</v>
      </c>
      <c r="E1189" t="s">
        <v>120</v>
      </c>
      <c r="F1189" t="s">
        <v>3965</v>
      </c>
      <c r="G1189" t="s">
        <v>3966</v>
      </c>
      <c r="H1189" t="s">
        <v>336</v>
      </c>
      <c r="I1189" s="1">
        <v>30240000</v>
      </c>
      <c r="J1189" s="2">
        <f t="shared" si="36"/>
        <v>30240000</v>
      </c>
      <c r="K1189" s="1">
        <v>3780000</v>
      </c>
      <c r="L1189" s="3">
        <v>45680</v>
      </c>
      <c r="M1189" s="3">
        <v>45681</v>
      </c>
      <c r="N1189" s="3">
        <v>45900</v>
      </c>
      <c r="O1189" s="1">
        <v>0</v>
      </c>
      <c r="P1189" s="1">
        <v>30240000</v>
      </c>
      <c r="R1189" s="5">
        <f ca="1">IF(Tabla1[[#This Row],[FECHA INCIAL DESDE]]="SIN INICIO",0,IF((((TODAY()-M1189)*100%)/(N1189-M1189))&gt;=100%,"100%",(((TODAY()-M1189)*100%)/(N1189-M1189))))</f>
        <v>0.40182648401826482</v>
      </c>
      <c r="S1189" s="2">
        <f t="shared" si="37"/>
        <v>30240000</v>
      </c>
      <c r="T1189" t="s">
        <v>3967</v>
      </c>
    </row>
    <row r="1190" spans="1:20" x14ac:dyDescent="0.25">
      <c r="A1190">
        <v>2025</v>
      </c>
      <c r="B1190" t="s">
        <v>3968</v>
      </c>
      <c r="C1190" t="s">
        <v>21</v>
      </c>
      <c r="D1190" t="s">
        <v>22</v>
      </c>
      <c r="E1190" t="s">
        <v>23</v>
      </c>
      <c r="F1190" t="s">
        <v>3969</v>
      </c>
      <c r="G1190" t="s">
        <v>3970</v>
      </c>
      <c r="H1190" t="s">
        <v>787</v>
      </c>
      <c r="I1190" s="1">
        <v>56149736</v>
      </c>
      <c r="J1190" s="2">
        <f t="shared" si="36"/>
        <v>56149736</v>
      </c>
      <c r="K1190" s="1">
        <v>8384320</v>
      </c>
      <c r="L1190" s="3">
        <v>45680</v>
      </c>
      <c r="M1190" s="3">
        <v>45681</v>
      </c>
      <c r="N1190" s="3">
        <v>45900</v>
      </c>
      <c r="O1190" s="1">
        <v>0</v>
      </c>
      <c r="P1190" s="1">
        <v>56149736</v>
      </c>
      <c r="R1190" s="5">
        <f ca="1">IF(Tabla1[[#This Row],[FECHA INCIAL DESDE]]="SIN INICIO",0,IF((((TODAY()-M1190)*100%)/(N1190-M1190))&gt;=100%,"100%",(((TODAY()-M1190)*100%)/(N1190-M1190))))</f>
        <v>0.40182648401826482</v>
      </c>
      <c r="S1190" s="2">
        <f t="shared" si="37"/>
        <v>56149736</v>
      </c>
      <c r="T1190" t="s">
        <v>3971</v>
      </c>
    </row>
    <row r="1191" spans="1:20" x14ac:dyDescent="0.25">
      <c r="A1191">
        <v>2025</v>
      </c>
      <c r="B1191" t="s">
        <v>3972</v>
      </c>
      <c r="C1191" t="s">
        <v>21</v>
      </c>
      <c r="D1191" t="s">
        <v>22</v>
      </c>
      <c r="E1191" t="s">
        <v>23</v>
      </c>
      <c r="F1191" t="s">
        <v>3973</v>
      </c>
      <c r="G1191" t="s">
        <v>2478</v>
      </c>
      <c r="H1191" t="s">
        <v>2479</v>
      </c>
      <c r="I1191" s="1">
        <v>56149728</v>
      </c>
      <c r="J1191" s="2">
        <f t="shared" si="36"/>
        <v>56149728</v>
      </c>
      <c r="K1191" s="1">
        <v>7018716</v>
      </c>
      <c r="L1191" s="3">
        <v>45684</v>
      </c>
      <c r="M1191" s="3">
        <v>45685</v>
      </c>
      <c r="N1191" s="3">
        <v>45900</v>
      </c>
      <c r="O1191" s="1">
        <v>0</v>
      </c>
      <c r="P1191" s="1">
        <v>56149728</v>
      </c>
      <c r="R1191" s="5">
        <f ca="1">IF(Tabla1[[#This Row],[FECHA INCIAL DESDE]]="SIN INICIO",0,IF((((TODAY()-M1191)*100%)/(N1191-M1191))&gt;=100%,"100%",(((TODAY()-M1191)*100%)/(N1191-M1191))))</f>
        <v>0.39069767441860465</v>
      </c>
      <c r="S1191" s="2">
        <f t="shared" si="37"/>
        <v>56149728</v>
      </c>
      <c r="T1191" t="s">
        <v>3974</v>
      </c>
    </row>
    <row r="1192" spans="1:20" x14ac:dyDescent="0.25">
      <c r="A1192">
        <v>2025</v>
      </c>
      <c r="B1192" t="s">
        <v>3975</v>
      </c>
      <c r="C1192" t="s">
        <v>21</v>
      </c>
      <c r="D1192" t="s">
        <v>22</v>
      </c>
      <c r="E1192" t="s">
        <v>23</v>
      </c>
      <c r="F1192" t="s">
        <v>3976</v>
      </c>
      <c r="G1192" t="s">
        <v>3977</v>
      </c>
      <c r="H1192" t="s">
        <v>590</v>
      </c>
      <c r="I1192" s="1">
        <v>88000000</v>
      </c>
      <c r="J1192" s="2">
        <f t="shared" si="36"/>
        <v>88000000</v>
      </c>
      <c r="K1192" s="1">
        <v>11000000</v>
      </c>
      <c r="L1192" s="3">
        <v>45680</v>
      </c>
      <c r="M1192" s="3">
        <v>45681</v>
      </c>
      <c r="N1192" s="3">
        <v>45900</v>
      </c>
      <c r="O1192" s="1">
        <v>0</v>
      </c>
      <c r="P1192" s="1">
        <v>88000000</v>
      </c>
      <c r="R1192" s="5">
        <f ca="1">IF(Tabla1[[#This Row],[FECHA INCIAL DESDE]]="SIN INICIO",0,IF((((TODAY()-M1192)*100%)/(N1192-M1192))&gt;=100%,"100%",(((TODAY()-M1192)*100%)/(N1192-M1192))))</f>
        <v>0.40182648401826482</v>
      </c>
      <c r="S1192" s="2">
        <f t="shared" si="37"/>
        <v>88000000</v>
      </c>
      <c r="T1192" t="s">
        <v>3978</v>
      </c>
    </row>
    <row r="1193" spans="1:20" x14ac:dyDescent="0.25">
      <c r="A1193">
        <v>2025</v>
      </c>
      <c r="B1193" t="s">
        <v>3979</v>
      </c>
      <c r="C1193" t="s">
        <v>21</v>
      </c>
      <c r="D1193" t="s">
        <v>22</v>
      </c>
      <c r="E1193" t="s">
        <v>120</v>
      </c>
      <c r="F1193" t="s">
        <v>3980</v>
      </c>
      <c r="G1193" t="s">
        <v>2178</v>
      </c>
      <c r="H1193" t="s">
        <v>648</v>
      </c>
      <c r="I1193" s="1">
        <v>36000000</v>
      </c>
      <c r="J1193" s="2">
        <f t="shared" si="36"/>
        <v>36000000</v>
      </c>
      <c r="K1193" s="1">
        <v>4500000</v>
      </c>
      <c r="L1193" s="3">
        <v>45680</v>
      </c>
      <c r="M1193" s="3">
        <v>45681</v>
      </c>
      <c r="N1193" s="3">
        <v>45900</v>
      </c>
      <c r="O1193" s="1">
        <v>0</v>
      </c>
      <c r="P1193" s="1">
        <v>36000000</v>
      </c>
      <c r="R1193" s="5">
        <f ca="1">IF(Tabla1[[#This Row],[FECHA INCIAL DESDE]]="SIN INICIO",0,IF((((TODAY()-M1193)*100%)/(N1193-M1193))&gt;=100%,"100%",(((TODAY()-M1193)*100%)/(N1193-M1193))))</f>
        <v>0.40182648401826482</v>
      </c>
      <c r="S1193" s="2">
        <f t="shared" si="37"/>
        <v>36000000</v>
      </c>
      <c r="T1193" t="s">
        <v>3981</v>
      </c>
    </row>
    <row r="1194" spans="1:20" x14ac:dyDescent="0.25">
      <c r="A1194">
        <v>2025</v>
      </c>
      <c r="B1194" t="s">
        <v>3982</v>
      </c>
      <c r="C1194" t="s">
        <v>21</v>
      </c>
      <c r="D1194" t="s">
        <v>22</v>
      </c>
      <c r="E1194" t="s">
        <v>23</v>
      </c>
      <c r="F1194" t="s">
        <v>3983</v>
      </c>
      <c r="G1194" t="s">
        <v>460</v>
      </c>
      <c r="H1194" t="s">
        <v>261</v>
      </c>
      <c r="I1194" s="1">
        <v>62118000</v>
      </c>
      <c r="J1194" s="2">
        <f t="shared" si="36"/>
        <v>62118000</v>
      </c>
      <c r="K1194" s="1">
        <v>10353000</v>
      </c>
      <c r="L1194" s="3">
        <v>45680</v>
      </c>
      <c r="M1194" s="3">
        <v>45681</v>
      </c>
      <c r="N1194" s="3">
        <v>45838</v>
      </c>
      <c r="O1194" s="1">
        <v>0</v>
      </c>
      <c r="P1194" s="1">
        <v>62118000</v>
      </c>
      <c r="R1194" s="5">
        <f ca="1">IF(Tabla1[[#This Row],[FECHA INCIAL DESDE]]="SIN INICIO",0,IF((((TODAY()-M1194)*100%)/(N1194-M1194))&gt;=100%,"100%",(((TODAY()-M1194)*100%)/(N1194-M1194))))</f>
        <v>0.56050955414012738</v>
      </c>
      <c r="S1194" s="2">
        <f t="shared" si="37"/>
        <v>62118000</v>
      </c>
      <c r="T1194" t="s">
        <v>3984</v>
      </c>
    </row>
    <row r="1195" spans="1:20" x14ac:dyDescent="0.25">
      <c r="A1195">
        <v>2025</v>
      </c>
      <c r="B1195" t="s">
        <v>3985</v>
      </c>
      <c r="C1195" t="s">
        <v>21</v>
      </c>
      <c r="D1195" t="s">
        <v>22</v>
      </c>
      <c r="E1195" t="s">
        <v>23</v>
      </c>
      <c r="F1195" t="s">
        <v>3986</v>
      </c>
      <c r="G1195" t="s">
        <v>290</v>
      </c>
      <c r="H1195" t="s">
        <v>261</v>
      </c>
      <c r="I1195" s="1">
        <v>62118000</v>
      </c>
      <c r="J1195" s="2">
        <f t="shared" si="36"/>
        <v>62118000</v>
      </c>
      <c r="K1195" s="1">
        <v>9100000</v>
      </c>
      <c r="L1195" s="3">
        <v>45681</v>
      </c>
      <c r="M1195" s="3">
        <v>45684</v>
      </c>
      <c r="N1195" s="3">
        <v>45838</v>
      </c>
      <c r="O1195" s="1">
        <v>0</v>
      </c>
      <c r="P1195" s="1">
        <v>62118000</v>
      </c>
      <c r="R1195" s="5">
        <f ca="1">IF(Tabla1[[#This Row],[FECHA INCIAL DESDE]]="SIN INICIO",0,IF((((TODAY()-M1195)*100%)/(N1195-M1195))&gt;=100%,"100%",(((TODAY()-M1195)*100%)/(N1195-M1195))))</f>
        <v>0.55194805194805197</v>
      </c>
      <c r="S1195" s="2">
        <f t="shared" si="37"/>
        <v>62118000</v>
      </c>
      <c r="T1195" t="s">
        <v>3987</v>
      </c>
    </row>
    <row r="1196" spans="1:20" x14ac:dyDescent="0.25">
      <c r="A1196">
        <v>2025</v>
      </c>
      <c r="B1196" t="s">
        <v>3988</v>
      </c>
      <c r="C1196" t="s">
        <v>21</v>
      </c>
      <c r="D1196" t="s">
        <v>22</v>
      </c>
      <c r="E1196" t="s">
        <v>23</v>
      </c>
      <c r="F1196" t="s">
        <v>3989</v>
      </c>
      <c r="G1196" t="s">
        <v>557</v>
      </c>
      <c r="H1196" t="s">
        <v>537</v>
      </c>
      <c r="I1196" s="1">
        <v>41669100</v>
      </c>
      <c r="J1196" s="2">
        <f t="shared" si="36"/>
        <v>41669100</v>
      </c>
      <c r="K1196" s="1">
        <v>6944850</v>
      </c>
      <c r="L1196" s="3">
        <v>45684</v>
      </c>
      <c r="M1196" s="3">
        <v>45685</v>
      </c>
      <c r="N1196" s="3">
        <v>45838</v>
      </c>
      <c r="O1196" s="1">
        <v>0</v>
      </c>
      <c r="P1196" s="1">
        <v>41669100</v>
      </c>
      <c r="R1196" s="5">
        <f ca="1">IF(Tabla1[[#This Row],[FECHA INCIAL DESDE]]="SIN INICIO",0,IF((((TODAY()-M1196)*100%)/(N1196-M1196))&gt;=100%,"100%",(((TODAY()-M1196)*100%)/(N1196-M1196))))</f>
        <v>0.5490196078431373</v>
      </c>
      <c r="S1196" s="2">
        <f t="shared" si="37"/>
        <v>41669100</v>
      </c>
      <c r="T1196" t="s">
        <v>3990</v>
      </c>
    </row>
    <row r="1197" spans="1:20" x14ac:dyDescent="0.25">
      <c r="A1197">
        <v>2025</v>
      </c>
      <c r="B1197" t="s">
        <v>3991</v>
      </c>
      <c r="C1197" t="s">
        <v>21</v>
      </c>
      <c r="D1197" t="s">
        <v>22</v>
      </c>
      <c r="E1197" t="s">
        <v>23</v>
      </c>
      <c r="F1197" t="s">
        <v>3992</v>
      </c>
      <c r="G1197" t="s">
        <v>1750</v>
      </c>
      <c r="H1197" t="s">
        <v>648</v>
      </c>
      <c r="I1197" s="1">
        <v>47105568</v>
      </c>
      <c r="J1197" s="2">
        <f t="shared" si="36"/>
        <v>47105568</v>
      </c>
      <c r="K1197" s="1">
        <v>5888196</v>
      </c>
      <c r="L1197" s="3">
        <v>45681</v>
      </c>
      <c r="M1197" s="3">
        <v>45684</v>
      </c>
      <c r="N1197" s="3">
        <v>45900</v>
      </c>
      <c r="O1197" s="1">
        <v>0</v>
      </c>
      <c r="P1197" s="1">
        <v>47105568</v>
      </c>
      <c r="R1197" s="5">
        <f ca="1">IF(Tabla1[[#This Row],[FECHA INCIAL DESDE]]="SIN INICIO",0,IF((((TODAY()-M1197)*100%)/(N1197-M1197))&gt;=100%,"100%",(((TODAY()-M1197)*100%)/(N1197-M1197))))</f>
        <v>0.39351851851851855</v>
      </c>
      <c r="S1197" s="2">
        <f t="shared" si="37"/>
        <v>47105568</v>
      </c>
      <c r="T1197" t="s">
        <v>3993</v>
      </c>
    </row>
    <row r="1198" spans="1:20" x14ac:dyDescent="0.25">
      <c r="A1198">
        <v>2025</v>
      </c>
      <c r="B1198" t="s">
        <v>3994</v>
      </c>
      <c r="C1198" t="s">
        <v>21</v>
      </c>
      <c r="D1198" t="s">
        <v>22</v>
      </c>
      <c r="E1198" t="s">
        <v>23</v>
      </c>
      <c r="F1198" t="s">
        <v>3995</v>
      </c>
      <c r="G1198" t="s">
        <v>658</v>
      </c>
      <c r="H1198" t="s">
        <v>659</v>
      </c>
      <c r="I1198" s="1">
        <v>80500000</v>
      </c>
      <c r="J1198" s="2">
        <f t="shared" si="36"/>
        <v>80500000</v>
      </c>
      <c r="K1198" s="1">
        <v>11500000</v>
      </c>
      <c r="L1198" s="3">
        <v>45687</v>
      </c>
      <c r="M1198" s="3">
        <v>45693</v>
      </c>
      <c r="N1198" s="3">
        <v>45900</v>
      </c>
      <c r="O1198" s="1">
        <v>0</v>
      </c>
      <c r="P1198" s="1">
        <v>80500000</v>
      </c>
      <c r="R1198" s="5">
        <f ca="1">IF(Tabla1[[#This Row],[FECHA INCIAL DESDE]]="SIN INICIO",0,IF((((TODAY()-M1198)*100%)/(N1198-M1198))&gt;=100%,"100%",(((TODAY()-M1198)*100%)/(N1198-M1198))))</f>
        <v>0.3671497584541063</v>
      </c>
      <c r="S1198" s="2">
        <f t="shared" si="37"/>
        <v>80500000</v>
      </c>
      <c r="T1198" t="s">
        <v>3996</v>
      </c>
    </row>
    <row r="1199" spans="1:20" x14ac:dyDescent="0.25">
      <c r="A1199">
        <v>2025</v>
      </c>
      <c r="B1199" t="s">
        <v>3997</v>
      </c>
      <c r="C1199" t="s">
        <v>21</v>
      </c>
      <c r="D1199" t="s">
        <v>22</v>
      </c>
      <c r="E1199" t="s">
        <v>23</v>
      </c>
      <c r="F1199" t="s">
        <v>3998</v>
      </c>
      <c r="G1199" t="s">
        <v>3546</v>
      </c>
      <c r="H1199" t="s">
        <v>3407</v>
      </c>
      <c r="I1199" s="1">
        <v>62781250</v>
      </c>
      <c r="J1199" s="2">
        <f t="shared" si="36"/>
        <v>62781250</v>
      </c>
      <c r="K1199" s="1">
        <v>8968750</v>
      </c>
      <c r="L1199" s="3">
        <v>45681</v>
      </c>
      <c r="M1199" s="3">
        <v>45684</v>
      </c>
      <c r="N1199" s="3">
        <v>45869</v>
      </c>
      <c r="O1199" s="1">
        <v>0</v>
      </c>
      <c r="P1199" s="1">
        <v>62781250</v>
      </c>
      <c r="R1199" s="5">
        <f ca="1">IF(Tabla1[[#This Row],[FECHA INCIAL DESDE]]="SIN INICIO",0,IF((((TODAY()-M1199)*100%)/(N1199-M1199))&gt;=100%,"100%",(((TODAY()-M1199)*100%)/(N1199-M1199))))</f>
        <v>0.45945945945945948</v>
      </c>
      <c r="S1199" s="2">
        <f t="shared" si="37"/>
        <v>62781250</v>
      </c>
      <c r="T1199" t="s">
        <v>3999</v>
      </c>
    </row>
    <row r="1200" spans="1:20" x14ac:dyDescent="0.25">
      <c r="A1200">
        <v>2025</v>
      </c>
      <c r="B1200" t="s">
        <v>4000</v>
      </c>
      <c r="C1200" t="s">
        <v>21</v>
      </c>
      <c r="D1200" t="s">
        <v>22</v>
      </c>
      <c r="E1200" t="s">
        <v>23</v>
      </c>
      <c r="F1200" t="s">
        <v>4001</v>
      </c>
      <c r="G1200" t="s">
        <v>663</v>
      </c>
      <c r="H1200" t="s">
        <v>537</v>
      </c>
      <c r="I1200" s="1">
        <v>54337500</v>
      </c>
      <c r="J1200" s="2">
        <f t="shared" si="36"/>
        <v>54337500</v>
      </c>
      <c r="K1200" s="1">
        <v>9056250</v>
      </c>
      <c r="L1200" s="3">
        <v>45681</v>
      </c>
      <c r="M1200" s="3">
        <v>45684</v>
      </c>
      <c r="N1200" s="3">
        <v>45838</v>
      </c>
      <c r="O1200" s="1">
        <v>0</v>
      </c>
      <c r="P1200" s="1">
        <v>54337500</v>
      </c>
      <c r="R1200" s="5">
        <f ca="1">IF(Tabla1[[#This Row],[FECHA INCIAL DESDE]]="SIN INICIO",0,IF((((TODAY()-M1200)*100%)/(N1200-M1200))&gt;=100%,"100%",(((TODAY()-M1200)*100%)/(N1200-M1200))))</f>
        <v>0.55194805194805197</v>
      </c>
      <c r="S1200" s="2">
        <f t="shared" si="37"/>
        <v>54337500</v>
      </c>
      <c r="T1200" t="s">
        <v>4002</v>
      </c>
    </row>
    <row r="1201" spans="1:20" x14ac:dyDescent="0.25">
      <c r="A1201">
        <v>2025</v>
      </c>
      <c r="B1201" t="s">
        <v>4003</v>
      </c>
      <c r="C1201" t="s">
        <v>21</v>
      </c>
      <c r="D1201" t="s">
        <v>22</v>
      </c>
      <c r="E1201" t="s">
        <v>23</v>
      </c>
      <c r="F1201" t="s">
        <v>4004</v>
      </c>
      <c r="G1201" t="s">
        <v>1927</v>
      </c>
      <c r="H1201" t="s">
        <v>1898</v>
      </c>
      <c r="I1201" s="1">
        <v>44458666</v>
      </c>
      <c r="J1201" s="2">
        <f t="shared" si="36"/>
        <v>44458666</v>
      </c>
      <c r="K1201" s="1">
        <v>6351238</v>
      </c>
      <c r="L1201" s="3">
        <v>45680</v>
      </c>
      <c r="M1201" s="3">
        <v>45681</v>
      </c>
      <c r="N1201" s="3">
        <v>45869</v>
      </c>
      <c r="O1201" s="1">
        <v>0</v>
      </c>
      <c r="P1201" s="1">
        <v>44458666</v>
      </c>
      <c r="R1201" s="5">
        <f ca="1">IF(Tabla1[[#This Row],[FECHA INCIAL DESDE]]="SIN INICIO",0,IF((((TODAY()-M1201)*100%)/(N1201-M1201))&gt;=100%,"100%",(((TODAY()-M1201)*100%)/(N1201-M1201))))</f>
        <v>0.46808510638297873</v>
      </c>
      <c r="S1201" s="2">
        <f t="shared" si="37"/>
        <v>44458666</v>
      </c>
      <c r="T1201" t="s">
        <v>4005</v>
      </c>
    </row>
    <row r="1202" spans="1:20" x14ac:dyDescent="0.25">
      <c r="A1202">
        <v>2025</v>
      </c>
      <c r="B1202" t="s">
        <v>4006</v>
      </c>
      <c r="C1202" t="s">
        <v>21</v>
      </c>
      <c r="D1202" t="s">
        <v>22</v>
      </c>
      <c r="E1202" t="s">
        <v>120</v>
      </c>
      <c r="F1202" t="s">
        <v>4007</v>
      </c>
      <c r="G1202" t="s">
        <v>4008</v>
      </c>
      <c r="H1202" t="s">
        <v>648</v>
      </c>
      <c r="I1202" s="1">
        <v>36000000</v>
      </c>
      <c r="J1202" s="2">
        <f t="shared" si="36"/>
        <v>36000000</v>
      </c>
      <c r="K1202" s="1">
        <v>4500000</v>
      </c>
      <c r="L1202" s="3">
        <v>45680</v>
      </c>
      <c r="M1202" s="3">
        <v>45681</v>
      </c>
      <c r="N1202" s="3">
        <v>45900</v>
      </c>
      <c r="O1202" s="1">
        <v>0</v>
      </c>
      <c r="P1202" s="1">
        <v>36000000</v>
      </c>
      <c r="R1202" s="5">
        <f ca="1">IF(Tabla1[[#This Row],[FECHA INCIAL DESDE]]="SIN INICIO",0,IF((((TODAY()-M1202)*100%)/(N1202-M1202))&gt;=100%,"100%",(((TODAY()-M1202)*100%)/(N1202-M1202))))</f>
        <v>0.40182648401826482</v>
      </c>
      <c r="S1202" s="2">
        <f t="shared" si="37"/>
        <v>36000000</v>
      </c>
      <c r="T1202" t="s">
        <v>4009</v>
      </c>
    </row>
    <row r="1203" spans="1:20" x14ac:dyDescent="0.25">
      <c r="A1203">
        <v>2025</v>
      </c>
      <c r="B1203" t="s">
        <v>4010</v>
      </c>
      <c r="C1203" t="s">
        <v>21</v>
      </c>
      <c r="D1203" t="s">
        <v>22</v>
      </c>
      <c r="E1203" t="s">
        <v>23</v>
      </c>
      <c r="F1203" t="s">
        <v>4011</v>
      </c>
      <c r="G1203" t="s">
        <v>2478</v>
      </c>
      <c r="H1203" t="s">
        <v>2479</v>
      </c>
      <c r="I1203" s="1">
        <v>82584088</v>
      </c>
      <c r="J1203" s="2">
        <f t="shared" si="36"/>
        <v>82584088</v>
      </c>
      <c r="K1203" s="1">
        <v>10323011</v>
      </c>
      <c r="L1203" s="3">
        <v>45681</v>
      </c>
      <c r="M1203" s="3">
        <v>45684</v>
      </c>
      <c r="N1203" s="3">
        <v>45900</v>
      </c>
      <c r="O1203" s="1">
        <v>0</v>
      </c>
      <c r="P1203" s="1">
        <v>82584088</v>
      </c>
      <c r="R1203" s="5">
        <f ca="1">IF(Tabla1[[#This Row],[FECHA INCIAL DESDE]]="SIN INICIO",0,IF((((TODAY()-M1203)*100%)/(N1203-M1203))&gt;=100%,"100%",(((TODAY()-M1203)*100%)/(N1203-M1203))))</f>
        <v>0.39351851851851855</v>
      </c>
      <c r="S1203" s="2">
        <f t="shared" si="37"/>
        <v>82584088</v>
      </c>
      <c r="T1203" t="s">
        <v>4012</v>
      </c>
    </row>
    <row r="1204" spans="1:20" x14ac:dyDescent="0.25">
      <c r="A1204">
        <v>2025</v>
      </c>
      <c r="B1204" t="s">
        <v>4013</v>
      </c>
      <c r="C1204" t="s">
        <v>21</v>
      </c>
      <c r="D1204" t="s">
        <v>22</v>
      </c>
      <c r="E1204" t="s">
        <v>23</v>
      </c>
      <c r="F1204" t="s">
        <v>4014</v>
      </c>
      <c r="G1204" t="s">
        <v>2478</v>
      </c>
      <c r="H1204" t="s">
        <v>2479</v>
      </c>
      <c r="I1204" s="1">
        <v>58906326</v>
      </c>
      <c r="J1204" s="2">
        <f t="shared" si="36"/>
        <v>58906326</v>
      </c>
      <c r="K1204" s="1">
        <v>9817721</v>
      </c>
      <c r="L1204" s="3">
        <v>45681</v>
      </c>
      <c r="M1204" s="3">
        <v>45684</v>
      </c>
      <c r="N1204" s="3">
        <v>45838</v>
      </c>
      <c r="O1204" s="1">
        <v>0</v>
      </c>
      <c r="P1204" s="1">
        <v>58906326</v>
      </c>
      <c r="R1204" s="5">
        <f ca="1">IF(Tabla1[[#This Row],[FECHA INCIAL DESDE]]="SIN INICIO",0,IF((((TODAY()-M1204)*100%)/(N1204-M1204))&gt;=100%,"100%",(((TODAY()-M1204)*100%)/(N1204-M1204))))</f>
        <v>0.55194805194805197</v>
      </c>
      <c r="S1204" s="2">
        <f t="shared" si="37"/>
        <v>58906326</v>
      </c>
      <c r="T1204" t="s">
        <v>4015</v>
      </c>
    </row>
    <row r="1205" spans="1:20" x14ac:dyDescent="0.25">
      <c r="A1205">
        <v>2025</v>
      </c>
      <c r="B1205" t="s">
        <v>4016</v>
      </c>
      <c r="C1205" t="s">
        <v>21</v>
      </c>
      <c r="D1205" t="s">
        <v>22</v>
      </c>
      <c r="E1205" t="s">
        <v>23</v>
      </c>
      <c r="F1205" t="s">
        <v>4017</v>
      </c>
      <c r="G1205" t="s">
        <v>2392</v>
      </c>
      <c r="H1205" t="s">
        <v>590</v>
      </c>
      <c r="I1205" s="1">
        <v>106600000</v>
      </c>
      <c r="J1205" s="2">
        <f t="shared" si="36"/>
        <v>106600000</v>
      </c>
      <c r="K1205" s="1">
        <v>13325000</v>
      </c>
      <c r="L1205" s="3">
        <v>45680</v>
      </c>
      <c r="M1205" s="3">
        <v>45681</v>
      </c>
      <c r="N1205" s="3">
        <v>45900</v>
      </c>
      <c r="O1205" s="1">
        <v>0</v>
      </c>
      <c r="P1205" s="1">
        <v>106600000</v>
      </c>
      <c r="R1205" s="5">
        <f ca="1">IF(Tabla1[[#This Row],[FECHA INCIAL DESDE]]="SIN INICIO",0,IF((((TODAY()-M1205)*100%)/(N1205-M1205))&gt;=100%,"100%",(((TODAY()-M1205)*100%)/(N1205-M1205))))</f>
        <v>0.40182648401826482</v>
      </c>
      <c r="S1205" s="2">
        <f t="shared" si="37"/>
        <v>106600000</v>
      </c>
      <c r="T1205" t="s">
        <v>4018</v>
      </c>
    </row>
    <row r="1206" spans="1:20" x14ac:dyDescent="0.25">
      <c r="A1206">
        <v>2025</v>
      </c>
      <c r="B1206" t="s">
        <v>4019</v>
      </c>
      <c r="C1206" t="s">
        <v>21</v>
      </c>
      <c r="D1206" t="s">
        <v>22</v>
      </c>
      <c r="E1206" t="s">
        <v>23</v>
      </c>
      <c r="F1206" t="s">
        <v>4020</v>
      </c>
      <c r="G1206" t="s">
        <v>4021</v>
      </c>
      <c r="H1206" t="s">
        <v>787</v>
      </c>
      <c r="I1206" s="1">
        <v>96404000</v>
      </c>
      <c r="J1206" s="2">
        <f t="shared" si="36"/>
        <v>96404000</v>
      </c>
      <c r="K1206" s="1">
        <v>8764000</v>
      </c>
      <c r="L1206" s="3">
        <v>45684</v>
      </c>
      <c r="M1206" s="3">
        <v>45685</v>
      </c>
      <c r="N1206" s="3">
        <v>45991</v>
      </c>
      <c r="O1206" s="1">
        <v>0</v>
      </c>
      <c r="P1206" s="1">
        <v>96404000</v>
      </c>
      <c r="R1206" s="6">
        <f ca="1">IF(Tabla1[[#This Row],[FECHA INCIAL DESDE]]="SIN INICIO",0,IF((((TODAY()-M1206)*100%)/(N1206-M1206))&gt;=100%,"100%",(((TODAY()-M1206)*100%)/(N1206-M1206))))</f>
        <v>0.27450980392156865</v>
      </c>
      <c r="S1206" s="2">
        <f t="shared" si="37"/>
        <v>96404000</v>
      </c>
      <c r="T1206" t="s">
        <v>4022</v>
      </c>
    </row>
    <row r="1207" spans="1:20" x14ac:dyDescent="0.25">
      <c r="A1207">
        <v>2025</v>
      </c>
      <c r="B1207" t="s">
        <v>4023</v>
      </c>
      <c r="C1207" t="s">
        <v>21</v>
      </c>
      <c r="D1207" t="s">
        <v>22</v>
      </c>
      <c r="E1207" t="s">
        <v>23</v>
      </c>
      <c r="F1207" t="s">
        <v>4024</v>
      </c>
      <c r="G1207" t="s">
        <v>1819</v>
      </c>
      <c r="H1207" t="s">
        <v>1802</v>
      </c>
      <c r="I1207" s="1">
        <v>67760000</v>
      </c>
      <c r="J1207" s="2">
        <f t="shared" si="36"/>
        <v>67760000</v>
      </c>
      <c r="K1207" s="1">
        <v>8470000</v>
      </c>
      <c r="L1207" s="3">
        <v>45680</v>
      </c>
      <c r="M1207" s="3">
        <v>45681</v>
      </c>
      <c r="N1207" s="3">
        <v>45900</v>
      </c>
      <c r="O1207" s="1">
        <v>0</v>
      </c>
      <c r="P1207" s="1">
        <v>67760000</v>
      </c>
      <c r="R1207" s="5">
        <f ca="1">IF(Tabla1[[#This Row],[FECHA INCIAL DESDE]]="SIN INICIO",0,IF((((TODAY()-M1207)*100%)/(N1207-M1207))&gt;=100%,"100%",(((TODAY()-M1207)*100%)/(N1207-M1207))))</f>
        <v>0.40182648401826482</v>
      </c>
      <c r="S1207" s="2">
        <f t="shared" si="37"/>
        <v>67760000</v>
      </c>
      <c r="T1207" t="s">
        <v>4025</v>
      </c>
    </row>
    <row r="1208" spans="1:20" x14ac:dyDescent="0.25">
      <c r="A1208">
        <v>2025</v>
      </c>
      <c r="B1208" t="s">
        <v>4026</v>
      </c>
      <c r="C1208" t="s">
        <v>21</v>
      </c>
      <c r="D1208" t="s">
        <v>22</v>
      </c>
      <c r="E1208" t="s">
        <v>23</v>
      </c>
      <c r="F1208" t="s">
        <v>4027</v>
      </c>
      <c r="G1208" t="s">
        <v>371</v>
      </c>
      <c r="H1208" t="s">
        <v>270</v>
      </c>
      <c r="I1208" s="1">
        <v>50009904</v>
      </c>
      <c r="J1208" s="2">
        <f t="shared" si="36"/>
        <v>50009904</v>
      </c>
      <c r="K1208" s="1">
        <v>7382437</v>
      </c>
      <c r="L1208" s="3">
        <v>45680</v>
      </c>
      <c r="M1208" s="3">
        <v>45684</v>
      </c>
      <c r="N1208" s="3">
        <v>45900</v>
      </c>
      <c r="O1208" s="1">
        <v>0</v>
      </c>
      <c r="P1208" s="1">
        <v>50009904</v>
      </c>
      <c r="R1208" s="5">
        <f ca="1">IF(Tabla1[[#This Row],[FECHA INCIAL DESDE]]="SIN INICIO",0,IF((((TODAY()-M1208)*100%)/(N1208-M1208))&gt;=100%,"100%",(((TODAY()-M1208)*100%)/(N1208-M1208))))</f>
        <v>0.39351851851851855</v>
      </c>
      <c r="S1208" s="2">
        <f t="shared" si="37"/>
        <v>50009904</v>
      </c>
      <c r="T1208" t="s">
        <v>4028</v>
      </c>
    </row>
    <row r="1209" spans="1:20" x14ac:dyDescent="0.25">
      <c r="A1209">
        <v>2025</v>
      </c>
      <c r="B1209" t="s">
        <v>4029</v>
      </c>
      <c r="C1209" t="s">
        <v>21</v>
      </c>
      <c r="D1209" t="s">
        <v>22</v>
      </c>
      <c r="E1209" t="s">
        <v>23</v>
      </c>
      <c r="F1209" t="s">
        <v>4030</v>
      </c>
      <c r="G1209" t="s">
        <v>4031</v>
      </c>
      <c r="H1209" t="s">
        <v>3407</v>
      </c>
      <c r="I1209" s="1">
        <v>96530400</v>
      </c>
      <c r="J1209" s="2">
        <f t="shared" si="36"/>
        <v>96530400</v>
      </c>
      <c r="K1209" s="1">
        <v>12066300</v>
      </c>
      <c r="L1209" s="3">
        <v>45680</v>
      </c>
      <c r="M1209" s="3">
        <v>45681</v>
      </c>
      <c r="N1209" s="3">
        <v>45900</v>
      </c>
      <c r="O1209" s="1">
        <v>0</v>
      </c>
      <c r="P1209" s="1">
        <v>96530400</v>
      </c>
      <c r="R1209" s="5">
        <f ca="1">IF(Tabla1[[#This Row],[FECHA INCIAL DESDE]]="SIN INICIO",0,IF((((TODAY()-M1209)*100%)/(N1209-M1209))&gt;=100%,"100%",(((TODAY()-M1209)*100%)/(N1209-M1209))))</f>
        <v>0.40182648401826482</v>
      </c>
      <c r="S1209" s="2">
        <f t="shared" si="37"/>
        <v>96530400</v>
      </c>
      <c r="T1209" t="s">
        <v>4032</v>
      </c>
    </row>
    <row r="1210" spans="1:20" x14ac:dyDescent="0.25">
      <c r="A1210">
        <v>2025</v>
      </c>
      <c r="B1210" t="s">
        <v>4033</v>
      </c>
      <c r="C1210" t="s">
        <v>21</v>
      </c>
      <c r="D1210" t="s">
        <v>22</v>
      </c>
      <c r="E1210" t="s">
        <v>23</v>
      </c>
      <c r="F1210" t="s">
        <v>4034</v>
      </c>
      <c r="G1210" t="s">
        <v>4035</v>
      </c>
      <c r="H1210" t="s">
        <v>659</v>
      </c>
      <c r="I1210" s="1">
        <v>45000000</v>
      </c>
      <c r="J1210" s="2">
        <f t="shared" si="36"/>
        <v>45000000</v>
      </c>
      <c r="K1210" s="1">
        <v>9000000</v>
      </c>
      <c r="L1210" s="3">
        <v>45680</v>
      </c>
      <c r="M1210" s="3">
        <v>45681</v>
      </c>
      <c r="N1210" s="3">
        <v>45808</v>
      </c>
      <c r="O1210" s="1">
        <v>0</v>
      </c>
      <c r="P1210" s="1">
        <v>45000000</v>
      </c>
      <c r="R1210" s="5">
        <f ca="1">IF(Tabla1[[#This Row],[FECHA INCIAL DESDE]]="SIN INICIO",0,IF((((TODAY()-M1210)*100%)/(N1210-M1210))&gt;=100%,"100%",(((TODAY()-M1210)*100%)/(N1210-M1210))))</f>
        <v>0.69291338582677164</v>
      </c>
      <c r="S1210" s="2">
        <f t="shared" si="37"/>
        <v>45000000</v>
      </c>
      <c r="T1210" t="s">
        <v>4036</v>
      </c>
    </row>
    <row r="1211" spans="1:20" x14ac:dyDescent="0.25">
      <c r="A1211">
        <v>2025</v>
      </c>
      <c r="B1211" t="s">
        <v>4037</v>
      </c>
      <c r="C1211" t="s">
        <v>21</v>
      </c>
      <c r="D1211" t="s">
        <v>22</v>
      </c>
      <c r="E1211" t="s">
        <v>23</v>
      </c>
      <c r="F1211" t="s">
        <v>4038</v>
      </c>
      <c r="G1211" t="s">
        <v>4039</v>
      </c>
      <c r="H1211" t="s">
        <v>3920</v>
      </c>
      <c r="I1211" s="1">
        <v>64000000</v>
      </c>
      <c r="J1211" s="2">
        <f t="shared" si="36"/>
        <v>64000000</v>
      </c>
      <c r="K1211" s="1">
        <v>8000000</v>
      </c>
      <c r="L1211" s="3">
        <v>45680</v>
      </c>
      <c r="M1211" s="3">
        <v>45684</v>
      </c>
      <c r="N1211" s="3">
        <v>45900</v>
      </c>
      <c r="O1211" s="1">
        <v>0</v>
      </c>
      <c r="P1211" s="1">
        <v>64000000</v>
      </c>
      <c r="R1211" s="5">
        <f ca="1">IF(Tabla1[[#This Row],[FECHA INCIAL DESDE]]="SIN INICIO",0,IF((((TODAY()-M1211)*100%)/(N1211-M1211))&gt;=100%,"100%",(((TODAY()-M1211)*100%)/(N1211-M1211))))</f>
        <v>0.39351851851851855</v>
      </c>
      <c r="S1211" s="2">
        <f t="shared" si="37"/>
        <v>64000000</v>
      </c>
      <c r="T1211" t="s">
        <v>4040</v>
      </c>
    </row>
    <row r="1212" spans="1:20" x14ac:dyDescent="0.25">
      <c r="A1212">
        <v>2025</v>
      </c>
      <c r="B1212" t="s">
        <v>4041</v>
      </c>
      <c r="C1212" t="s">
        <v>21</v>
      </c>
      <c r="D1212" t="s">
        <v>22</v>
      </c>
      <c r="E1212" t="s">
        <v>23</v>
      </c>
      <c r="F1212" t="s">
        <v>4042</v>
      </c>
      <c r="G1212" t="s">
        <v>2478</v>
      </c>
      <c r="H1212" t="s">
        <v>2479</v>
      </c>
      <c r="I1212" s="1">
        <v>58906326</v>
      </c>
      <c r="J1212" s="2">
        <f t="shared" si="36"/>
        <v>58906326</v>
      </c>
      <c r="K1212" s="1">
        <v>9817721</v>
      </c>
      <c r="L1212" s="3">
        <v>45680</v>
      </c>
      <c r="M1212" s="3">
        <v>45681</v>
      </c>
      <c r="N1212" s="3">
        <v>45838</v>
      </c>
      <c r="O1212" s="1">
        <v>0</v>
      </c>
      <c r="P1212" s="1">
        <v>58906326</v>
      </c>
      <c r="R1212" s="5">
        <f ca="1">IF(Tabla1[[#This Row],[FECHA INCIAL DESDE]]="SIN INICIO",0,IF((((TODAY()-M1212)*100%)/(N1212-M1212))&gt;=100%,"100%",(((TODAY()-M1212)*100%)/(N1212-M1212))))</f>
        <v>0.56050955414012738</v>
      </c>
      <c r="S1212" s="2">
        <f t="shared" si="37"/>
        <v>58906326</v>
      </c>
      <c r="T1212" t="s">
        <v>4043</v>
      </c>
    </row>
    <row r="1213" spans="1:20" x14ac:dyDescent="0.25">
      <c r="A1213">
        <v>2025</v>
      </c>
      <c r="B1213" t="s">
        <v>4044</v>
      </c>
      <c r="C1213" t="s">
        <v>21</v>
      </c>
      <c r="D1213" t="s">
        <v>22</v>
      </c>
      <c r="E1213" t="s">
        <v>23</v>
      </c>
      <c r="F1213" t="s">
        <v>4045</v>
      </c>
      <c r="G1213" t="s">
        <v>4046</v>
      </c>
      <c r="H1213" t="s">
        <v>2479</v>
      </c>
      <c r="I1213" s="1">
        <v>58906326</v>
      </c>
      <c r="J1213" s="2">
        <f t="shared" si="36"/>
        <v>58906326</v>
      </c>
      <c r="K1213" s="1">
        <v>9817721</v>
      </c>
      <c r="L1213" s="3">
        <v>45680</v>
      </c>
      <c r="M1213" s="3">
        <v>45681</v>
      </c>
      <c r="N1213" s="3">
        <v>45838</v>
      </c>
      <c r="O1213" s="1">
        <v>0</v>
      </c>
      <c r="P1213" s="1">
        <v>58906326</v>
      </c>
      <c r="R1213" s="5">
        <f ca="1">IF(Tabla1[[#This Row],[FECHA INCIAL DESDE]]="SIN INICIO",0,IF((((TODAY()-M1213)*100%)/(N1213-M1213))&gt;=100%,"100%",(((TODAY()-M1213)*100%)/(N1213-M1213))))</f>
        <v>0.56050955414012738</v>
      </c>
      <c r="S1213" s="2">
        <f t="shared" si="37"/>
        <v>58906326</v>
      </c>
      <c r="T1213" t="s">
        <v>4047</v>
      </c>
    </row>
    <row r="1214" spans="1:20" x14ac:dyDescent="0.25">
      <c r="A1214">
        <v>2025</v>
      </c>
      <c r="B1214" t="s">
        <v>4048</v>
      </c>
      <c r="C1214" t="s">
        <v>21</v>
      </c>
      <c r="D1214" t="s">
        <v>22</v>
      </c>
      <c r="E1214" t="s">
        <v>23</v>
      </c>
      <c r="F1214" t="s">
        <v>4049</v>
      </c>
      <c r="G1214" t="s">
        <v>3546</v>
      </c>
      <c r="H1214" t="s">
        <v>3407</v>
      </c>
      <c r="I1214" s="1">
        <v>67265625</v>
      </c>
      <c r="J1214" s="2">
        <f t="shared" si="36"/>
        <v>67265625</v>
      </c>
      <c r="K1214" s="1">
        <v>8968750</v>
      </c>
      <c r="L1214" s="3">
        <v>45681</v>
      </c>
      <c r="M1214" s="3">
        <v>45684</v>
      </c>
      <c r="N1214" s="3">
        <v>45900</v>
      </c>
      <c r="O1214" s="1">
        <v>0</v>
      </c>
      <c r="P1214" s="1">
        <v>67265625</v>
      </c>
      <c r="R1214" s="6">
        <f ca="1">IF(Tabla1[[#This Row],[FECHA INCIAL DESDE]]="SIN INICIO",0,IF((((TODAY()-M1214)*100%)/(N1214-M1214))&gt;=100%,"100%",(((TODAY()-M1214)*100%)/(N1214-M1214))))</f>
        <v>0.39351851851851855</v>
      </c>
      <c r="S1214" s="2">
        <f t="shared" si="37"/>
        <v>67265625</v>
      </c>
      <c r="T1214" t="s">
        <v>4050</v>
      </c>
    </row>
    <row r="1215" spans="1:20" x14ac:dyDescent="0.25">
      <c r="A1215">
        <v>2025</v>
      </c>
      <c r="B1215" t="s">
        <v>4051</v>
      </c>
      <c r="C1215" t="s">
        <v>21</v>
      </c>
      <c r="D1215" t="s">
        <v>22</v>
      </c>
      <c r="E1215" t="s">
        <v>23</v>
      </c>
      <c r="F1215" t="s">
        <v>4052</v>
      </c>
      <c r="G1215" t="s">
        <v>2478</v>
      </c>
      <c r="H1215" t="s">
        <v>2479</v>
      </c>
      <c r="I1215" s="1">
        <v>58906326</v>
      </c>
      <c r="J1215" s="2">
        <f t="shared" si="36"/>
        <v>58906326</v>
      </c>
      <c r="K1215" s="1">
        <v>9817721</v>
      </c>
      <c r="L1215" s="3">
        <v>45680</v>
      </c>
      <c r="M1215" s="3">
        <v>45681</v>
      </c>
      <c r="N1215" s="3">
        <v>45838</v>
      </c>
      <c r="O1215" s="1">
        <v>0</v>
      </c>
      <c r="P1215" s="1">
        <v>58906326</v>
      </c>
      <c r="R1215" s="5">
        <f ca="1">IF(Tabla1[[#This Row],[FECHA INCIAL DESDE]]="SIN INICIO",0,IF((((TODAY()-M1215)*100%)/(N1215-M1215))&gt;=100%,"100%",(((TODAY()-M1215)*100%)/(N1215-M1215))))</f>
        <v>0.56050955414012738</v>
      </c>
      <c r="S1215" s="2">
        <f t="shared" si="37"/>
        <v>58906326</v>
      </c>
      <c r="T1215" t="s">
        <v>4053</v>
      </c>
    </row>
    <row r="1216" spans="1:20" x14ac:dyDescent="0.25">
      <c r="A1216">
        <v>2025</v>
      </c>
      <c r="B1216" t="s">
        <v>4054</v>
      </c>
      <c r="C1216" t="s">
        <v>21</v>
      </c>
      <c r="D1216" t="s">
        <v>22</v>
      </c>
      <c r="E1216" t="s">
        <v>23</v>
      </c>
      <c r="F1216" t="s">
        <v>4055</v>
      </c>
      <c r="G1216" t="s">
        <v>2478</v>
      </c>
      <c r="H1216" t="s">
        <v>2479</v>
      </c>
      <c r="I1216" s="1">
        <v>35329176</v>
      </c>
      <c r="J1216" s="2">
        <f t="shared" si="36"/>
        <v>35329176</v>
      </c>
      <c r="K1216" s="1">
        <v>5888196</v>
      </c>
      <c r="L1216" s="3">
        <v>45681</v>
      </c>
      <c r="M1216" s="3">
        <v>45684</v>
      </c>
      <c r="N1216" s="3">
        <v>45838</v>
      </c>
      <c r="O1216" s="1">
        <v>0</v>
      </c>
      <c r="P1216" s="1">
        <v>35329176</v>
      </c>
      <c r="R1216" s="5">
        <f ca="1">IF(Tabla1[[#This Row],[FECHA INCIAL DESDE]]="SIN INICIO",0,IF((((TODAY()-M1216)*100%)/(N1216-M1216))&gt;=100%,"100%",(((TODAY()-M1216)*100%)/(N1216-M1216))))</f>
        <v>0.55194805194805197</v>
      </c>
      <c r="S1216" s="2">
        <f t="shared" si="37"/>
        <v>35329176</v>
      </c>
      <c r="T1216" t="s">
        <v>4056</v>
      </c>
    </row>
    <row r="1217" spans="1:20" x14ac:dyDescent="0.25">
      <c r="A1217">
        <v>2025</v>
      </c>
      <c r="B1217" t="s">
        <v>4057</v>
      </c>
      <c r="C1217" t="s">
        <v>21</v>
      </c>
      <c r="D1217" t="s">
        <v>22</v>
      </c>
      <c r="E1217" t="s">
        <v>23</v>
      </c>
      <c r="F1217" t="s">
        <v>4058</v>
      </c>
      <c r="G1217" t="s">
        <v>663</v>
      </c>
      <c r="H1217" t="s">
        <v>537</v>
      </c>
      <c r="I1217" s="1">
        <v>29566488</v>
      </c>
      <c r="J1217" s="2">
        <f t="shared" si="36"/>
        <v>29566488</v>
      </c>
      <c r="K1217" s="1">
        <v>4927748</v>
      </c>
      <c r="L1217" s="3">
        <v>45680</v>
      </c>
      <c r="M1217" s="3">
        <v>45681</v>
      </c>
      <c r="N1217" s="3">
        <v>45838</v>
      </c>
      <c r="O1217" s="1">
        <v>0</v>
      </c>
      <c r="P1217" s="1">
        <v>29566488</v>
      </c>
      <c r="R1217" s="5">
        <f ca="1">IF(Tabla1[[#This Row],[FECHA INCIAL DESDE]]="SIN INICIO",0,IF((((TODAY()-M1217)*100%)/(N1217-M1217))&gt;=100%,"100%",(((TODAY()-M1217)*100%)/(N1217-M1217))))</f>
        <v>0.56050955414012738</v>
      </c>
      <c r="S1217" s="2">
        <f t="shared" si="37"/>
        <v>29566488</v>
      </c>
      <c r="T1217" t="s">
        <v>4059</v>
      </c>
    </row>
    <row r="1218" spans="1:20" x14ac:dyDescent="0.25">
      <c r="A1218">
        <v>2025</v>
      </c>
      <c r="B1218" t="s">
        <v>4060</v>
      </c>
      <c r="C1218" t="s">
        <v>21</v>
      </c>
      <c r="D1218" t="s">
        <v>22</v>
      </c>
      <c r="E1218" t="s">
        <v>120</v>
      </c>
      <c r="F1218" t="s">
        <v>4061</v>
      </c>
      <c r="G1218" t="s">
        <v>4062</v>
      </c>
      <c r="H1218" t="s">
        <v>1898</v>
      </c>
      <c r="I1218" s="1">
        <v>14009847</v>
      </c>
      <c r="J1218" s="2">
        <f t="shared" si="36"/>
        <v>14009847</v>
      </c>
      <c r="K1218" s="1">
        <v>4669949</v>
      </c>
      <c r="L1218" s="3">
        <v>45680</v>
      </c>
      <c r="M1218" s="3">
        <v>45681</v>
      </c>
      <c r="N1218" s="3">
        <v>45747</v>
      </c>
      <c r="O1218" s="1">
        <v>0</v>
      </c>
      <c r="P1218" s="1">
        <v>14009847</v>
      </c>
      <c r="R1218" s="5" t="str">
        <f ca="1">IF(Tabla1[[#This Row],[FECHA INCIAL DESDE]]="SIN INICIO",0,IF((((TODAY()-M1218)*100%)/(N1218-M1218))&gt;=100%,"100%",(((TODAY()-M1218)*100%)/(N1218-M1218))))</f>
        <v>100%</v>
      </c>
      <c r="S1218" s="2">
        <f t="shared" si="37"/>
        <v>14009847</v>
      </c>
      <c r="T1218" t="s">
        <v>4063</v>
      </c>
    </row>
    <row r="1219" spans="1:20" x14ac:dyDescent="0.25">
      <c r="A1219">
        <v>2025</v>
      </c>
      <c r="B1219" t="s">
        <v>4064</v>
      </c>
      <c r="C1219" t="s">
        <v>21</v>
      </c>
      <c r="D1219" t="s">
        <v>22</v>
      </c>
      <c r="E1219" t="s">
        <v>23</v>
      </c>
      <c r="F1219" t="s">
        <v>4065</v>
      </c>
      <c r="G1219" t="s">
        <v>658</v>
      </c>
      <c r="H1219" t="s">
        <v>659</v>
      </c>
      <c r="I1219" s="1">
        <v>85000000</v>
      </c>
      <c r="J1219" s="2">
        <f t="shared" ref="J1219:J1282" si="38">I1219</f>
        <v>85000000</v>
      </c>
      <c r="K1219" s="1">
        <v>8500000</v>
      </c>
      <c r="L1219" s="3">
        <v>45680</v>
      </c>
      <c r="M1219" s="3">
        <v>45681</v>
      </c>
      <c r="N1219" s="3">
        <v>45961</v>
      </c>
      <c r="O1219" s="1">
        <v>0</v>
      </c>
      <c r="P1219" s="1">
        <v>85000000</v>
      </c>
      <c r="R1219" s="5">
        <f ca="1">IF(Tabla1[[#This Row],[FECHA INCIAL DESDE]]="SIN INICIO",0,IF((((TODAY()-M1219)*100%)/(N1219-M1219))&gt;=100%,"100%",(((TODAY()-M1219)*100%)/(N1219-M1219))))</f>
        <v>0.31428571428571428</v>
      </c>
      <c r="S1219" s="2">
        <f t="shared" ref="S1219:S1282" si="39">P1219-Q1219</f>
        <v>85000000</v>
      </c>
      <c r="T1219" t="s">
        <v>4066</v>
      </c>
    </row>
    <row r="1220" spans="1:20" x14ac:dyDescent="0.25">
      <c r="A1220">
        <v>2025</v>
      </c>
      <c r="B1220" t="s">
        <v>4067</v>
      </c>
      <c r="C1220" t="s">
        <v>21</v>
      </c>
      <c r="D1220" t="s">
        <v>22</v>
      </c>
      <c r="E1220" t="s">
        <v>23</v>
      </c>
      <c r="F1220" t="s">
        <v>4068</v>
      </c>
      <c r="G1220" t="s">
        <v>4069</v>
      </c>
      <c r="H1220" t="s">
        <v>648</v>
      </c>
      <c r="I1220" s="1">
        <v>72800000</v>
      </c>
      <c r="J1220" s="2">
        <f t="shared" si="38"/>
        <v>72800000</v>
      </c>
      <c r="K1220" s="1">
        <v>9100000</v>
      </c>
      <c r="L1220" s="3">
        <v>45681</v>
      </c>
      <c r="M1220" s="3">
        <v>45684</v>
      </c>
      <c r="N1220" s="3">
        <v>45900</v>
      </c>
      <c r="O1220" s="1">
        <v>0</v>
      </c>
      <c r="P1220" s="1">
        <v>72800000</v>
      </c>
      <c r="R1220" s="5">
        <f ca="1">IF(Tabla1[[#This Row],[FECHA INCIAL DESDE]]="SIN INICIO",0,IF((((TODAY()-M1220)*100%)/(N1220-M1220))&gt;=100%,"100%",(((TODAY()-M1220)*100%)/(N1220-M1220))))</f>
        <v>0.39351851851851855</v>
      </c>
      <c r="S1220" s="2">
        <f t="shared" si="39"/>
        <v>72800000</v>
      </c>
      <c r="T1220" t="s">
        <v>4070</v>
      </c>
    </row>
    <row r="1221" spans="1:20" x14ac:dyDescent="0.25">
      <c r="A1221">
        <v>2025</v>
      </c>
      <c r="B1221" t="s">
        <v>4071</v>
      </c>
      <c r="C1221" t="s">
        <v>21</v>
      </c>
      <c r="D1221" t="s">
        <v>22</v>
      </c>
      <c r="E1221" t="s">
        <v>23</v>
      </c>
      <c r="F1221" t="s">
        <v>4072</v>
      </c>
      <c r="G1221" t="s">
        <v>4073</v>
      </c>
      <c r="H1221" t="s">
        <v>648</v>
      </c>
      <c r="I1221" s="1">
        <v>72800000</v>
      </c>
      <c r="J1221" s="2">
        <f t="shared" si="38"/>
        <v>72800000</v>
      </c>
      <c r="K1221" s="1">
        <v>9100000</v>
      </c>
      <c r="L1221" s="3">
        <v>45680</v>
      </c>
      <c r="M1221" s="3">
        <v>45684</v>
      </c>
      <c r="N1221" s="3">
        <v>45900</v>
      </c>
      <c r="O1221" s="1">
        <v>0</v>
      </c>
      <c r="P1221" s="1">
        <v>72800000</v>
      </c>
      <c r="R1221" s="5">
        <f ca="1">IF(Tabla1[[#This Row],[FECHA INCIAL DESDE]]="SIN INICIO",0,IF((((TODAY()-M1221)*100%)/(N1221-M1221))&gt;=100%,"100%",(((TODAY()-M1221)*100%)/(N1221-M1221))))</f>
        <v>0.39351851851851855</v>
      </c>
      <c r="S1221" s="2">
        <f t="shared" si="39"/>
        <v>72800000</v>
      </c>
      <c r="T1221" t="s">
        <v>4074</v>
      </c>
    </row>
    <row r="1222" spans="1:20" x14ac:dyDescent="0.25">
      <c r="A1222">
        <v>2025</v>
      </c>
      <c r="B1222" t="s">
        <v>4075</v>
      </c>
      <c r="C1222" t="s">
        <v>21</v>
      </c>
      <c r="D1222" t="s">
        <v>22</v>
      </c>
      <c r="E1222" t="s">
        <v>23</v>
      </c>
      <c r="F1222" t="s">
        <v>4076</v>
      </c>
      <c r="G1222" t="s">
        <v>1252</v>
      </c>
      <c r="H1222" t="s">
        <v>648</v>
      </c>
      <c r="I1222" s="1">
        <v>92000000</v>
      </c>
      <c r="J1222" s="2">
        <f t="shared" si="38"/>
        <v>92000000</v>
      </c>
      <c r="K1222" s="1">
        <v>11500000</v>
      </c>
      <c r="L1222" s="3">
        <v>45681</v>
      </c>
      <c r="M1222" s="3">
        <v>45684</v>
      </c>
      <c r="N1222" s="3">
        <v>45900</v>
      </c>
      <c r="O1222" s="1">
        <v>0</v>
      </c>
      <c r="P1222" s="1">
        <v>92000000</v>
      </c>
      <c r="R1222" s="5">
        <f ca="1">IF(Tabla1[[#This Row],[FECHA INCIAL DESDE]]="SIN INICIO",0,IF((((TODAY()-M1222)*100%)/(N1222-M1222))&gt;=100%,"100%",(((TODAY()-M1222)*100%)/(N1222-M1222))))</f>
        <v>0.39351851851851855</v>
      </c>
      <c r="S1222" s="2">
        <f t="shared" si="39"/>
        <v>92000000</v>
      </c>
      <c r="T1222" t="s">
        <v>4077</v>
      </c>
    </row>
    <row r="1223" spans="1:20" x14ac:dyDescent="0.25">
      <c r="A1223">
        <v>2025</v>
      </c>
      <c r="B1223" t="s">
        <v>4078</v>
      </c>
      <c r="C1223" t="s">
        <v>21</v>
      </c>
      <c r="D1223" t="s">
        <v>22</v>
      </c>
      <c r="E1223" t="s">
        <v>23</v>
      </c>
      <c r="F1223" t="s">
        <v>4079</v>
      </c>
      <c r="G1223" t="s">
        <v>4080</v>
      </c>
      <c r="H1223" t="s">
        <v>648</v>
      </c>
      <c r="I1223" s="1">
        <v>92000000</v>
      </c>
      <c r="J1223" s="2">
        <f t="shared" si="38"/>
        <v>92000000</v>
      </c>
      <c r="K1223" s="1">
        <v>11500000</v>
      </c>
      <c r="L1223" s="3">
        <v>45680</v>
      </c>
      <c r="M1223" s="3">
        <v>45681</v>
      </c>
      <c r="N1223" s="3">
        <v>45900</v>
      </c>
      <c r="O1223" s="1">
        <v>0</v>
      </c>
      <c r="P1223" s="1">
        <v>92000000</v>
      </c>
      <c r="R1223" s="5">
        <f ca="1">IF(Tabla1[[#This Row],[FECHA INCIAL DESDE]]="SIN INICIO",0,IF((((TODAY()-M1223)*100%)/(N1223-M1223))&gt;=100%,"100%",(((TODAY()-M1223)*100%)/(N1223-M1223))))</f>
        <v>0.40182648401826482</v>
      </c>
      <c r="S1223" s="2">
        <f t="shared" si="39"/>
        <v>92000000</v>
      </c>
      <c r="T1223" t="s">
        <v>4081</v>
      </c>
    </row>
    <row r="1224" spans="1:20" x14ac:dyDescent="0.25">
      <c r="A1224">
        <v>2025</v>
      </c>
      <c r="B1224" t="s">
        <v>4082</v>
      </c>
      <c r="C1224" t="s">
        <v>21</v>
      </c>
      <c r="D1224" t="s">
        <v>22</v>
      </c>
      <c r="E1224" t="s">
        <v>120</v>
      </c>
      <c r="F1224" t="s">
        <v>4083</v>
      </c>
      <c r="G1224" t="s">
        <v>4084</v>
      </c>
      <c r="H1224" t="s">
        <v>270</v>
      </c>
      <c r="I1224" s="1">
        <v>32449808</v>
      </c>
      <c r="J1224" s="2">
        <f t="shared" si="38"/>
        <v>32449808</v>
      </c>
      <c r="K1224" s="1">
        <v>4056226</v>
      </c>
      <c r="L1224" s="3">
        <v>45685</v>
      </c>
      <c r="M1224" s="3">
        <v>45686</v>
      </c>
      <c r="N1224" s="3">
        <v>45900</v>
      </c>
      <c r="O1224" s="1">
        <v>0</v>
      </c>
      <c r="P1224" s="1">
        <v>32449808</v>
      </c>
      <c r="R1224" s="5">
        <f ca="1">IF(Tabla1[[#This Row],[FECHA INCIAL DESDE]]="SIN INICIO",0,IF((((TODAY()-M1224)*100%)/(N1224-M1224))&gt;=100%,"100%",(((TODAY()-M1224)*100%)/(N1224-M1224))))</f>
        <v>0.38785046728971961</v>
      </c>
      <c r="S1224" s="2">
        <f t="shared" si="39"/>
        <v>32449808</v>
      </c>
      <c r="T1224" t="s">
        <v>4085</v>
      </c>
    </row>
    <row r="1225" spans="1:20" x14ac:dyDescent="0.25">
      <c r="A1225">
        <v>2025</v>
      </c>
      <c r="B1225" t="s">
        <v>4086</v>
      </c>
      <c r="C1225" t="s">
        <v>21</v>
      </c>
      <c r="D1225" t="s">
        <v>22</v>
      </c>
      <c r="E1225" t="s">
        <v>23</v>
      </c>
      <c r="F1225" t="s">
        <v>4087</v>
      </c>
      <c r="G1225" t="s">
        <v>1252</v>
      </c>
      <c r="H1225" t="s">
        <v>648</v>
      </c>
      <c r="I1225" s="1">
        <v>92000000</v>
      </c>
      <c r="J1225" s="2">
        <f t="shared" si="38"/>
        <v>92000000</v>
      </c>
      <c r="K1225" s="1">
        <v>11500000</v>
      </c>
      <c r="L1225" s="3">
        <v>45680</v>
      </c>
      <c r="M1225" s="3">
        <v>45681</v>
      </c>
      <c r="N1225" s="3">
        <v>45900</v>
      </c>
      <c r="O1225" s="1">
        <v>0</v>
      </c>
      <c r="P1225" s="1">
        <v>92000000</v>
      </c>
      <c r="R1225" s="5">
        <f ca="1">IF(Tabla1[[#This Row],[FECHA INCIAL DESDE]]="SIN INICIO",0,IF((((TODAY()-M1225)*100%)/(N1225-M1225))&gt;=100%,"100%",(((TODAY()-M1225)*100%)/(N1225-M1225))))</f>
        <v>0.40182648401826482</v>
      </c>
      <c r="S1225" s="2">
        <f t="shared" si="39"/>
        <v>92000000</v>
      </c>
      <c r="T1225" t="s">
        <v>4088</v>
      </c>
    </row>
    <row r="1226" spans="1:20" x14ac:dyDescent="0.25">
      <c r="A1226">
        <v>2025</v>
      </c>
      <c r="B1226" t="s">
        <v>4089</v>
      </c>
      <c r="C1226" t="s">
        <v>21</v>
      </c>
      <c r="D1226" t="s">
        <v>22</v>
      </c>
      <c r="E1226" t="s">
        <v>23</v>
      </c>
      <c r="F1226" t="s">
        <v>4090</v>
      </c>
      <c r="G1226" t="s">
        <v>2465</v>
      </c>
      <c r="H1226" t="s">
        <v>537</v>
      </c>
      <c r="I1226" s="1">
        <v>41669100</v>
      </c>
      <c r="J1226" s="2">
        <f t="shared" si="38"/>
        <v>41669100</v>
      </c>
      <c r="K1226" s="1">
        <v>6944850</v>
      </c>
      <c r="L1226" s="3">
        <v>45680</v>
      </c>
      <c r="M1226" s="3">
        <v>45681</v>
      </c>
      <c r="N1226" s="3">
        <v>45838</v>
      </c>
      <c r="O1226" s="1">
        <v>0</v>
      </c>
      <c r="P1226" s="1">
        <v>41669100</v>
      </c>
      <c r="R1226" s="5">
        <f ca="1">IF(Tabla1[[#This Row],[FECHA INCIAL DESDE]]="SIN INICIO",0,IF((((TODAY()-M1226)*100%)/(N1226-M1226))&gt;=100%,"100%",(((TODAY()-M1226)*100%)/(N1226-M1226))))</f>
        <v>0.56050955414012738</v>
      </c>
      <c r="S1226" s="2">
        <f t="shared" si="39"/>
        <v>41669100</v>
      </c>
      <c r="T1226" t="s">
        <v>4091</v>
      </c>
    </row>
    <row r="1227" spans="1:20" x14ac:dyDescent="0.25">
      <c r="A1227">
        <v>2025</v>
      </c>
      <c r="B1227" t="s">
        <v>4092</v>
      </c>
      <c r="C1227" t="s">
        <v>21</v>
      </c>
      <c r="D1227" t="s">
        <v>22</v>
      </c>
      <c r="E1227" t="s">
        <v>23</v>
      </c>
      <c r="F1227" t="s">
        <v>4093</v>
      </c>
      <c r="G1227" t="s">
        <v>3701</v>
      </c>
      <c r="H1227" t="s">
        <v>648</v>
      </c>
      <c r="I1227" s="1">
        <v>92000000</v>
      </c>
      <c r="J1227" s="2">
        <f t="shared" si="38"/>
        <v>92000000</v>
      </c>
      <c r="K1227" s="1">
        <v>11500000</v>
      </c>
      <c r="L1227" s="3">
        <v>45680</v>
      </c>
      <c r="M1227" s="3">
        <v>45681</v>
      </c>
      <c r="N1227" s="3">
        <v>45900</v>
      </c>
      <c r="O1227" s="1">
        <v>0</v>
      </c>
      <c r="P1227" s="1">
        <v>92000000</v>
      </c>
      <c r="R1227" s="5">
        <f ca="1">IF(Tabla1[[#This Row],[FECHA INCIAL DESDE]]="SIN INICIO",0,IF((((TODAY()-M1227)*100%)/(N1227-M1227))&gt;=100%,"100%",(((TODAY()-M1227)*100%)/(N1227-M1227))))</f>
        <v>0.40182648401826482</v>
      </c>
      <c r="S1227" s="2">
        <f t="shared" si="39"/>
        <v>92000000</v>
      </c>
      <c r="T1227" t="s">
        <v>4094</v>
      </c>
    </row>
    <row r="1228" spans="1:20" x14ac:dyDescent="0.25">
      <c r="A1228">
        <v>2025</v>
      </c>
      <c r="B1228" t="s">
        <v>4095</v>
      </c>
      <c r="C1228" t="s">
        <v>21</v>
      </c>
      <c r="D1228" t="s">
        <v>22</v>
      </c>
      <c r="E1228" t="s">
        <v>23</v>
      </c>
      <c r="F1228" t="s">
        <v>4096</v>
      </c>
      <c r="G1228" t="s">
        <v>1252</v>
      </c>
      <c r="H1228" t="s">
        <v>648</v>
      </c>
      <c r="I1228" s="1">
        <v>54600000</v>
      </c>
      <c r="J1228" s="2">
        <f t="shared" si="38"/>
        <v>54600000</v>
      </c>
      <c r="K1228" s="1">
        <v>9100000</v>
      </c>
      <c r="L1228" s="3">
        <v>45680</v>
      </c>
      <c r="M1228" s="3">
        <v>45684</v>
      </c>
      <c r="N1228" s="3">
        <v>45838</v>
      </c>
      <c r="O1228" s="1">
        <v>0</v>
      </c>
      <c r="P1228" s="1">
        <v>54600000</v>
      </c>
      <c r="R1228" s="5">
        <f ca="1">IF(Tabla1[[#This Row],[FECHA INCIAL DESDE]]="SIN INICIO",0,IF((((TODAY()-M1228)*100%)/(N1228-M1228))&gt;=100%,"100%",(((TODAY()-M1228)*100%)/(N1228-M1228))))</f>
        <v>0.55194805194805197</v>
      </c>
      <c r="S1228" s="2">
        <f t="shared" si="39"/>
        <v>54600000</v>
      </c>
      <c r="T1228" t="s">
        <v>4097</v>
      </c>
    </row>
    <row r="1229" spans="1:20" x14ac:dyDescent="0.25">
      <c r="A1229">
        <v>2025</v>
      </c>
      <c r="B1229" t="s">
        <v>4098</v>
      </c>
      <c r="C1229" t="s">
        <v>21</v>
      </c>
      <c r="D1229" t="s">
        <v>22</v>
      </c>
      <c r="E1229" t="s">
        <v>23</v>
      </c>
      <c r="F1229" t="s">
        <v>4099</v>
      </c>
      <c r="G1229" t="s">
        <v>4100</v>
      </c>
      <c r="H1229" t="s">
        <v>537</v>
      </c>
      <c r="I1229" s="1">
        <v>41669100</v>
      </c>
      <c r="J1229" s="2">
        <f t="shared" si="38"/>
        <v>41669100</v>
      </c>
      <c r="K1229" s="1">
        <v>6944850</v>
      </c>
      <c r="L1229" s="3">
        <v>45680</v>
      </c>
      <c r="M1229" s="3">
        <v>45681</v>
      </c>
      <c r="N1229" s="3">
        <v>45838</v>
      </c>
      <c r="O1229" s="1">
        <v>0</v>
      </c>
      <c r="P1229" s="1">
        <v>41669100</v>
      </c>
      <c r="R1229" s="5">
        <f ca="1">IF(Tabla1[[#This Row],[FECHA INCIAL DESDE]]="SIN INICIO",0,IF((((TODAY()-M1229)*100%)/(N1229-M1229))&gt;=100%,"100%",(((TODAY()-M1229)*100%)/(N1229-M1229))))</f>
        <v>0.56050955414012738</v>
      </c>
      <c r="S1229" s="2">
        <f t="shared" si="39"/>
        <v>41669100</v>
      </c>
      <c r="T1229" t="s">
        <v>4101</v>
      </c>
    </row>
    <row r="1230" spans="1:20" x14ac:dyDescent="0.25">
      <c r="A1230">
        <v>2025</v>
      </c>
      <c r="B1230" t="s">
        <v>4102</v>
      </c>
      <c r="C1230" t="s">
        <v>21</v>
      </c>
      <c r="D1230" t="s">
        <v>22</v>
      </c>
      <c r="E1230" t="s">
        <v>23</v>
      </c>
      <c r="F1230" t="s">
        <v>4103</v>
      </c>
      <c r="G1230" t="s">
        <v>663</v>
      </c>
      <c r="H1230" t="s">
        <v>537</v>
      </c>
      <c r="I1230" s="1">
        <v>54337500</v>
      </c>
      <c r="J1230" s="2">
        <f t="shared" si="38"/>
        <v>54337500</v>
      </c>
      <c r="K1230" s="1">
        <v>9056250</v>
      </c>
      <c r="L1230" s="3">
        <v>45684</v>
      </c>
      <c r="M1230" s="3">
        <v>45685</v>
      </c>
      <c r="N1230" s="3">
        <v>45838</v>
      </c>
      <c r="O1230" s="1">
        <v>0</v>
      </c>
      <c r="P1230" s="1">
        <v>54337500</v>
      </c>
      <c r="R1230" s="5">
        <f ca="1">IF(Tabla1[[#This Row],[FECHA INCIAL DESDE]]="SIN INICIO",0,IF((((TODAY()-M1230)*100%)/(N1230-M1230))&gt;=100%,"100%",(((TODAY()-M1230)*100%)/(N1230-M1230))))</f>
        <v>0.5490196078431373</v>
      </c>
      <c r="S1230" s="2">
        <f t="shared" si="39"/>
        <v>54337500</v>
      </c>
      <c r="T1230" t="s">
        <v>4104</v>
      </c>
    </row>
    <row r="1231" spans="1:20" x14ac:dyDescent="0.25">
      <c r="A1231">
        <v>2025</v>
      </c>
      <c r="B1231" t="s">
        <v>4105</v>
      </c>
      <c r="C1231" t="s">
        <v>21</v>
      </c>
      <c r="D1231" t="s">
        <v>22</v>
      </c>
      <c r="E1231" t="s">
        <v>23</v>
      </c>
      <c r="F1231" t="s">
        <v>4106</v>
      </c>
      <c r="G1231" t="s">
        <v>280</v>
      </c>
      <c r="H1231" t="s">
        <v>270</v>
      </c>
      <c r="I1231" s="1">
        <v>104000000</v>
      </c>
      <c r="J1231" s="2">
        <f t="shared" si="38"/>
        <v>104000000</v>
      </c>
      <c r="K1231" s="1">
        <v>13000000</v>
      </c>
      <c r="L1231" s="3">
        <v>45684</v>
      </c>
      <c r="M1231" s="3">
        <v>45685</v>
      </c>
      <c r="N1231" s="3">
        <v>45900</v>
      </c>
      <c r="O1231" s="1">
        <v>0</v>
      </c>
      <c r="P1231" s="1">
        <v>104000000</v>
      </c>
      <c r="R1231" s="5">
        <f ca="1">IF(Tabla1[[#This Row],[FECHA INCIAL DESDE]]="SIN INICIO",0,IF((((TODAY()-M1231)*100%)/(N1231-M1231))&gt;=100%,"100%",(((TODAY()-M1231)*100%)/(N1231-M1231))))</f>
        <v>0.39069767441860465</v>
      </c>
      <c r="S1231" s="2">
        <f t="shared" si="39"/>
        <v>104000000</v>
      </c>
      <c r="T1231" t="s">
        <v>4107</v>
      </c>
    </row>
    <row r="1232" spans="1:20" x14ac:dyDescent="0.25">
      <c r="A1232">
        <v>2025</v>
      </c>
      <c r="B1232" t="s">
        <v>4108</v>
      </c>
      <c r="C1232" t="s">
        <v>21</v>
      </c>
      <c r="D1232" t="s">
        <v>22</v>
      </c>
      <c r="E1232" t="s">
        <v>23</v>
      </c>
      <c r="F1232" t="s">
        <v>4109</v>
      </c>
      <c r="G1232" t="s">
        <v>647</v>
      </c>
      <c r="H1232" t="s">
        <v>648</v>
      </c>
      <c r="I1232" s="1">
        <v>72800000</v>
      </c>
      <c r="J1232" s="2">
        <f t="shared" si="38"/>
        <v>72800000</v>
      </c>
      <c r="K1232" s="1">
        <v>9100000</v>
      </c>
      <c r="L1232" s="3">
        <v>45684</v>
      </c>
      <c r="M1232" s="3">
        <v>45686</v>
      </c>
      <c r="N1232" s="3">
        <v>45900</v>
      </c>
      <c r="O1232" s="1">
        <v>0</v>
      </c>
      <c r="P1232" s="1">
        <v>72800000</v>
      </c>
      <c r="R1232" s="5">
        <f ca="1">IF(Tabla1[[#This Row],[FECHA INCIAL DESDE]]="SIN INICIO",0,IF((((TODAY()-M1232)*100%)/(N1232-M1232))&gt;=100%,"100%",(((TODAY()-M1232)*100%)/(N1232-M1232))))</f>
        <v>0.38785046728971961</v>
      </c>
      <c r="S1232" s="2">
        <f t="shared" si="39"/>
        <v>72800000</v>
      </c>
      <c r="T1232" t="s">
        <v>4110</v>
      </c>
    </row>
    <row r="1233" spans="1:20" x14ac:dyDescent="0.25">
      <c r="A1233">
        <v>2025</v>
      </c>
      <c r="B1233" t="s">
        <v>4111</v>
      </c>
      <c r="C1233" t="s">
        <v>21</v>
      </c>
      <c r="D1233" t="s">
        <v>22</v>
      </c>
      <c r="E1233" t="s">
        <v>23</v>
      </c>
      <c r="F1233" t="s">
        <v>4112</v>
      </c>
      <c r="G1233" t="s">
        <v>4113</v>
      </c>
      <c r="H1233" t="s">
        <v>787</v>
      </c>
      <c r="I1233" s="1">
        <v>220000000</v>
      </c>
      <c r="J1233" s="2">
        <f t="shared" si="38"/>
        <v>220000000</v>
      </c>
      <c r="K1233" s="1">
        <v>20000000</v>
      </c>
      <c r="L1233" s="3">
        <v>45684</v>
      </c>
      <c r="M1233" s="3">
        <v>45685</v>
      </c>
      <c r="N1233" s="3">
        <v>45991</v>
      </c>
      <c r="O1233" s="1">
        <v>0</v>
      </c>
      <c r="P1233" s="1">
        <v>220000000</v>
      </c>
      <c r="R1233" s="6">
        <f ca="1">IF(Tabla1[[#This Row],[FECHA INCIAL DESDE]]="SIN INICIO",0,IF((((TODAY()-M1233)*100%)/(N1233-M1233))&gt;=100%,"100%",(((TODAY()-M1233)*100%)/(N1233-M1233))))</f>
        <v>0.27450980392156865</v>
      </c>
      <c r="S1233" s="2">
        <f t="shared" si="39"/>
        <v>220000000</v>
      </c>
      <c r="T1233" t="s">
        <v>4114</v>
      </c>
    </row>
    <row r="1234" spans="1:20" x14ac:dyDescent="0.25">
      <c r="A1234">
        <v>2025</v>
      </c>
      <c r="B1234" t="s">
        <v>4115</v>
      </c>
      <c r="C1234" t="s">
        <v>21</v>
      </c>
      <c r="D1234" t="s">
        <v>22</v>
      </c>
      <c r="E1234" t="s">
        <v>120</v>
      </c>
      <c r="F1234" t="s">
        <v>4116</v>
      </c>
      <c r="G1234" t="s">
        <v>4117</v>
      </c>
      <c r="H1234" t="s">
        <v>3407</v>
      </c>
      <c r="I1234" s="1">
        <v>38277600</v>
      </c>
      <c r="J1234" s="2">
        <f t="shared" si="38"/>
        <v>38277600</v>
      </c>
      <c r="K1234" s="1">
        <v>4784700</v>
      </c>
      <c r="L1234" s="3">
        <v>45680</v>
      </c>
      <c r="M1234" s="3">
        <v>45681</v>
      </c>
      <c r="N1234" s="3">
        <v>45900</v>
      </c>
      <c r="O1234" s="1">
        <v>0</v>
      </c>
      <c r="P1234" s="1">
        <v>38277600</v>
      </c>
      <c r="R1234" s="5">
        <f ca="1">IF(Tabla1[[#This Row],[FECHA INCIAL DESDE]]="SIN INICIO",0,IF((((TODAY()-M1234)*100%)/(N1234-M1234))&gt;=100%,"100%",(((TODAY()-M1234)*100%)/(N1234-M1234))))</f>
        <v>0.40182648401826482</v>
      </c>
      <c r="S1234" s="2">
        <f t="shared" si="39"/>
        <v>38277600</v>
      </c>
      <c r="T1234" t="s">
        <v>4118</v>
      </c>
    </row>
    <row r="1235" spans="1:20" x14ac:dyDescent="0.25">
      <c r="A1235">
        <v>2025</v>
      </c>
      <c r="B1235" t="s">
        <v>4119</v>
      </c>
      <c r="C1235" t="s">
        <v>21</v>
      </c>
      <c r="D1235" t="s">
        <v>22</v>
      </c>
      <c r="E1235" t="s">
        <v>23</v>
      </c>
      <c r="F1235" t="s">
        <v>4120</v>
      </c>
      <c r="G1235" t="s">
        <v>3546</v>
      </c>
      <c r="H1235" t="s">
        <v>3407</v>
      </c>
      <c r="I1235" s="1">
        <v>120000000</v>
      </c>
      <c r="J1235" s="2">
        <f t="shared" si="38"/>
        <v>120000000</v>
      </c>
      <c r="K1235" s="1">
        <v>15000000</v>
      </c>
      <c r="L1235" s="3">
        <v>45680</v>
      </c>
      <c r="M1235" s="3">
        <v>45681</v>
      </c>
      <c r="N1235" s="3">
        <v>45900</v>
      </c>
      <c r="O1235" s="1">
        <v>0</v>
      </c>
      <c r="P1235" s="1">
        <v>120000000</v>
      </c>
      <c r="R1235" s="5">
        <f ca="1">IF(Tabla1[[#This Row],[FECHA INCIAL DESDE]]="SIN INICIO",0,IF((((TODAY()-M1235)*100%)/(N1235-M1235))&gt;=100%,"100%",(((TODAY()-M1235)*100%)/(N1235-M1235))))</f>
        <v>0.40182648401826482</v>
      </c>
      <c r="S1235" s="2">
        <f t="shared" si="39"/>
        <v>120000000</v>
      </c>
      <c r="T1235" t="s">
        <v>4121</v>
      </c>
    </row>
    <row r="1236" spans="1:20" x14ac:dyDescent="0.25">
      <c r="A1236">
        <v>2025</v>
      </c>
      <c r="B1236" t="s">
        <v>4122</v>
      </c>
      <c r="C1236" t="s">
        <v>21</v>
      </c>
      <c r="D1236" t="s">
        <v>22</v>
      </c>
      <c r="E1236" t="s">
        <v>23</v>
      </c>
      <c r="F1236" t="s">
        <v>4123</v>
      </c>
      <c r="G1236" t="s">
        <v>663</v>
      </c>
      <c r="H1236" t="s">
        <v>537</v>
      </c>
      <c r="I1236" s="1">
        <v>41669100</v>
      </c>
      <c r="J1236" s="2">
        <f t="shared" si="38"/>
        <v>41669100</v>
      </c>
      <c r="K1236" s="1">
        <v>6944850</v>
      </c>
      <c r="L1236" s="3">
        <v>45681</v>
      </c>
      <c r="M1236" s="3">
        <v>45684</v>
      </c>
      <c r="N1236" s="3">
        <v>45838</v>
      </c>
      <c r="O1236" s="1">
        <v>0</v>
      </c>
      <c r="P1236" s="1">
        <v>41669100</v>
      </c>
      <c r="R1236" s="5">
        <f ca="1">IF(Tabla1[[#This Row],[FECHA INCIAL DESDE]]="SIN INICIO",0,IF((((TODAY()-M1236)*100%)/(N1236-M1236))&gt;=100%,"100%",(((TODAY()-M1236)*100%)/(N1236-M1236))))</f>
        <v>0.55194805194805197</v>
      </c>
      <c r="S1236" s="2">
        <f t="shared" si="39"/>
        <v>41669100</v>
      </c>
      <c r="T1236" t="s">
        <v>4124</v>
      </c>
    </row>
    <row r="1237" spans="1:20" x14ac:dyDescent="0.25">
      <c r="A1237">
        <v>2025</v>
      </c>
      <c r="B1237" t="s">
        <v>4125</v>
      </c>
      <c r="C1237" t="s">
        <v>21</v>
      </c>
      <c r="D1237" t="s">
        <v>22</v>
      </c>
      <c r="E1237" t="s">
        <v>23</v>
      </c>
      <c r="F1237" t="s">
        <v>4126</v>
      </c>
      <c r="G1237" t="s">
        <v>3851</v>
      </c>
      <c r="H1237" t="s">
        <v>270</v>
      </c>
      <c r="I1237" s="1">
        <v>60000000</v>
      </c>
      <c r="J1237" s="2">
        <f t="shared" si="38"/>
        <v>60000000</v>
      </c>
      <c r="K1237" s="1">
        <v>7500000</v>
      </c>
      <c r="L1237" s="3">
        <v>45680</v>
      </c>
      <c r="M1237" s="3">
        <v>45684</v>
      </c>
      <c r="N1237" s="3">
        <v>45900</v>
      </c>
      <c r="O1237" s="1">
        <v>0</v>
      </c>
      <c r="P1237" s="1">
        <v>60000000</v>
      </c>
      <c r="R1237" s="5">
        <f ca="1">IF(Tabla1[[#This Row],[FECHA INCIAL DESDE]]="SIN INICIO",0,IF((((TODAY()-M1237)*100%)/(N1237-M1237))&gt;=100%,"100%",(((TODAY()-M1237)*100%)/(N1237-M1237))))</f>
        <v>0.39351851851851855</v>
      </c>
      <c r="S1237" s="2">
        <f t="shared" si="39"/>
        <v>60000000</v>
      </c>
      <c r="T1237" t="s">
        <v>4127</v>
      </c>
    </row>
    <row r="1238" spans="1:20" x14ac:dyDescent="0.25">
      <c r="A1238">
        <v>2025</v>
      </c>
      <c r="B1238" t="s">
        <v>4128</v>
      </c>
      <c r="C1238" t="s">
        <v>21</v>
      </c>
      <c r="D1238" t="s">
        <v>22</v>
      </c>
      <c r="E1238" t="s">
        <v>23</v>
      </c>
      <c r="F1238" t="s">
        <v>4129</v>
      </c>
      <c r="G1238" t="s">
        <v>3546</v>
      </c>
      <c r="H1238" t="s">
        <v>3407</v>
      </c>
      <c r="I1238" s="1">
        <v>71750000</v>
      </c>
      <c r="J1238" s="2">
        <f t="shared" si="38"/>
        <v>71750000</v>
      </c>
      <c r="K1238" s="1">
        <v>8968750</v>
      </c>
      <c r="L1238" s="3">
        <v>45680</v>
      </c>
      <c r="M1238" s="3">
        <v>45681</v>
      </c>
      <c r="N1238" s="3">
        <v>45900</v>
      </c>
      <c r="O1238" s="1">
        <v>0</v>
      </c>
      <c r="P1238" s="1">
        <v>71750000</v>
      </c>
      <c r="R1238" s="5">
        <f ca="1">IF(Tabla1[[#This Row],[FECHA INCIAL DESDE]]="SIN INICIO",0,IF((((TODAY()-M1238)*100%)/(N1238-M1238))&gt;=100%,"100%",(((TODAY()-M1238)*100%)/(N1238-M1238))))</f>
        <v>0.40182648401826482</v>
      </c>
      <c r="S1238" s="2">
        <f t="shared" si="39"/>
        <v>71750000</v>
      </c>
      <c r="T1238" t="s">
        <v>4130</v>
      </c>
    </row>
    <row r="1239" spans="1:20" x14ac:dyDescent="0.25">
      <c r="A1239">
        <v>2025</v>
      </c>
      <c r="B1239" t="s">
        <v>4131</v>
      </c>
      <c r="C1239" t="s">
        <v>21</v>
      </c>
      <c r="D1239" t="s">
        <v>22</v>
      </c>
      <c r="E1239" t="s">
        <v>23</v>
      </c>
      <c r="F1239" t="s">
        <v>4132</v>
      </c>
      <c r="G1239" t="s">
        <v>4133</v>
      </c>
      <c r="H1239" t="s">
        <v>648</v>
      </c>
      <c r="I1239" s="1">
        <v>41100000</v>
      </c>
      <c r="J1239" s="2">
        <f t="shared" si="38"/>
        <v>41100000</v>
      </c>
      <c r="K1239" s="1">
        <v>6850000</v>
      </c>
      <c r="L1239" s="3">
        <v>45680</v>
      </c>
      <c r="M1239" s="3">
        <v>45684</v>
      </c>
      <c r="N1239" s="3">
        <v>45838</v>
      </c>
      <c r="O1239" s="1">
        <v>0</v>
      </c>
      <c r="P1239" s="1">
        <v>41100000</v>
      </c>
      <c r="R1239" s="5">
        <f ca="1">IF(Tabla1[[#This Row],[FECHA INCIAL DESDE]]="SIN INICIO",0,IF((((TODAY()-M1239)*100%)/(N1239-M1239))&gt;=100%,"100%",(((TODAY()-M1239)*100%)/(N1239-M1239))))</f>
        <v>0.55194805194805197</v>
      </c>
      <c r="S1239" s="2">
        <f t="shared" si="39"/>
        <v>41100000</v>
      </c>
      <c r="T1239" t="s">
        <v>4134</v>
      </c>
    </row>
    <row r="1240" spans="1:20" x14ac:dyDescent="0.25">
      <c r="A1240">
        <v>2025</v>
      </c>
      <c r="B1240" t="s">
        <v>4135</v>
      </c>
      <c r="C1240" t="s">
        <v>21</v>
      </c>
      <c r="D1240" t="s">
        <v>22</v>
      </c>
      <c r="E1240" t="s">
        <v>23</v>
      </c>
      <c r="F1240" t="s">
        <v>4136</v>
      </c>
      <c r="G1240" t="s">
        <v>4137</v>
      </c>
      <c r="H1240" t="s">
        <v>336</v>
      </c>
      <c r="I1240" s="1">
        <v>42944520</v>
      </c>
      <c r="J1240" s="2">
        <f t="shared" si="38"/>
        <v>42944520</v>
      </c>
      <c r="K1240" s="1">
        <v>5368065</v>
      </c>
      <c r="L1240" s="3">
        <v>45681</v>
      </c>
      <c r="M1240" s="3">
        <v>45684</v>
      </c>
      <c r="N1240" s="3">
        <v>45900</v>
      </c>
      <c r="O1240" s="1">
        <v>0</v>
      </c>
      <c r="P1240" s="1">
        <v>42944520</v>
      </c>
      <c r="R1240" s="5">
        <f ca="1">IF(Tabla1[[#This Row],[FECHA INCIAL DESDE]]="SIN INICIO",0,IF((((TODAY()-M1240)*100%)/(N1240-M1240))&gt;=100%,"100%",(((TODAY()-M1240)*100%)/(N1240-M1240))))</f>
        <v>0.39351851851851855</v>
      </c>
      <c r="S1240" s="2">
        <f t="shared" si="39"/>
        <v>42944520</v>
      </c>
      <c r="T1240" t="s">
        <v>4138</v>
      </c>
    </row>
    <row r="1241" spans="1:20" x14ac:dyDescent="0.25">
      <c r="A1241">
        <v>2025</v>
      </c>
      <c r="B1241" t="s">
        <v>4135</v>
      </c>
      <c r="C1241" t="s">
        <v>21</v>
      </c>
      <c r="D1241" t="s">
        <v>22</v>
      </c>
      <c r="E1241" t="s">
        <v>23</v>
      </c>
      <c r="F1241" t="s">
        <v>4139</v>
      </c>
      <c r="G1241" t="s">
        <v>4137</v>
      </c>
      <c r="H1241" t="s">
        <v>336</v>
      </c>
      <c r="I1241" s="1">
        <v>42944520</v>
      </c>
      <c r="J1241" s="2">
        <f t="shared" si="38"/>
        <v>42944520</v>
      </c>
      <c r="K1241" s="1">
        <v>5368065</v>
      </c>
      <c r="L1241" s="3">
        <v>45730</v>
      </c>
      <c r="M1241" s="3">
        <v>45684</v>
      </c>
      <c r="N1241" s="3">
        <v>45900</v>
      </c>
      <c r="O1241" s="1">
        <v>0</v>
      </c>
      <c r="P1241" s="1">
        <v>42944520</v>
      </c>
      <c r="R1241" s="5">
        <f ca="1">IF(Tabla1[[#This Row],[FECHA INCIAL DESDE]]="SIN INICIO",0,IF((((TODAY()-M1241)*100%)/(N1241-M1241))&gt;=100%,"100%",(((TODAY()-M1241)*100%)/(N1241-M1241))))</f>
        <v>0.39351851851851855</v>
      </c>
      <c r="S1241" s="2">
        <f t="shared" si="39"/>
        <v>42944520</v>
      </c>
      <c r="T1241" t="s">
        <v>4138</v>
      </c>
    </row>
    <row r="1242" spans="1:20" x14ac:dyDescent="0.25">
      <c r="A1242">
        <v>2025</v>
      </c>
      <c r="B1242" t="s">
        <v>4140</v>
      </c>
      <c r="C1242" t="s">
        <v>21</v>
      </c>
      <c r="D1242" t="s">
        <v>22</v>
      </c>
      <c r="E1242" t="s">
        <v>23</v>
      </c>
      <c r="F1242" t="s">
        <v>4141</v>
      </c>
      <c r="G1242" t="s">
        <v>3546</v>
      </c>
      <c r="H1242" t="s">
        <v>3407</v>
      </c>
      <c r="I1242" s="1">
        <v>96530400</v>
      </c>
      <c r="J1242" s="2">
        <f t="shared" si="38"/>
        <v>96530400</v>
      </c>
      <c r="K1242" s="1">
        <v>12066300</v>
      </c>
      <c r="L1242" s="3">
        <v>45681</v>
      </c>
      <c r="M1242" s="3">
        <v>45684</v>
      </c>
      <c r="N1242" s="3">
        <v>45900</v>
      </c>
      <c r="O1242" s="1">
        <v>0</v>
      </c>
      <c r="P1242" s="1">
        <v>96530400</v>
      </c>
      <c r="R1242" s="5">
        <f ca="1">IF(Tabla1[[#This Row],[FECHA INCIAL DESDE]]="SIN INICIO",0,IF((((TODAY()-M1242)*100%)/(N1242-M1242))&gt;=100%,"100%",(((TODAY()-M1242)*100%)/(N1242-M1242))))</f>
        <v>0.39351851851851855</v>
      </c>
      <c r="S1242" s="2">
        <f t="shared" si="39"/>
        <v>96530400</v>
      </c>
      <c r="T1242" t="s">
        <v>4142</v>
      </c>
    </row>
    <row r="1243" spans="1:20" x14ac:dyDescent="0.25">
      <c r="A1243">
        <v>2025</v>
      </c>
      <c r="B1243" t="s">
        <v>4143</v>
      </c>
      <c r="C1243" t="s">
        <v>21</v>
      </c>
      <c r="D1243" t="s">
        <v>22</v>
      </c>
      <c r="E1243" t="s">
        <v>23</v>
      </c>
      <c r="F1243" t="s">
        <v>4144</v>
      </c>
      <c r="G1243" t="s">
        <v>4145</v>
      </c>
      <c r="H1243" t="s">
        <v>3407</v>
      </c>
      <c r="I1243" s="1">
        <v>96530400</v>
      </c>
      <c r="J1243" s="2">
        <f t="shared" si="38"/>
        <v>96530400</v>
      </c>
      <c r="K1243" s="1">
        <v>12066300</v>
      </c>
      <c r="L1243" s="3">
        <v>45681</v>
      </c>
      <c r="M1243" s="3">
        <v>45684</v>
      </c>
      <c r="N1243" s="3">
        <v>45900</v>
      </c>
      <c r="O1243" s="1">
        <v>0</v>
      </c>
      <c r="P1243" s="1">
        <v>96530400</v>
      </c>
      <c r="R1243" s="5">
        <f ca="1">IF(Tabla1[[#This Row],[FECHA INCIAL DESDE]]="SIN INICIO",0,IF((((TODAY()-M1243)*100%)/(N1243-M1243))&gt;=100%,"100%",(((TODAY()-M1243)*100%)/(N1243-M1243))))</f>
        <v>0.39351851851851855</v>
      </c>
      <c r="S1243" s="2">
        <f t="shared" si="39"/>
        <v>96530400</v>
      </c>
      <c r="T1243" t="s">
        <v>4146</v>
      </c>
    </row>
    <row r="1244" spans="1:20" x14ac:dyDescent="0.25">
      <c r="A1244">
        <v>2025</v>
      </c>
      <c r="B1244" t="s">
        <v>4147</v>
      </c>
      <c r="C1244" t="s">
        <v>21</v>
      </c>
      <c r="D1244" t="s">
        <v>22</v>
      </c>
      <c r="E1244" t="s">
        <v>23</v>
      </c>
      <c r="F1244" t="s">
        <v>4148</v>
      </c>
      <c r="G1244" t="s">
        <v>4149</v>
      </c>
      <c r="H1244" t="s">
        <v>1898</v>
      </c>
      <c r="I1244" s="1">
        <v>39041096</v>
      </c>
      <c r="J1244" s="2">
        <f t="shared" si="38"/>
        <v>39041096</v>
      </c>
      <c r="K1244" s="1">
        <v>4880137</v>
      </c>
      <c r="L1244" s="3">
        <v>45680</v>
      </c>
      <c r="M1244" s="3">
        <v>45681</v>
      </c>
      <c r="N1244" s="3">
        <v>45900</v>
      </c>
      <c r="O1244" s="1">
        <v>0</v>
      </c>
      <c r="P1244" s="1">
        <v>39041096</v>
      </c>
      <c r="R1244" s="5">
        <f ca="1">IF(Tabla1[[#This Row],[FECHA INCIAL DESDE]]="SIN INICIO",0,IF((((TODAY()-M1244)*100%)/(N1244-M1244))&gt;=100%,"100%",(((TODAY()-M1244)*100%)/(N1244-M1244))))</f>
        <v>0.40182648401826482</v>
      </c>
      <c r="S1244" s="2">
        <f t="shared" si="39"/>
        <v>39041096</v>
      </c>
      <c r="T1244" t="s">
        <v>4150</v>
      </c>
    </row>
    <row r="1245" spans="1:20" x14ac:dyDescent="0.25">
      <c r="A1245">
        <v>2025</v>
      </c>
      <c r="B1245" t="s">
        <v>4151</v>
      </c>
      <c r="C1245" t="s">
        <v>21</v>
      </c>
      <c r="D1245" t="s">
        <v>22</v>
      </c>
      <c r="E1245" t="s">
        <v>23</v>
      </c>
      <c r="F1245" t="s">
        <v>4152</v>
      </c>
      <c r="G1245" t="s">
        <v>2478</v>
      </c>
      <c r="H1245" t="s">
        <v>2479</v>
      </c>
      <c r="I1245" s="1">
        <v>44294622</v>
      </c>
      <c r="J1245" s="2">
        <f t="shared" si="38"/>
        <v>44294622</v>
      </c>
      <c r="K1245" s="1">
        <v>7382437</v>
      </c>
      <c r="L1245" s="3">
        <v>45681</v>
      </c>
      <c r="M1245" s="3">
        <v>45684</v>
      </c>
      <c r="N1245" s="3">
        <v>45838</v>
      </c>
      <c r="O1245" s="1">
        <v>0</v>
      </c>
      <c r="P1245" s="1">
        <v>44294622</v>
      </c>
      <c r="R1245" s="5">
        <f ca="1">IF(Tabla1[[#This Row],[FECHA INCIAL DESDE]]="SIN INICIO",0,IF((((TODAY()-M1245)*100%)/(N1245-M1245))&gt;=100%,"100%",(((TODAY()-M1245)*100%)/(N1245-M1245))))</f>
        <v>0.55194805194805197</v>
      </c>
      <c r="S1245" s="2">
        <f t="shared" si="39"/>
        <v>44294622</v>
      </c>
      <c r="T1245" t="s">
        <v>4153</v>
      </c>
    </row>
    <row r="1246" spans="1:20" x14ac:dyDescent="0.25">
      <c r="A1246">
        <v>2025</v>
      </c>
      <c r="B1246" t="s">
        <v>4154</v>
      </c>
      <c r="C1246" t="s">
        <v>21</v>
      </c>
      <c r="D1246" t="s">
        <v>22</v>
      </c>
      <c r="E1246" t="s">
        <v>23</v>
      </c>
      <c r="F1246" t="s">
        <v>4155</v>
      </c>
      <c r="G1246" t="s">
        <v>3546</v>
      </c>
      <c r="H1246" t="s">
        <v>3407</v>
      </c>
      <c r="I1246" s="1">
        <v>96530400</v>
      </c>
      <c r="J1246" s="2">
        <f t="shared" si="38"/>
        <v>96530400</v>
      </c>
      <c r="K1246" s="1">
        <v>12066300</v>
      </c>
      <c r="L1246" s="3">
        <v>45681</v>
      </c>
      <c r="M1246" s="3">
        <v>45684</v>
      </c>
      <c r="N1246" s="3">
        <v>45900</v>
      </c>
      <c r="O1246" s="1">
        <v>0</v>
      </c>
      <c r="P1246" s="1">
        <v>96530400</v>
      </c>
      <c r="R1246" s="5">
        <f ca="1">IF(Tabla1[[#This Row],[FECHA INCIAL DESDE]]="SIN INICIO",0,IF((((TODAY()-M1246)*100%)/(N1246-M1246))&gt;=100%,"100%",(((TODAY()-M1246)*100%)/(N1246-M1246))))</f>
        <v>0.39351851851851855</v>
      </c>
      <c r="S1246" s="2">
        <f t="shared" si="39"/>
        <v>96530400</v>
      </c>
      <c r="T1246" t="s">
        <v>4156</v>
      </c>
    </row>
    <row r="1247" spans="1:20" x14ac:dyDescent="0.25">
      <c r="A1247">
        <v>2025</v>
      </c>
      <c r="B1247" t="s">
        <v>4157</v>
      </c>
      <c r="C1247" t="s">
        <v>21</v>
      </c>
      <c r="D1247" t="s">
        <v>22</v>
      </c>
      <c r="E1247" t="s">
        <v>23</v>
      </c>
      <c r="F1247" t="s">
        <v>4158</v>
      </c>
      <c r="G1247" t="s">
        <v>1015</v>
      </c>
      <c r="H1247" t="s">
        <v>648</v>
      </c>
      <c r="I1247" s="1">
        <v>72800000</v>
      </c>
      <c r="J1247" s="2">
        <f t="shared" si="38"/>
        <v>72800000</v>
      </c>
      <c r="K1247" s="1">
        <v>9100000</v>
      </c>
      <c r="L1247" s="3">
        <v>45681</v>
      </c>
      <c r="M1247" s="3">
        <v>45684</v>
      </c>
      <c r="N1247" s="3">
        <v>45900</v>
      </c>
      <c r="O1247" s="1">
        <v>0</v>
      </c>
      <c r="P1247" s="1">
        <v>72800000</v>
      </c>
      <c r="R1247" s="5">
        <f ca="1">IF(Tabla1[[#This Row],[FECHA INCIAL DESDE]]="SIN INICIO",0,IF((((TODAY()-M1247)*100%)/(N1247-M1247))&gt;=100%,"100%",(((TODAY()-M1247)*100%)/(N1247-M1247))))</f>
        <v>0.39351851851851855</v>
      </c>
      <c r="S1247" s="2">
        <f t="shared" si="39"/>
        <v>72800000</v>
      </c>
      <c r="T1247" t="s">
        <v>4159</v>
      </c>
    </row>
    <row r="1248" spans="1:20" x14ac:dyDescent="0.25">
      <c r="A1248">
        <v>2025</v>
      </c>
      <c r="B1248" t="s">
        <v>4160</v>
      </c>
      <c r="C1248" t="s">
        <v>21</v>
      </c>
      <c r="D1248" t="s">
        <v>22</v>
      </c>
      <c r="E1248" t="s">
        <v>23</v>
      </c>
      <c r="F1248" t="s">
        <v>4161</v>
      </c>
      <c r="G1248" t="s">
        <v>959</v>
      </c>
      <c r="H1248" t="s">
        <v>852</v>
      </c>
      <c r="I1248" s="1">
        <v>80000000</v>
      </c>
      <c r="J1248" s="2">
        <f t="shared" si="38"/>
        <v>80000000</v>
      </c>
      <c r="K1248" s="1">
        <v>10000000</v>
      </c>
      <c r="L1248" s="3">
        <v>45681</v>
      </c>
      <c r="M1248" s="3">
        <v>45684</v>
      </c>
      <c r="N1248" s="3">
        <v>45900</v>
      </c>
      <c r="O1248" s="1">
        <v>0</v>
      </c>
      <c r="P1248" s="1">
        <v>80000000</v>
      </c>
      <c r="R1248" s="5">
        <f ca="1">IF(Tabla1[[#This Row],[FECHA INCIAL DESDE]]="SIN INICIO",0,IF((((TODAY()-M1248)*100%)/(N1248-M1248))&gt;=100%,"100%",(((TODAY()-M1248)*100%)/(N1248-M1248))))</f>
        <v>0.39351851851851855</v>
      </c>
      <c r="S1248" s="2">
        <f t="shared" si="39"/>
        <v>80000000</v>
      </c>
      <c r="T1248" t="s">
        <v>4162</v>
      </c>
    </row>
    <row r="1249" spans="1:20" x14ac:dyDescent="0.25">
      <c r="A1249">
        <v>2025</v>
      </c>
      <c r="B1249" t="s">
        <v>4163</v>
      </c>
      <c r="C1249" t="s">
        <v>21</v>
      </c>
      <c r="D1249" t="s">
        <v>22</v>
      </c>
      <c r="E1249" t="s">
        <v>120</v>
      </c>
      <c r="F1249" t="s">
        <v>4164</v>
      </c>
      <c r="G1249" t="s">
        <v>4165</v>
      </c>
      <c r="H1249" t="s">
        <v>270</v>
      </c>
      <c r="I1249" s="1">
        <v>37359592</v>
      </c>
      <c r="J1249" s="2">
        <f t="shared" si="38"/>
        <v>37359592</v>
      </c>
      <c r="K1249" s="1">
        <v>4669949</v>
      </c>
      <c r="L1249" s="3">
        <v>45680</v>
      </c>
      <c r="M1249" s="3">
        <v>45681</v>
      </c>
      <c r="N1249" s="3">
        <v>45900</v>
      </c>
      <c r="O1249" s="1">
        <v>0</v>
      </c>
      <c r="P1249" s="1">
        <v>37359592</v>
      </c>
      <c r="R1249" s="5">
        <f ca="1">IF(Tabla1[[#This Row],[FECHA INCIAL DESDE]]="SIN INICIO",0,IF((((TODAY()-M1249)*100%)/(N1249-M1249))&gt;=100%,"100%",(((TODAY()-M1249)*100%)/(N1249-M1249))))</f>
        <v>0.40182648401826482</v>
      </c>
      <c r="S1249" s="2">
        <f t="shared" si="39"/>
        <v>37359592</v>
      </c>
      <c r="T1249" t="s">
        <v>4166</v>
      </c>
    </row>
    <row r="1250" spans="1:20" x14ac:dyDescent="0.25">
      <c r="A1250">
        <v>2025</v>
      </c>
      <c r="B1250" t="s">
        <v>4167</v>
      </c>
      <c r="C1250" t="s">
        <v>21</v>
      </c>
      <c r="D1250" t="s">
        <v>22</v>
      </c>
      <c r="E1250" t="s">
        <v>23</v>
      </c>
      <c r="F1250" t="s">
        <v>4168</v>
      </c>
      <c r="G1250" t="s">
        <v>1831</v>
      </c>
      <c r="H1250" t="s">
        <v>1898</v>
      </c>
      <c r="I1250" s="1">
        <v>57619024</v>
      </c>
      <c r="J1250" s="2">
        <f t="shared" si="38"/>
        <v>57619024</v>
      </c>
      <c r="K1250" s="1">
        <v>7202378</v>
      </c>
      <c r="L1250" s="3">
        <v>45681</v>
      </c>
      <c r="M1250" s="3">
        <v>45684</v>
      </c>
      <c r="N1250" s="3">
        <v>45900</v>
      </c>
      <c r="O1250" s="1">
        <v>0</v>
      </c>
      <c r="P1250" s="1">
        <v>57619024</v>
      </c>
      <c r="R1250" s="5">
        <f ca="1">IF(Tabla1[[#This Row],[FECHA INCIAL DESDE]]="SIN INICIO",0,IF((((TODAY()-M1250)*100%)/(N1250-M1250))&gt;=100%,"100%",(((TODAY()-M1250)*100%)/(N1250-M1250))))</f>
        <v>0.39351851851851855</v>
      </c>
      <c r="S1250" s="2">
        <f t="shared" si="39"/>
        <v>57619024</v>
      </c>
      <c r="T1250" t="s">
        <v>4169</v>
      </c>
    </row>
    <row r="1251" spans="1:20" x14ac:dyDescent="0.25">
      <c r="A1251">
        <v>2025</v>
      </c>
      <c r="B1251" t="s">
        <v>4170</v>
      </c>
      <c r="C1251" t="s">
        <v>21</v>
      </c>
      <c r="D1251" t="s">
        <v>22</v>
      </c>
      <c r="E1251" t="s">
        <v>23</v>
      </c>
      <c r="F1251" t="s">
        <v>4171</v>
      </c>
      <c r="G1251" t="s">
        <v>3598</v>
      </c>
      <c r="H1251" t="s">
        <v>1802</v>
      </c>
      <c r="I1251" s="1">
        <v>67760000</v>
      </c>
      <c r="J1251" s="2">
        <f t="shared" si="38"/>
        <v>67760000</v>
      </c>
      <c r="K1251" s="1">
        <v>8470000</v>
      </c>
      <c r="L1251" s="3">
        <v>45680</v>
      </c>
      <c r="M1251" s="3">
        <v>45681</v>
      </c>
      <c r="N1251" s="3">
        <v>45900</v>
      </c>
      <c r="O1251" s="1">
        <v>0</v>
      </c>
      <c r="P1251" s="1">
        <v>67760000</v>
      </c>
      <c r="R1251" s="5">
        <f ca="1">IF(Tabla1[[#This Row],[FECHA INCIAL DESDE]]="SIN INICIO",0,IF((((TODAY()-M1251)*100%)/(N1251-M1251))&gt;=100%,"100%",(((TODAY()-M1251)*100%)/(N1251-M1251))))</f>
        <v>0.40182648401826482</v>
      </c>
      <c r="S1251" s="2">
        <f t="shared" si="39"/>
        <v>67760000</v>
      </c>
      <c r="T1251" t="s">
        <v>4172</v>
      </c>
    </row>
    <row r="1252" spans="1:20" x14ac:dyDescent="0.25">
      <c r="A1252">
        <v>2025</v>
      </c>
      <c r="B1252" t="s">
        <v>4173</v>
      </c>
      <c r="C1252" t="s">
        <v>21</v>
      </c>
      <c r="D1252" t="s">
        <v>22</v>
      </c>
      <c r="E1252" t="s">
        <v>23</v>
      </c>
      <c r="F1252" t="s">
        <v>4174</v>
      </c>
      <c r="G1252" t="s">
        <v>3862</v>
      </c>
      <c r="H1252" t="s">
        <v>270</v>
      </c>
      <c r="I1252" s="1">
        <v>88000000</v>
      </c>
      <c r="J1252" s="2">
        <f t="shared" si="38"/>
        <v>88000000</v>
      </c>
      <c r="K1252" s="1">
        <v>11000000</v>
      </c>
      <c r="L1252" s="3">
        <v>45681</v>
      </c>
      <c r="M1252" s="3">
        <v>45684</v>
      </c>
      <c r="N1252" s="3">
        <v>45900</v>
      </c>
      <c r="O1252" s="1">
        <v>0</v>
      </c>
      <c r="P1252" s="1">
        <v>88000000</v>
      </c>
      <c r="R1252" s="5">
        <f ca="1">IF(Tabla1[[#This Row],[FECHA INCIAL DESDE]]="SIN INICIO",0,IF((((TODAY()-M1252)*100%)/(N1252-M1252))&gt;=100%,"100%",(((TODAY()-M1252)*100%)/(N1252-M1252))))</f>
        <v>0.39351851851851855</v>
      </c>
      <c r="S1252" s="2">
        <f t="shared" si="39"/>
        <v>88000000</v>
      </c>
      <c r="T1252" t="s">
        <v>4175</v>
      </c>
    </row>
    <row r="1253" spans="1:20" x14ac:dyDescent="0.25">
      <c r="A1253">
        <v>2025</v>
      </c>
      <c r="B1253" t="s">
        <v>4176</v>
      </c>
      <c r="C1253" t="s">
        <v>21</v>
      </c>
      <c r="D1253" t="s">
        <v>22</v>
      </c>
      <c r="E1253" t="s">
        <v>23</v>
      </c>
      <c r="F1253" t="s">
        <v>4177</v>
      </c>
      <c r="G1253" t="s">
        <v>2214</v>
      </c>
      <c r="H1253" t="s">
        <v>166</v>
      </c>
      <c r="I1253" s="1">
        <v>52080152</v>
      </c>
      <c r="J1253" s="2">
        <f t="shared" si="38"/>
        <v>52080152</v>
      </c>
      <c r="K1253" s="1">
        <v>6510019</v>
      </c>
      <c r="L1253" s="3">
        <v>45680</v>
      </c>
      <c r="M1253" s="3">
        <v>45681</v>
      </c>
      <c r="N1253" s="3">
        <v>45900</v>
      </c>
      <c r="O1253" s="1">
        <v>0</v>
      </c>
      <c r="P1253" s="1">
        <v>52080152</v>
      </c>
      <c r="R1253" s="5">
        <f ca="1">IF(Tabla1[[#This Row],[FECHA INCIAL DESDE]]="SIN INICIO",0,IF((((TODAY()-M1253)*100%)/(N1253-M1253))&gt;=100%,"100%",(((TODAY()-M1253)*100%)/(N1253-M1253))))</f>
        <v>0.40182648401826482</v>
      </c>
      <c r="S1253" s="2">
        <f t="shared" si="39"/>
        <v>52080152</v>
      </c>
      <c r="T1253" t="s">
        <v>4178</v>
      </c>
    </row>
    <row r="1254" spans="1:20" x14ac:dyDescent="0.25">
      <c r="A1254">
        <v>2025</v>
      </c>
      <c r="B1254" t="s">
        <v>4179</v>
      </c>
      <c r="C1254" t="s">
        <v>21</v>
      </c>
      <c r="D1254" t="s">
        <v>22</v>
      </c>
      <c r="E1254" t="s">
        <v>23</v>
      </c>
      <c r="F1254" t="s">
        <v>4180</v>
      </c>
      <c r="G1254" t="s">
        <v>4181</v>
      </c>
      <c r="H1254" t="s">
        <v>659</v>
      </c>
      <c r="I1254" s="1">
        <v>13104000</v>
      </c>
      <c r="J1254" s="2">
        <f t="shared" si="38"/>
        <v>13104000</v>
      </c>
      <c r="K1254" s="1">
        <v>6552000</v>
      </c>
      <c r="L1254" s="3">
        <v>45681</v>
      </c>
      <c r="M1254" s="3">
        <v>45684</v>
      </c>
      <c r="N1254" s="3">
        <v>45716</v>
      </c>
      <c r="O1254" s="1">
        <v>0</v>
      </c>
      <c r="P1254" s="1">
        <v>13104000</v>
      </c>
      <c r="R1254" s="5" t="str">
        <f ca="1">IF(Tabla1[[#This Row],[FECHA INCIAL DESDE]]="SIN INICIO",0,IF((((TODAY()-M1254)*100%)/(N1254-M1254))&gt;=100%,"100%",(((TODAY()-M1254)*100%)/(N1254-M1254))))</f>
        <v>100%</v>
      </c>
      <c r="S1254" s="2">
        <f t="shared" si="39"/>
        <v>13104000</v>
      </c>
      <c r="T1254" t="s">
        <v>4182</v>
      </c>
    </row>
    <row r="1255" spans="1:20" x14ac:dyDescent="0.25">
      <c r="A1255">
        <v>2025</v>
      </c>
      <c r="B1255" t="s">
        <v>4183</v>
      </c>
      <c r="C1255" t="s">
        <v>21</v>
      </c>
      <c r="D1255" t="s">
        <v>22</v>
      </c>
      <c r="E1255" t="s">
        <v>23</v>
      </c>
      <c r="F1255" t="s">
        <v>4184</v>
      </c>
      <c r="G1255" t="s">
        <v>4185</v>
      </c>
      <c r="H1255" t="s">
        <v>648</v>
      </c>
      <c r="I1255" s="1">
        <v>59056000</v>
      </c>
      <c r="J1255" s="2">
        <f t="shared" si="38"/>
        <v>59056000</v>
      </c>
      <c r="K1255" s="1">
        <v>7382000</v>
      </c>
      <c r="L1255" s="3">
        <v>45681</v>
      </c>
      <c r="M1255" s="3">
        <v>45684</v>
      </c>
      <c r="N1255" s="3">
        <v>45900</v>
      </c>
      <c r="O1255" s="1">
        <v>0</v>
      </c>
      <c r="P1255" s="1">
        <v>59056000</v>
      </c>
      <c r="R1255" s="5">
        <f ca="1">IF(Tabla1[[#This Row],[FECHA INCIAL DESDE]]="SIN INICIO",0,IF((((TODAY()-M1255)*100%)/(N1255-M1255))&gt;=100%,"100%",(((TODAY()-M1255)*100%)/(N1255-M1255))))</f>
        <v>0.39351851851851855</v>
      </c>
      <c r="S1255" s="2">
        <f t="shared" si="39"/>
        <v>59056000</v>
      </c>
      <c r="T1255" t="s">
        <v>4186</v>
      </c>
    </row>
    <row r="1256" spans="1:20" x14ac:dyDescent="0.25">
      <c r="A1256">
        <v>2025</v>
      </c>
      <c r="B1256" t="s">
        <v>4187</v>
      </c>
      <c r="C1256" t="s">
        <v>21</v>
      </c>
      <c r="D1256" t="s">
        <v>22</v>
      </c>
      <c r="E1256" t="s">
        <v>23</v>
      </c>
      <c r="F1256" t="s">
        <v>4188</v>
      </c>
      <c r="G1256" t="s">
        <v>4189</v>
      </c>
      <c r="H1256" t="s">
        <v>1898</v>
      </c>
      <c r="I1256" s="1">
        <v>42944520</v>
      </c>
      <c r="J1256" s="2">
        <f t="shared" si="38"/>
        <v>42944520</v>
      </c>
      <c r="K1256" s="1">
        <v>5368065</v>
      </c>
      <c r="L1256" s="3">
        <v>45684</v>
      </c>
      <c r="M1256" s="3">
        <v>45685</v>
      </c>
      <c r="N1256" s="3">
        <v>45900</v>
      </c>
      <c r="O1256" s="1">
        <v>0</v>
      </c>
      <c r="P1256" s="1">
        <v>42944520</v>
      </c>
      <c r="R1256" s="5">
        <f ca="1">IF(Tabla1[[#This Row],[FECHA INCIAL DESDE]]="SIN INICIO",0,IF((((TODAY()-M1256)*100%)/(N1256-M1256))&gt;=100%,"100%",(((TODAY()-M1256)*100%)/(N1256-M1256))))</f>
        <v>0.39069767441860465</v>
      </c>
      <c r="S1256" s="2">
        <f t="shared" si="39"/>
        <v>42944520</v>
      </c>
      <c r="T1256" t="s">
        <v>4190</v>
      </c>
    </row>
    <row r="1257" spans="1:20" x14ac:dyDescent="0.25">
      <c r="A1257">
        <v>2025</v>
      </c>
      <c r="B1257" t="s">
        <v>4191</v>
      </c>
      <c r="C1257" t="s">
        <v>21</v>
      </c>
      <c r="D1257" t="s">
        <v>22</v>
      </c>
      <c r="E1257" t="s">
        <v>23</v>
      </c>
      <c r="F1257" t="s">
        <v>4192</v>
      </c>
      <c r="G1257" t="s">
        <v>1252</v>
      </c>
      <c r="H1257" t="s">
        <v>648</v>
      </c>
      <c r="I1257" s="1">
        <v>57619024</v>
      </c>
      <c r="J1257" s="2">
        <f t="shared" si="38"/>
        <v>57619024</v>
      </c>
      <c r="K1257" s="1">
        <v>7202378</v>
      </c>
      <c r="L1257" s="3">
        <v>45680</v>
      </c>
      <c r="M1257" s="3">
        <v>45684</v>
      </c>
      <c r="N1257" s="3">
        <v>45900</v>
      </c>
      <c r="O1257" s="1">
        <v>0</v>
      </c>
      <c r="P1257" s="1">
        <v>57619024</v>
      </c>
      <c r="R1257" s="5">
        <f ca="1">IF(Tabla1[[#This Row],[FECHA INCIAL DESDE]]="SIN INICIO",0,IF((((TODAY()-M1257)*100%)/(N1257-M1257))&gt;=100%,"100%",(((TODAY()-M1257)*100%)/(N1257-M1257))))</f>
        <v>0.39351851851851855</v>
      </c>
      <c r="S1257" s="2">
        <f t="shared" si="39"/>
        <v>57619024</v>
      </c>
      <c r="T1257" t="s">
        <v>4193</v>
      </c>
    </row>
    <row r="1258" spans="1:20" x14ac:dyDescent="0.25">
      <c r="A1258">
        <v>2025</v>
      </c>
      <c r="B1258" t="s">
        <v>4194</v>
      </c>
      <c r="C1258" t="s">
        <v>21</v>
      </c>
      <c r="D1258" t="s">
        <v>22</v>
      </c>
      <c r="E1258" t="s">
        <v>23</v>
      </c>
      <c r="F1258" t="s">
        <v>4195</v>
      </c>
      <c r="G1258" t="s">
        <v>1890</v>
      </c>
      <c r="H1258" t="s">
        <v>166</v>
      </c>
      <c r="I1258" s="1">
        <v>52080152</v>
      </c>
      <c r="J1258" s="2">
        <f t="shared" si="38"/>
        <v>52080152</v>
      </c>
      <c r="K1258" s="1">
        <v>6510019</v>
      </c>
      <c r="L1258" s="3">
        <v>45681</v>
      </c>
      <c r="M1258" s="3">
        <v>45681</v>
      </c>
      <c r="N1258" s="3">
        <v>45900</v>
      </c>
      <c r="O1258" s="1">
        <v>0</v>
      </c>
      <c r="P1258" s="1">
        <v>52080152</v>
      </c>
      <c r="R1258" s="5">
        <f ca="1">IF(Tabla1[[#This Row],[FECHA INCIAL DESDE]]="SIN INICIO",0,IF((((TODAY()-M1258)*100%)/(N1258-M1258))&gt;=100%,"100%",(((TODAY()-M1258)*100%)/(N1258-M1258))))</f>
        <v>0.40182648401826482</v>
      </c>
      <c r="S1258" s="2">
        <f t="shared" si="39"/>
        <v>52080152</v>
      </c>
      <c r="T1258" t="s">
        <v>4196</v>
      </c>
    </row>
    <row r="1259" spans="1:20" x14ac:dyDescent="0.25">
      <c r="A1259">
        <v>2025</v>
      </c>
      <c r="B1259" t="s">
        <v>4197</v>
      </c>
      <c r="C1259" t="s">
        <v>21</v>
      </c>
      <c r="D1259" t="s">
        <v>22</v>
      </c>
      <c r="E1259" t="s">
        <v>23</v>
      </c>
      <c r="F1259" t="s">
        <v>4198</v>
      </c>
      <c r="G1259" t="s">
        <v>1890</v>
      </c>
      <c r="H1259" t="s">
        <v>166</v>
      </c>
      <c r="I1259" s="1">
        <v>47105568</v>
      </c>
      <c r="J1259" s="2">
        <f t="shared" si="38"/>
        <v>47105568</v>
      </c>
      <c r="K1259" s="1">
        <v>5888196</v>
      </c>
      <c r="L1259" s="3">
        <v>45681</v>
      </c>
      <c r="M1259" s="3">
        <v>45681</v>
      </c>
      <c r="N1259" s="3">
        <v>45900</v>
      </c>
      <c r="O1259" s="1">
        <v>0</v>
      </c>
      <c r="P1259" s="1">
        <v>47105568</v>
      </c>
      <c r="R1259" s="5">
        <f ca="1">IF(Tabla1[[#This Row],[FECHA INCIAL DESDE]]="SIN INICIO",0,IF((((TODAY()-M1259)*100%)/(N1259-M1259))&gt;=100%,"100%",(((TODAY()-M1259)*100%)/(N1259-M1259))))</f>
        <v>0.40182648401826482</v>
      </c>
      <c r="S1259" s="2">
        <f t="shared" si="39"/>
        <v>47105568</v>
      </c>
      <c r="T1259" t="s">
        <v>4199</v>
      </c>
    </row>
    <row r="1260" spans="1:20" x14ac:dyDescent="0.25">
      <c r="A1260">
        <v>2025</v>
      </c>
      <c r="B1260" t="s">
        <v>4200</v>
      </c>
      <c r="C1260" t="s">
        <v>21</v>
      </c>
      <c r="D1260" t="s">
        <v>22</v>
      </c>
      <c r="E1260" t="s">
        <v>23</v>
      </c>
      <c r="F1260" t="s">
        <v>4201</v>
      </c>
      <c r="G1260" t="s">
        <v>1890</v>
      </c>
      <c r="H1260" t="s">
        <v>1898</v>
      </c>
      <c r="I1260" s="1">
        <v>57619024</v>
      </c>
      <c r="J1260" s="2">
        <f t="shared" si="38"/>
        <v>57619024</v>
      </c>
      <c r="K1260" s="1">
        <v>7202378</v>
      </c>
      <c r="L1260" s="3">
        <v>45684</v>
      </c>
      <c r="M1260" s="3">
        <v>45685</v>
      </c>
      <c r="N1260" s="3">
        <v>45900</v>
      </c>
      <c r="O1260" s="1">
        <v>0</v>
      </c>
      <c r="P1260" s="1">
        <v>57619024</v>
      </c>
      <c r="R1260" s="5">
        <f ca="1">IF(Tabla1[[#This Row],[FECHA INCIAL DESDE]]="SIN INICIO",0,IF((((TODAY()-M1260)*100%)/(N1260-M1260))&gt;=100%,"100%",(((TODAY()-M1260)*100%)/(N1260-M1260))))</f>
        <v>0.39069767441860465</v>
      </c>
      <c r="S1260" s="2">
        <f t="shared" si="39"/>
        <v>57619024</v>
      </c>
      <c r="T1260" t="s">
        <v>4202</v>
      </c>
    </row>
    <row r="1261" spans="1:20" x14ac:dyDescent="0.25">
      <c r="A1261">
        <v>2025</v>
      </c>
      <c r="B1261" t="s">
        <v>4203</v>
      </c>
      <c r="C1261" t="s">
        <v>21</v>
      </c>
      <c r="D1261" t="s">
        <v>22</v>
      </c>
      <c r="E1261" t="s">
        <v>23</v>
      </c>
      <c r="F1261" t="s">
        <v>4204</v>
      </c>
      <c r="G1261" t="s">
        <v>2136</v>
      </c>
      <c r="H1261" t="s">
        <v>787</v>
      </c>
      <c r="I1261" s="1">
        <v>44016000</v>
      </c>
      <c r="J1261" s="2">
        <f t="shared" si="38"/>
        <v>44016000</v>
      </c>
      <c r="K1261" s="1">
        <v>5502000</v>
      </c>
      <c r="L1261" s="3">
        <v>45684</v>
      </c>
      <c r="M1261" s="3">
        <v>45685</v>
      </c>
      <c r="N1261" s="3">
        <v>45900</v>
      </c>
      <c r="O1261" s="1">
        <v>0</v>
      </c>
      <c r="P1261" s="1">
        <v>44016000</v>
      </c>
      <c r="R1261" s="5">
        <f ca="1">IF(Tabla1[[#This Row],[FECHA INCIAL DESDE]]="SIN INICIO",0,IF((((TODAY()-M1261)*100%)/(N1261-M1261))&gt;=100%,"100%",(((TODAY()-M1261)*100%)/(N1261-M1261))))</f>
        <v>0.39069767441860465</v>
      </c>
      <c r="S1261" s="2">
        <f t="shared" si="39"/>
        <v>44016000</v>
      </c>
      <c r="T1261" t="s">
        <v>4205</v>
      </c>
    </row>
    <row r="1262" spans="1:20" x14ac:dyDescent="0.25">
      <c r="A1262">
        <v>2025</v>
      </c>
      <c r="B1262" t="s">
        <v>4206</v>
      </c>
      <c r="C1262" t="s">
        <v>21</v>
      </c>
      <c r="D1262" t="s">
        <v>22</v>
      </c>
      <c r="E1262" t="s">
        <v>120</v>
      </c>
      <c r="F1262" t="s">
        <v>4207</v>
      </c>
      <c r="G1262" t="s">
        <v>2040</v>
      </c>
      <c r="H1262" t="s">
        <v>166</v>
      </c>
      <c r="I1262" s="1">
        <v>38293584</v>
      </c>
      <c r="J1262" s="2">
        <f t="shared" si="38"/>
        <v>38293584</v>
      </c>
      <c r="K1262" s="1">
        <v>4786698</v>
      </c>
      <c r="L1262" s="3">
        <v>45681</v>
      </c>
      <c r="M1262" s="3">
        <v>45681</v>
      </c>
      <c r="N1262" s="3">
        <v>45900</v>
      </c>
      <c r="O1262" s="1">
        <v>0</v>
      </c>
      <c r="P1262" s="1">
        <v>38293584</v>
      </c>
      <c r="R1262" s="5">
        <f ca="1">IF(Tabla1[[#This Row],[FECHA INCIAL DESDE]]="SIN INICIO",0,IF((((TODAY()-M1262)*100%)/(N1262-M1262))&gt;=100%,"100%",(((TODAY()-M1262)*100%)/(N1262-M1262))))</f>
        <v>0.40182648401826482</v>
      </c>
      <c r="S1262" s="2">
        <f t="shared" si="39"/>
        <v>38293584</v>
      </c>
      <c r="T1262" t="s">
        <v>4208</v>
      </c>
    </row>
    <row r="1263" spans="1:20" x14ac:dyDescent="0.25">
      <c r="A1263">
        <v>2025</v>
      </c>
      <c r="B1263" t="s">
        <v>4209</v>
      </c>
      <c r="C1263" t="s">
        <v>21</v>
      </c>
      <c r="D1263" t="s">
        <v>22</v>
      </c>
      <c r="E1263" t="s">
        <v>23</v>
      </c>
      <c r="F1263" t="s">
        <v>4210</v>
      </c>
      <c r="G1263" t="s">
        <v>1831</v>
      </c>
      <c r="H1263" t="s">
        <v>1898</v>
      </c>
      <c r="I1263" s="1">
        <v>57619024</v>
      </c>
      <c r="J1263" s="2">
        <f t="shared" si="38"/>
        <v>57619024</v>
      </c>
      <c r="K1263" s="1">
        <v>7202378</v>
      </c>
      <c r="L1263" s="3">
        <v>45681</v>
      </c>
      <c r="M1263" s="3">
        <v>45684</v>
      </c>
      <c r="N1263" s="3">
        <v>45900</v>
      </c>
      <c r="O1263" s="1">
        <v>0</v>
      </c>
      <c r="P1263" s="1">
        <v>57619024</v>
      </c>
      <c r="R1263" s="5">
        <f ca="1">IF(Tabla1[[#This Row],[FECHA INCIAL DESDE]]="SIN INICIO",0,IF((((TODAY()-M1263)*100%)/(N1263-M1263))&gt;=100%,"100%",(((TODAY()-M1263)*100%)/(N1263-M1263))))</f>
        <v>0.39351851851851855</v>
      </c>
      <c r="S1263" s="2">
        <f t="shared" si="39"/>
        <v>57619024</v>
      </c>
      <c r="T1263" t="s">
        <v>4211</v>
      </c>
    </row>
    <row r="1264" spans="1:20" x14ac:dyDescent="0.25">
      <c r="A1264">
        <v>2025</v>
      </c>
      <c r="B1264" t="s">
        <v>4212</v>
      </c>
      <c r="C1264" t="s">
        <v>21</v>
      </c>
      <c r="D1264" t="s">
        <v>22</v>
      </c>
      <c r="E1264" t="s">
        <v>23</v>
      </c>
      <c r="F1264" t="s">
        <v>4213</v>
      </c>
      <c r="G1264" t="s">
        <v>1831</v>
      </c>
      <c r="H1264" t="s">
        <v>166</v>
      </c>
      <c r="I1264" s="1">
        <v>57619024</v>
      </c>
      <c r="J1264" s="2">
        <f t="shared" si="38"/>
        <v>57619024</v>
      </c>
      <c r="K1264" s="1">
        <v>7202378</v>
      </c>
      <c r="L1264" s="3">
        <v>45681</v>
      </c>
      <c r="M1264" s="3">
        <v>45684</v>
      </c>
      <c r="N1264" s="3">
        <v>45900</v>
      </c>
      <c r="O1264" s="1">
        <v>0</v>
      </c>
      <c r="P1264" s="1">
        <v>57619024</v>
      </c>
      <c r="R1264" s="5">
        <f ca="1">IF(Tabla1[[#This Row],[FECHA INCIAL DESDE]]="SIN INICIO",0,IF((((TODAY()-M1264)*100%)/(N1264-M1264))&gt;=100%,"100%",(((TODAY()-M1264)*100%)/(N1264-M1264))))</f>
        <v>0.39351851851851855</v>
      </c>
      <c r="S1264" s="2">
        <f t="shared" si="39"/>
        <v>57619024</v>
      </c>
      <c r="T1264" t="s">
        <v>4214</v>
      </c>
    </row>
    <row r="1265" spans="1:20" x14ac:dyDescent="0.25">
      <c r="A1265">
        <v>2025</v>
      </c>
      <c r="B1265" t="s">
        <v>4215</v>
      </c>
      <c r="C1265" t="s">
        <v>21</v>
      </c>
      <c r="D1265" t="s">
        <v>22</v>
      </c>
      <c r="E1265" t="s">
        <v>23</v>
      </c>
      <c r="F1265" t="s">
        <v>4216</v>
      </c>
      <c r="G1265" t="s">
        <v>4217</v>
      </c>
      <c r="H1265" t="s">
        <v>514</v>
      </c>
      <c r="I1265" s="1">
        <v>137500000</v>
      </c>
      <c r="J1265" s="2">
        <f t="shared" si="38"/>
        <v>137500000</v>
      </c>
      <c r="K1265" s="1">
        <v>12500000</v>
      </c>
      <c r="L1265" s="3">
        <v>45684</v>
      </c>
      <c r="M1265" s="3">
        <v>45685</v>
      </c>
      <c r="N1265" s="3">
        <v>45991</v>
      </c>
      <c r="O1265" s="1">
        <v>0</v>
      </c>
      <c r="P1265" s="1">
        <v>137500000</v>
      </c>
      <c r="R1265" s="5">
        <f ca="1">IF(Tabla1[[#This Row],[FECHA INCIAL DESDE]]="SIN INICIO",0,IF((((TODAY()-M1265)*100%)/(N1265-M1265))&gt;=100%,"100%",(((TODAY()-M1265)*100%)/(N1265-M1265))))</f>
        <v>0.27450980392156865</v>
      </c>
      <c r="S1265" s="2">
        <f t="shared" si="39"/>
        <v>137500000</v>
      </c>
      <c r="T1265" t="s">
        <v>4218</v>
      </c>
    </row>
    <row r="1266" spans="1:20" x14ac:dyDescent="0.25">
      <c r="A1266">
        <v>2025</v>
      </c>
      <c r="B1266" t="s">
        <v>4219</v>
      </c>
      <c r="C1266" t="s">
        <v>21</v>
      </c>
      <c r="D1266" t="s">
        <v>22</v>
      </c>
      <c r="E1266" t="s">
        <v>23</v>
      </c>
      <c r="F1266" t="s">
        <v>4220</v>
      </c>
      <c r="G1266" t="s">
        <v>4221</v>
      </c>
      <c r="H1266" t="s">
        <v>590</v>
      </c>
      <c r="I1266" s="1">
        <v>85600000</v>
      </c>
      <c r="J1266" s="2">
        <f t="shared" si="38"/>
        <v>85600000</v>
      </c>
      <c r="K1266" s="1">
        <v>10700000</v>
      </c>
      <c r="L1266" s="3">
        <v>45680</v>
      </c>
      <c r="M1266" s="3">
        <v>45684</v>
      </c>
      <c r="N1266" s="3">
        <v>45900</v>
      </c>
      <c r="O1266" s="1">
        <v>0</v>
      </c>
      <c r="P1266" s="1">
        <v>85600000</v>
      </c>
      <c r="R1266" s="5">
        <f ca="1">IF(Tabla1[[#This Row],[FECHA INCIAL DESDE]]="SIN INICIO",0,IF((((TODAY()-M1266)*100%)/(N1266-M1266))&gt;=100%,"100%",(((TODAY()-M1266)*100%)/(N1266-M1266))))</f>
        <v>0.39351851851851855</v>
      </c>
      <c r="S1266" s="2">
        <f t="shared" si="39"/>
        <v>85600000</v>
      </c>
      <c r="T1266" t="s">
        <v>4222</v>
      </c>
    </row>
    <row r="1267" spans="1:20" x14ac:dyDescent="0.25">
      <c r="A1267">
        <v>2025</v>
      </c>
      <c r="B1267" t="s">
        <v>4223</v>
      </c>
      <c r="C1267" t="s">
        <v>21</v>
      </c>
      <c r="D1267" t="s">
        <v>22</v>
      </c>
      <c r="E1267" t="s">
        <v>23</v>
      </c>
      <c r="F1267" t="s">
        <v>4224</v>
      </c>
      <c r="G1267" t="s">
        <v>1831</v>
      </c>
      <c r="H1267" t="s">
        <v>166</v>
      </c>
      <c r="I1267" s="1">
        <v>47105568</v>
      </c>
      <c r="J1267" s="2">
        <f t="shared" si="38"/>
        <v>47105568</v>
      </c>
      <c r="K1267" s="1">
        <v>5888196</v>
      </c>
      <c r="L1267" s="3">
        <v>45681</v>
      </c>
      <c r="M1267" s="3">
        <v>45681</v>
      </c>
      <c r="N1267" s="3">
        <v>45900</v>
      </c>
      <c r="O1267" s="1">
        <v>0</v>
      </c>
      <c r="P1267" s="1">
        <v>47105568</v>
      </c>
      <c r="R1267" s="5">
        <f ca="1">IF(Tabla1[[#This Row],[FECHA INCIAL DESDE]]="SIN INICIO",0,IF((((TODAY()-M1267)*100%)/(N1267-M1267))&gt;=100%,"100%",(((TODAY()-M1267)*100%)/(N1267-M1267))))</f>
        <v>0.40182648401826482</v>
      </c>
      <c r="S1267" s="2">
        <f t="shared" si="39"/>
        <v>47105568</v>
      </c>
      <c r="T1267" t="s">
        <v>4225</v>
      </c>
    </row>
    <row r="1268" spans="1:20" x14ac:dyDescent="0.25">
      <c r="A1268">
        <v>2025</v>
      </c>
      <c r="B1268" t="s">
        <v>4226</v>
      </c>
      <c r="C1268" t="s">
        <v>21</v>
      </c>
      <c r="D1268" t="s">
        <v>22</v>
      </c>
      <c r="E1268" t="s">
        <v>23</v>
      </c>
      <c r="F1268" t="s">
        <v>4227</v>
      </c>
      <c r="G1268" t="s">
        <v>1015</v>
      </c>
      <c r="H1268" t="s">
        <v>648</v>
      </c>
      <c r="I1268" s="1">
        <v>72800000</v>
      </c>
      <c r="J1268" s="2">
        <f t="shared" si="38"/>
        <v>72800000</v>
      </c>
      <c r="K1268" s="1">
        <v>9100000</v>
      </c>
      <c r="L1268" s="3">
        <v>45681</v>
      </c>
      <c r="M1268" s="3">
        <v>45684</v>
      </c>
      <c r="N1268" s="3">
        <v>45900</v>
      </c>
      <c r="O1268" s="1">
        <v>0</v>
      </c>
      <c r="P1268" s="1">
        <v>72800000</v>
      </c>
      <c r="R1268" s="5">
        <f ca="1">IF(Tabla1[[#This Row],[FECHA INCIAL DESDE]]="SIN INICIO",0,IF((((TODAY()-M1268)*100%)/(N1268-M1268))&gt;=100%,"100%",(((TODAY()-M1268)*100%)/(N1268-M1268))))</f>
        <v>0.39351851851851855</v>
      </c>
      <c r="S1268" s="2">
        <f t="shared" si="39"/>
        <v>72800000</v>
      </c>
      <c r="T1268" t="s">
        <v>4228</v>
      </c>
    </row>
    <row r="1269" spans="1:20" x14ac:dyDescent="0.25">
      <c r="A1269">
        <v>2025</v>
      </c>
      <c r="B1269" t="s">
        <v>4229</v>
      </c>
      <c r="C1269" t="s">
        <v>21</v>
      </c>
      <c r="D1269" t="s">
        <v>22</v>
      </c>
      <c r="E1269" t="s">
        <v>23</v>
      </c>
      <c r="F1269" t="s">
        <v>4230</v>
      </c>
      <c r="G1269" t="s">
        <v>1831</v>
      </c>
      <c r="H1269" t="s">
        <v>166</v>
      </c>
      <c r="I1269" s="1">
        <v>57619024</v>
      </c>
      <c r="J1269" s="2">
        <f t="shared" si="38"/>
        <v>57619024</v>
      </c>
      <c r="K1269" s="1">
        <v>7202378</v>
      </c>
      <c r="L1269" s="3">
        <v>45684</v>
      </c>
      <c r="M1269" s="3">
        <v>45685</v>
      </c>
      <c r="N1269" s="3">
        <v>45900</v>
      </c>
      <c r="O1269" s="1">
        <v>0</v>
      </c>
      <c r="P1269" s="1">
        <v>57619024</v>
      </c>
      <c r="R1269" s="5">
        <f ca="1">IF(Tabla1[[#This Row],[FECHA INCIAL DESDE]]="SIN INICIO",0,IF((((TODAY()-M1269)*100%)/(N1269-M1269))&gt;=100%,"100%",(((TODAY()-M1269)*100%)/(N1269-M1269))))</f>
        <v>0.39069767441860465</v>
      </c>
      <c r="S1269" s="2">
        <f t="shared" si="39"/>
        <v>57619024</v>
      </c>
      <c r="T1269" t="s">
        <v>4231</v>
      </c>
    </row>
    <row r="1270" spans="1:20" x14ac:dyDescent="0.25">
      <c r="A1270">
        <v>2025</v>
      </c>
      <c r="B1270" t="s">
        <v>4232</v>
      </c>
      <c r="C1270" t="s">
        <v>21</v>
      </c>
      <c r="D1270" t="s">
        <v>22</v>
      </c>
      <c r="E1270" t="s">
        <v>23</v>
      </c>
      <c r="F1270" t="s">
        <v>4233</v>
      </c>
      <c r="G1270" t="s">
        <v>280</v>
      </c>
      <c r="H1270" t="s">
        <v>270</v>
      </c>
      <c r="I1270" s="1">
        <v>144000000</v>
      </c>
      <c r="J1270" s="2">
        <f t="shared" si="38"/>
        <v>144000000</v>
      </c>
      <c r="K1270" s="1">
        <v>18000000</v>
      </c>
      <c r="L1270" s="3">
        <v>45681</v>
      </c>
      <c r="M1270" s="3">
        <v>45681</v>
      </c>
      <c r="N1270" s="3">
        <v>45900</v>
      </c>
      <c r="O1270" s="1">
        <v>0</v>
      </c>
      <c r="P1270" s="1">
        <v>144000000</v>
      </c>
      <c r="R1270" s="5">
        <f ca="1">IF(Tabla1[[#This Row],[FECHA INCIAL DESDE]]="SIN INICIO",0,IF((((TODAY()-M1270)*100%)/(N1270-M1270))&gt;=100%,"100%",(((TODAY()-M1270)*100%)/(N1270-M1270))))</f>
        <v>0.40182648401826482</v>
      </c>
      <c r="S1270" s="2">
        <f t="shared" si="39"/>
        <v>144000000</v>
      </c>
      <c r="T1270" t="s">
        <v>4234</v>
      </c>
    </row>
    <row r="1271" spans="1:20" x14ac:dyDescent="0.25">
      <c r="A1271">
        <v>2025</v>
      </c>
      <c r="B1271" t="s">
        <v>4235</v>
      </c>
      <c r="C1271" t="s">
        <v>21</v>
      </c>
      <c r="D1271" t="s">
        <v>22</v>
      </c>
      <c r="E1271" t="s">
        <v>23</v>
      </c>
      <c r="F1271" t="s">
        <v>4236</v>
      </c>
      <c r="G1271" t="s">
        <v>215</v>
      </c>
      <c r="H1271" t="s">
        <v>86</v>
      </c>
      <c r="I1271" s="1">
        <v>47105568</v>
      </c>
      <c r="J1271" s="2">
        <f t="shared" si="38"/>
        <v>47105568</v>
      </c>
      <c r="K1271" s="1">
        <v>5888196</v>
      </c>
      <c r="L1271" s="3">
        <v>45681</v>
      </c>
      <c r="M1271" s="3">
        <v>45684</v>
      </c>
      <c r="N1271" s="3">
        <v>45900</v>
      </c>
      <c r="O1271" s="1">
        <v>0</v>
      </c>
      <c r="P1271" s="1">
        <v>47105568</v>
      </c>
      <c r="R1271" s="5">
        <f ca="1">IF(Tabla1[[#This Row],[FECHA INCIAL DESDE]]="SIN INICIO",0,IF((((TODAY()-M1271)*100%)/(N1271-M1271))&gt;=100%,"100%",(((TODAY()-M1271)*100%)/(N1271-M1271))))</f>
        <v>0.39351851851851855</v>
      </c>
      <c r="S1271" s="2">
        <f t="shared" si="39"/>
        <v>47105568</v>
      </c>
      <c r="T1271" t="s">
        <v>4237</v>
      </c>
    </row>
    <row r="1272" spans="1:20" x14ac:dyDescent="0.25">
      <c r="A1272">
        <v>2025</v>
      </c>
      <c r="B1272" t="s">
        <v>4238</v>
      </c>
      <c r="C1272" t="s">
        <v>21</v>
      </c>
      <c r="D1272" t="s">
        <v>22</v>
      </c>
      <c r="E1272" t="s">
        <v>23</v>
      </c>
      <c r="F1272" t="s">
        <v>4239</v>
      </c>
      <c r="G1272" t="s">
        <v>1015</v>
      </c>
      <c r="H1272" t="s">
        <v>648</v>
      </c>
      <c r="I1272" s="1">
        <v>47105568</v>
      </c>
      <c r="J1272" s="2">
        <f t="shared" si="38"/>
        <v>47105568</v>
      </c>
      <c r="K1272" s="1">
        <v>5888196</v>
      </c>
      <c r="L1272" s="3">
        <v>45684</v>
      </c>
      <c r="M1272" s="3">
        <v>45685</v>
      </c>
      <c r="N1272" s="3">
        <v>45900</v>
      </c>
      <c r="O1272" s="1">
        <v>0</v>
      </c>
      <c r="P1272" s="1">
        <v>47105568</v>
      </c>
      <c r="R1272" s="5">
        <f ca="1">IF(Tabla1[[#This Row],[FECHA INCIAL DESDE]]="SIN INICIO",0,IF((((TODAY()-M1272)*100%)/(N1272-M1272))&gt;=100%,"100%",(((TODAY()-M1272)*100%)/(N1272-M1272))))</f>
        <v>0.39069767441860465</v>
      </c>
      <c r="S1272" s="2">
        <f t="shared" si="39"/>
        <v>47105568</v>
      </c>
      <c r="T1272" t="s">
        <v>4240</v>
      </c>
    </row>
    <row r="1273" spans="1:20" x14ac:dyDescent="0.25">
      <c r="A1273">
        <v>2025</v>
      </c>
      <c r="B1273" t="s">
        <v>4241</v>
      </c>
      <c r="C1273" t="s">
        <v>21</v>
      </c>
      <c r="D1273" t="s">
        <v>22</v>
      </c>
      <c r="E1273" t="s">
        <v>120</v>
      </c>
      <c r="F1273" t="s">
        <v>4242</v>
      </c>
      <c r="G1273" t="s">
        <v>4243</v>
      </c>
      <c r="H1273" t="s">
        <v>336</v>
      </c>
      <c r="I1273" s="1">
        <v>35487304</v>
      </c>
      <c r="J1273" s="2">
        <f t="shared" si="38"/>
        <v>35487304</v>
      </c>
      <c r="K1273" s="1">
        <v>4435913</v>
      </c>
      <c r="L1273" s="3">
        <v>45681</v>
      </c>
      <c r="M1273" s="3">
        <v>45684</v>
      </c>
      <c r="N1273" s="3">
        <v>45900</v>
      </c>
      <c r="O1273" s="1">
        <v>0</v>
      </c>
      <c r="P1273" s="1">
        <v>35487304</v>
      </c>
      <c r="R1273" s="5">
        <f ca="1">IF(Tabla1[[#This Row],[FECHA INCIAL DESDE]]="SIN INICIO",0,IF((((TODAY()-M1273)*100%)/(N1273-M1273))&gt;=100%,"100%",(((TODAY()-M1273)*100%)/(N1273-M1273))))</f>
        <v>0.39351851851851855</v>
      </c>
      <c r="S1273" s="2">
        <f t="shared" si="39"/>
        <v>35487304</v>
      </c>
      <c r="T1273" t="s">
        <v>4244</v>
      </c>
    </row>
    <row r="1274" spans="1:20" x14ac:dyDescent="0.25">
      <c r="A1274">
        <v>2025</v>
      </c>
      <c r="B1274" t="s">
        <v>4245</v>
      </c>
      <c r="C1274" t="s">
        <v>21</v>
      </c>
      <c r="D1274" t="s">
        <v>22</v>
      </c>
      <c r="E1274" t="s">
        <v>23</v>
      </c>
      <c r="F1274" t="s">
        <v>4246</v>
      </c>
      <c r="G1274" t="s">
        <v>647</v>
      </c>
      <c r="H1274" t="s">
        <v>648</v>
      </c>
      <c r="I1274" s="1">
        <v>72800000</v>
      </c>
      <c r="J1274" s="2">
        <f t="shared" si="38"/>
        <v>72800000</v>
      </c>
      <c r="K1274" s="1">
        <v>9100000</v>
      </c>
      <c r="L1274" s="3">
        <v>45681</v>
      </c>
      <c r="M1274" s="3">
        <v>45684</v>
      </c>
      <c r="N1274" s="3">
        <v>45899</v>
      </c>
      <c r="O1274" s="1">
        <v>0</v>
      </c>
      <c r="P1274" s="1">
        <v>72800000</v>
      </c>
      <c r="R1274" s="5">
        <f ca="1">IF(Tabla1[[#This Row],[FECHA INCIAL DESDE]]="SIN INICIO",0,IF((((TODAY()-M1274)*100%)/(N1274-M1274))&gt;=100%,"100%",(((TODAY()-M1274)*100%)/(N1274-M1274))))</f>
        <v>0.39534883720930231</v>
      </c>
      <c r="S1274" s="2">
        <f t="shared" si="39"/>
        <v>72800000</v>
      </c>
      <c r="T1274" t="s">
        <v>4247</v>
      </c>
    </row>
    <row r="1275" spans="1:20" x14ac:dyDescent="0.25">
      <c r="A1275">
        <v>2025</v>
      </c>
      <c r="B1275" t="s">
        <v>4248</v>
      </c>
      <c r="C1275" t="s">
        <v>21</v>
      </c>
      <c r="D1275" t="s">
        <v>22</v>
      </c>
      <c r="E1275" t="s">
        <v>23</v>
      </c>
      <c r="F1275" t="s">
        <v>4249</v>
      </c>
      <c r="G1275" t="s">
        <v>1809</v>
      </c>
      <c r="H1275" t="s">
        <v>648</v>
      </c>
      <c r="I1275" s="1">
        <v>72800000</v>
      </c>
      <c r="J1275" s="2">
        <f t="shared" si="38"/>
        <v>72800000</v>
      </c>
      <c r="K1275" s="1">
        <v>9100000</v>
      </c>
      <c r="L1275" s="3">
        <v>45681</v>
      </c>
      <c r="M1275" s="3">
        <v>45684</v>
      </c>
      <c r="N1275" s="3">
        <v>45900</v>
      </c>
      <c r="O1275" s="1">
        <v>0</v>
      </c>
      <c r="P1275" s="1">
        <v>72800000</v>
      </c>
      <c r="R1275" s="5">
        <f ca="1">IF(Tabla1[[#This Row],[FECHA INCIAL DESDE]]="SIN INICIO",0,IF((((TODAY()-M1275)*100%)/(N1275-M1275))&gt;=100%,"100%",(((TODAY()-M1275)*100%)/(N1275-M1275))))</f>
        <v>0.39351851851851855</v>
      </c>
      <c r="S1275" s="2">
        <f t="shared" si="39"/>
        <v>72800000</v>
      </c>
      <c r="T1275" t="s">
        <v>4250</v>
      </c>
    </row>
    <row r="1276" spans="1:20" x14ac:dyDescent="0.25">
      <c r="A1276">
        <v>2025</v>
      </c>
      <c r="B1276" t="s">
        <v>4251</v>
      </c>
      <c r="C1276" t="s">
        <v>21</v>
      </c>
      <c r="D1276" t="s">
        <v>22</v>
      </c>
      <c r="E1276" t="s">
        <v>120</v>
      </c>
      <c r="F1276" t="s">
        <v>4252</v>
      </c>
      <c r="G1276" t="s">
        <v>4253</v>
      </c>
      <c r="H1276" t="s">
        <v>659</v>
      </c>
      <c r="I1276" s="1">
        <v>4669000</v>
      </c>
      <c r="J1276" s="2">
        <f t="shared" si="38"/>
        <v>4669000</v>
      </c>
      <c r="K1276" s="1">
        <v>4669000</v>
      </c>
      <c r="L1276" s="3">
        <v>45681</v>
      </c>
      <c r="M1276" s="3">
        <v>45684</v>
      </c>
      <c r="N1276" s="3">
        <v>45688</v>
      </c>
      <c r="O1276" s="1">
        <v>0</v>
      </c>
      <c r="P1276" s="1">
        <v>4669000</v>
      </c>
      <c r="R1276" s="5" t="str">
        <f ca="1">IF(Tabla1[[#This Row],[FECHA INCIAL DESDE]]="SIN INICIO",0,IF((((TODAY()-M1276)*100%)/(N1276-M1276))&gt;=100%,"100%",(((TODAY()-M1276)*100%)/(N1276-M1276))))</f>
        <v>100%</v>
      </c>
      <c r="S1276" s="2">
        <f t="shared" si="39"/>
        <v>4669000</v>
      </c>
      <c r="T1276" t="s">
        <v>4254</v>
      </c>
    </row>
    <row r="1277" spans="1:20" x14ac:dyDescent="0.25">
      <c r="A1277">
        <v>2025</v>
      </c>
      <c r="B1277" t="s">
        <v>4255</v>
      </c>
      <c r="C1277" t="s">
        <v>21</v>
      </c>
      <c r="D1277" t="s">
        <v>22</v>
      </c>
      <c r="E1277" t="s">
        <v>120</v>
      </c>
      <c r="F1277" t="s">
        <v>4256</v>
      </c>
      <c r="G1277" t="s">
        <v>4257</v>
      </c>
      <c r="H1277" t="s">
        <v>3407</v>
      </c>
      <c r="I1277" s="1">
        <v>38277600</v>
      </c>
      <c r="J1277" s="2">
        <f t="shared" si="38"/>
        <v>38277600</v>
      </c>
      <c r="K1277" s="1">
        <v>4784700</v>
      </c>
      <c r="L1277" s="3">
        <v>45681</v>
      </c>
      <c r="M1277" s="3">
        <v>45684</v>
      </c>
      <c r="N1277" s="3">
        <v>45900</v>
      </c>
      <c r="O1277" s="1">
        <v>0</v>
      </c>
      <c r="P1277" s="1">
        <v>38277600</v>
      </c>
      <c r="R1277" s="5">
        <f ca="1">IF(Tabla1[[#This Row],[FECHA INCIAL DESDE]]="SIN INICIO",0,IF((((TODAY()-M1277)*100%)/(N1277-M1277))&gt;=100%,"100%",(((TODAY()-M1277)*100%)/(N1277-M1277))))</f>
        <v>0.39351851851851855</v>
      </c>
      <c r="S1277" s="2">
        <f t="shared" si="39"/>
        <v>38277600</v>
      </c>
      <c r="T1277" t="s">
        <v>4258</v>
      </c>
    </row>
    <row r="1278" spans="1:20" x14ac:dyDescent="0.25">
      <c r="A1278">
        <v>2025</v>
      </c>
      <c r="B1278" t="s">
        <v>4259</v>
      </c>
      <c r="C1278" t="s">
        <v>21</v>
      </c>
      <c r="D1278" t="s">
        <v>22</v>
      </c>
      <c r="E1278" t="s">
        <v>120</v>
      </c>
      <c r="F1278" t="s">
        <v>4260</v>
      </c>
      <c r="G1278" t="s">
        <v>4257</v>
      </c>
      <c r="H1278" t="s">
        <v>3407</v>
      </c>
      <c r="I1278" s="1">
        <v>38277600</v>
      </c>
      <c r="J1278" s="2">
        <f t="shared" si="38"/>
        <v>38277600</v>
      </c>
      <c r="K1278" s="1">
        <v>4784700</v>
      </c>
      <c r="L1278" s="3">
        <v>45681</v>
      </c>
      <c r="M1278" s="3">
        <v>45684</v>
      </c>
      <c r="N1278" s="3">
        <v>45900</v>
      </c>
      <c r="O1278" s="1">
        <v>0</v>
      </c>
      <c r="P1278" s="1">
        <v>38277600</v>
      </c>
      <c r="R1278" s="5">
        <f ca="1">IF(Tabla1[[#This Row],[FECHA INCIAL DESDE]]="SIN INICIO",0,IF((((TODAY()-M1278)*100%)/(N1278-M1278))&gt;=100%,"100%",(((TODAY()-M1278)*100%)/(N1278-M1278))))</f>
        <v>0.39351851851851855</v>
      </c>
      <c r="S1278" s="2">
        <f t="shared" si="39"/>
        <v>38277600</v>
      </c>
      <c r="T1278" t="s">
        <v>4261</v>
      </c>
    </row>
    <row r="1279" spans="1:20" x14ac:dyDescent="0.25">
      <c r="A1279">
        <v>2025</v>
      </c>
      <c r="B1279" t="s">
        <v>4262</v>
      </c>
      <c r="C1279" t="s">
        <v>21</v>
      </c>
      <c r="D1279" t="s">
        <v>22</v>
      </c>
      <c r="E1279" t="s">
        <v>23</v>
      </c>
      <c r="F1279" t="s">
        <v>4263</v>
      </c>
      <c r="G1279" t="s">
        <v>1750</v>
      </c>
      <c r="H1279" t="s">
        <v>648</v>
      </c>
      <c r="I1279" s="1">
        <v>42944520</v>
      </c>
      <c r="J1279" s="2">
        <f t="shared" si="38"/>
        <v>42944520</v>
      </c>
      <c r="K1279" s="1">
        <v>5368065</v>
      </c>
      <c r="L1279" s="3">
        <v>45681</v>
      </c>
      <c r="M1279" s="3">
        <v>45684</v>
      </c>
      <c r="N1279" s="3">
        <v>45900</v>
      </c>
      <c r="O1279" s="1">
        <v>0</v>
      </c>
      <c r="P1279" s="1">
        <v>42944520</v>
      </c>
      <c r="R1279" s="5">
        <f ca="1">IF(Tabla1[[#This Row],[FECHA INCIAL DESDE]]="SIN INICIO",0,IF((((TODAY()-M1279)*100%)/(N1279-M1279))&gt;=100%,"100%",(((TODAY()-M1279)*100%)/(N1279-M1279))))</f>
        <v>0.39351851851851855</v>
      </c>
      <c r="S1279" s="2">
        <f t="shared" si="39"/>
        <v>42944520</v>
      </c>
      <c r="T1279" t="s">
        <v>4264</v>
      </c>
    </row>
    <row r="1280" spans="1:20" x14ac:dyDescent="0.25">
      <c r="A1280">
        <v>2025</v>
      </c>
      <c r="B1280" t="s">
        <v>4265</v>
      </c>
      <c r="C1280" t="s">
        <v>21</v>
      </c>
      <c r="D1280" t="s">
        <v>22</v>
      </c>
      <c r="E1280" t="s">
        <v>23</v>
      </c>
      <c r="F1280" t="s">
        <v>4266</v>
      </c>
      <c r="G1280" t="s">
        <v>2478</v>
      </c>
      <c r="H1280" t="s">
        <v>2479</v>
      </c>
      <c r="I1280" s="1">
        <v>42112296</v>
      </c>
      <c r="J1280" s="2">
        <f t="shared" si="38"/>
        <v>42112296</v>
      </c>
      <c r="K1280" s="1">
        <v>7018716</v>
      </c>
      <c r="L1280" s="3">
        <v>45684</v>
      </c>
      <c r="M1280" s="3">
        <v>45685</v>
      </c>
      <c r="N1280" s="3">
        <v>45838</v>
      </c>
      <c r="O1280" s="1">
        <v>0</v>
      </c>
      <c r="P1280" s="1">
        <v>42112296</v>
      </c>
      <c r="R1280" s="5">
        <f ca="1">IF(Tabla1[[#This Row],[FECHA INCIAL DESDE]]="SIN INICIO",0,IF((((TODAY()-M1280)*100%)/(N1280-M1280))&gt;=100%,"100%",(((TODAY()-M1280)*100%)/(N1280-M1280))))</f>
        <v>0.5490196078431373</v>
      </c>
      <c r="S1280" s="2">
        <f t="shared" si="39"/>
        <v>42112296</v>
      </c>
      <c r="T1280" t="s">
        <v>4267</v>
      </c>
    </row>
    <row r="1281" spans="1:20" x14ac:dyDescent="0.25">
      <c r="A1281">
        <v>2025</v>
      </c>
      <c r="B1281" t="s">
        <v>4268</v>
      </c>
      <c r="C1281" t="s">
        <v>21</v>
      </c>
      <c r="D1281" t="s">
        <v>22</v>
      </c>
      <c r="E1281" t="s">
        <v>23</v>
      </c>
      <c r="F1281" t="s">
        <v>4269</v>
      </c>
      <c r="G1281" t="s">
        <v>3276</v>
      </c>
      <c r="H1281" t="s">
        <v>2479</v>
      </c>
      <c r="I1281" s="1">
        <v>42112296</v>
      </c>
      <c r="J1281" s="2">
        <f t="shared" si="38"/>
        <v>42112296</v>
      </c>
      <c r="K1281" s="1">
        <v>7018716</v>
      </c>
      <c r="L1281" s="3">
        <v>45681</v>
      </c>
      <c r="M1281" s="3">
        <v>45684</v>
      </c>
      <c r="N1281" s="3">
        <v>45838</v>
      </c>
      <c r="O1281" s="1">
        <v>0</v>
      </c>
      <c r="P1281" s="1">
        <v>42112296</v>
      </c>
      <c r="R1281" s="5">
        <f ca="1">IF(Tabla1[[#This Row],[FECHA INCIAL DESDE]]="SIN INICIO",0,IF((((TODAY()-M1281)*100%)/(N1281-M1281))&gt;=100%,"100%",(((TODAY()-M1281)*100%)/(N1281-M1281))))</f>
        <v>0.55194805194805197</v>
      </c>
      <c r="S1281" s="2">
        <f t="shared" si="39"/>
        <v>42112296</v>
      </c>
      <c r="T1281" t="s">
        <v>4270</v>
      </c>
    </row>
    <row r="1282" spans="1:20" x14ac:dyDescent="0.25">
      <c r="A1282">
        <v>2025</v>
      </c>
      <c r="B1282" t="s">
        <v>4271</v>
      </c>
      <c r="C1282" t="s">
        <v>21</v>
      </c>
      <c r="D1282" t="s">
        <v>22</v>
      </c>
      <c r="E1282" t="s">
        <v>23</v>
      </c>
      <c r="F1282" t="s">
        <v>4272</v>
      </c>
      <c r="G1282" t="s">
        <v>771</v>
      </c>
      <c r="H1282" t="s">
        <v>648</v>
      </c>
      <c r="I1282" s="1">
        <v>72800000</v>
      </c>
      <c r="J1282" s="2">
        <f t="shared" si="38"/>
        <v>72800000</v>
      </c>
      <c r="K1282" s="1">
        <v>9100000</v>
      </c>
      <c r="L1282" s="3">
        <v>45681</v>
      </c>
      <c r="M1282" s="3">
        <v>45684</v>
      </c>
      <c r="N1282" s="3">
        <v>45900</v>
      </c>
      <c r="O1282" s="1">
        <v>0</v>
      </c>
      <c r="P1282" s="1">
        <v>72800000</v>
      </c>
      <c r="R1282" s="5">
        <f ca="1">IF(Tabla1[[#This Row],[FECHA INCIAL DESDE]]="SIN INICIO",0,IF((((TODAY()-M1282)*100%)/(N1282-M1282))&gt;=100%,"100%",(((TODAY()-M1282)*100%)/(N1282-M1282))))</f>
        <v>0.39351851851851855</v>
      </c>
      <c r="S1282" s="2">
        <f t="shared" si="39"/>
        <v>72800000</v>
      </c>
      <c r="T1282" t="s">
        <v>4273</v>
      </c>
    </row>
    <row r="1283" spans="1:20" x14ac:dyDescent="0.25">
      <c r="A1283">
        <v>2025</v>
      </c>
      <c r="B1283" t="s">
        <v>4274</v>
      </c>
      <c r="C1283" t="s">
        <v>21</v>
      </c>
      <c r="D1283" t="s">
        <v>22</v>
      </c>
      <c r="E1283" t="s">
        <v>23</v>
      </c>
      <c r="F1283" t="s">
        <v>4275</v>
      </c>
      <c r="G1283" t="s">
        <v>3406</v>
      </c>
      <c r="H1283" t="s">
        <v>3407</v>
      </c>
      <c r="I1283" s="1">
        <v>96530400</v>
      </c>
      <c r="J1283" s="2">
        <f t="shared" ref="J1283:J1346" si="40">I1283</f>
        <v>96530400</v>
      </c>
      <c r="K1283" s="1">
        <v>12066300</v>
      </c>
      <c r="L1283" s="3">
        <v>45681</v>
      </c>
      <c r="M1283" s="3">
        <v>45684</v>
      </c>
      <c r="N1283" s="3">
        <v>45900</v>
      </c>
      <c r="O1283" s="1">
        <v>0</v>
      </c>
      <c r="P1283" s="1">
        <v>96530400</v>
      </c>
      <c r="R1283" s="5">
        <f ca="1">IF(Tabla1[[#This Row],[FECHA INCIAL DESDE]]="SIN INICIO",0,IF((((TODAY()-M1283)*100%)/(N1283-M1283))&gt;=100%,"100%",(((TODAY()-M1283)*100%)/(N1283-M1283))))</f>
        <v>0.39351851851851855</v>
      </c>
      <c r="S1283" s="2">
        <f t="shared" ref="S1283:S1346" si="41">P1283-Q1283</f>
        <v>96530400</v>
      </c>
      <c r="T1283" t="s">
        <v>4276</v>
      </c>
    </row>
    <row r="1284" spans="1:20" x14ac:dyDescent="0.25">
      <c r="A1284">
        <v>2025</v>
      </c>
      <c r="B1284" t="s">
        <v>4277</v>
      </c>
      <c r="C1284" t="s">
        <v>21</v>
      </c>
      <c r="D1284" t="s">
        <v>22</v>
      </c>
      <c r="E1284" t="s">
        <v>23</v>
      </c>
      <c r="F1284" t="s">
        <v>4278</v>
      </c>
      <c r="G1284" t="s">
        <v>4279</v>
      </c>
      <c r="H1284" t="s">
        <v>648</v>
      </c>
      <c r="I1284" s="1">
        <v>92000000</v>
      </c>
      <c r="J1284" s="2">
        <f t="shared" si="40"/>
        <v>92000000</v>
      </c>
      <c r="K1284" s="1">
        <v>11500000</v>
      </c>
      <c r="L1284" s="3">
        <v>45681</v>
      </c>
      <c r="M1284" s="3">
        <v>45685</v>
      </c>
      <c r="N1284" s="3">
        <v>45900</v>
      </c>
      <c r="O1284" s="1">
        <v>0</v>
      </c>
      <c r="P1284" s="1">
        <v>92000000</v>
      </c>
      <c r="R1284" s="5">
        <f ca="1">IF(Tabla1[[#This Row],[FECHA INCIAL DESDE]]="SIN INICIO",0,IF((((TODAY()-M1284)*100%)/(N1284-M1284))&gt;=100%,"100%",(((TODAY()-M1284)*100%)/(N1284-M1284))))</f>
        <v>0.39069767441860465</v>
      </c>
      <c r="S1284" s="2">
        <f t="shared" si="41"/>
        <v>92000000</v>
      </c>
      <c r="T1284" t="s">
        <v>4280</v>
      </c>
    </row>
    <row r="1285" spans="1:20" x14ac:dyDescent="0.25">
      <c r="A1285">
        <v>2025</v>
      </c>
      <c r="B1285" t="s">
        <v>4277</v>
      </c>
      <c r="C1285" t="s">
        <v>21</v>
      </c>
      <c r="D1285" t="s">
        <v>22</v>
      </c>
      <c r="E1285" t="s">
        <v>23</v>
      </c>
      <c r="F1285" t="s">
        <v>4281</v>
      </c>
      <c r="G1285" t="s">
        <v>4279</v>
      </c>
      <c r="H1285" t="s">
        <v>648</v>
      </c>
      <c r="I1285" s="1">
        <v>92000000</v>
      </c>
      <c r="J1285" s="2">
        <f t="shared" si="40"/>
        <v>92000000</v>
      </c>
      <c r="K1285" s="1">
        <v>11500000</v>
      </c>
      <c r="L1285" s="3">
        <v>45727</v>
      </c>
      <c r="M1285" s="3">
        <v>45685</v>
      </c>
      <c r="N1285" s="3">
        <v>45900</v>
      </c>
      <c r="O1285" s="1">
        <v>0</v>
      </c>
      <c r="P1285" s="1">
        <v>92000000</v>
      </c>
      <c r="R1285" s="5">
        <f ca="1">IF(Tabla1[[#This Row],[FECHA INCIAL DESDE]]="SIN INICIO",0,IF((((TODAY()-M1285)*100%)/(N1285-M1285))&gt;=100%,"100%",(((TODAY()-M1285)*100%)/(N1285-M1285))))</f>
        <v>0.39069767441860465</v>
      </c>
      <c r="S1285" s="2">
        <f t="shared" si="41"/>
        <v>92000000</v>
      </c>
      <c r="T1285" t="s">
        <v>4280</v>
      </c>
    </row>
    <row r="1286" spans="1:20" x14ac:dyDescent="0.25">
      <c r="A1286">
        <v>2025</v>
      </c>
      <c r="B1286" t="s">
        <v>4282</v>
      </c>
      <c r="C1286" t="s">
        <v>21</v>
      </c>
      <c r="D1286" t="s">
        <v>22</v>
      </c>
      <c r="E1286" t="s">
        <v>23</v>
      </c>
      <c r="F1286" t="s">
        <v>4283</v>
      </c>
      <c r="G1286" t="s">
        <v>1831</v>
      </c>
      <c r="H1286" t="s">
        <v>166</v>
      </c>
      <c r="I1286" s="1">
        <v>71869744</v>
      </c>
      <c r="J1286" s="2">
        <f t="shared" si="40"/>
        <v>71869744</v>
      </c>
      <c r="K1286" s="1">
        <v>8983718</v>
      </c>
      <c r="L1286" s="3">
        <v>45681</v>
      </c>
      <c r="M1286" s="3">
        <v>45681</v>
      </c>
      <c r="N1286" s="3">
        <v>45900</v>
      </c>
      <c r="O1286" s="1">
        <v>0</v>
      </c>
      <c r="P1286" s="1">
        <v>71869744</v>
      </c>
      <c r="R1286" s="5">
        <f ca="1">IF(Tabla1[[#This Row],[FECHA INCIAL DESDE]]="SIN INICIO",0,IF((((TODAY()-M1286)*100%)/(N1286-M1286))&gt;=100%,"100%",(((TODAY()-M1286)*100%)/(N1286-M1286))))</f>
        <v>0.40182648401826482</v>
      </c>
      <c r="S1286" s="2">
        <f t="shared" si="41"/>
        <v>71869744</v>
      </c>
      <c r="T1286" t="s">
        <v>4284</v>
      </c>
    </row>
    <row r="1287" spans="1:20" x14ac:dyDescent="0.25">
      <c r="A1287">
        <v>2025</v>
      </c>
      <c r="B1287" t="s">
        <v>4285</v>
      </c>
      <c r="C1287" t="s">
        <v>21</v>
      </c>
      <c r="D1287" t="s">
        <v>22</v>
      </c>
      <c r="E1287" t="s">
        <v>23</v>
      </c>
      <c r="F1287" t="s">
        <v>4286</v>
      </c>
      <c r="G1287" t="s">
        <v>3276</v>
      </c>
      <c r="H1287" t="s">
        <v>2479</v>
      </c>
      <c r="I1287" s="1">
        <v>56149728</v>
      </c>
      <c r="J1287" s="2">
        <f t="shared" si="40"/>
        <v>56149728</v>
      </c>
      <c r="K1287" s="1">
        <v>7018716</v>
      </c>
      <c r="L1287" s="3">
        <v>45681</v>
      </c>
      <c r="M1287" s="3">
        <v>45684</v>
      </c>
      <c r="N1287" s="3">
        <v>45900</v>
      </c>
      <c r="O1287" s="1">
        <v>0</v>
      </c>
      <c r="P1287" s="1">
        <v>56149728</v>
      </c>
      <c r="R1287" s="5">
        <f ca="1">IF(Tabla1[[#This Row],[FECHA INCIAL DESDE]]="SIN INICIO",0,IF((((TODAY()-M1287)*100%)/(N1287-M1287))&gt;=100%,"100%",(((TODAY()-M1287)*100%)/(N1287-M1287))))</f>
        <v>0.39351851851851855</v>
      </c>
      <c r="S1287" s="2">
        <f t="shared" si="41"/>
        <v>56149728</v>
      </c>
      <c r="T1287" t="s">
        <v>4287</v>
      </c>
    </row>
    <row r="1288" spans="1:20" x14ac:dyDescent="0.25">
      <c r="A1288">
        <v>2025</v>
      </c>
      <c r="B1288" t="s">
        <v>4288</v>
      </c>
      <c r="C1288" t="s">
        <v>21</v>
      </c>
      <c r="D1288" t="s">
        <v>22</v>
      </c>
      <c r="E1288" t="s">
        <v>23</v>
      </c>
      <c r="F1288" t="s">
        <v>4289</v>
      </c>
      <c r="G1288" t="s">
        <v>3276</v>
      </c>
      <c r="H1288" t="s">
        <v>2479</v>
      </c>
      <c r="I1288" s="1">
        <v>72800000</v>
      </c>
      <c r="J1288" s="2">
        <f t="shared" si="40"/>
        <v>72800000</v>
      </c>
      <c r="K1288" s="1">
        <v>9100000</v>
      </c>
      <c r="L1288" s="3">
        <v>45684</v>
      </c>
      <c r="M1288" s="3">
        <v>45685</v>
      </c>
      <c r="N1288" s="3">
        <v>45900</v>
      </c>
      <c r="O1288" s="1">
        <v>0</v>
      </c>
      <c r="P1288" s="1">
        <v>72800000</v>
      </c>
      <c r="R1288" s="5">
        <f ca="1">IF(Tabla1[[#This Row],[FECHA INCIAL DESDE]]="SIN INICIO",0,IF((((TODAY()-M1288)*100%)/(N1288-M1288))&gt;=100%,"100%",(((TODAY()-M1288)*100%)/(N1288-M1288))))</f>
        <v>0.39069767441860465</v>
      </c>
      <c r="S1288" s="2">
        <f t="shared" si="41"/>
        <v>72800000</v>
      </c>
      <c r="T1288" t="s">
        <v>4290</v>
      </c>
    </row>
    <row r="1289" spans="1:20" x14ac:dyDescent="0.25">
      <c r="A1289">
        <v>2025</v>
      </c>
      <c r="B1289" t="s">
        <v>4291</v>
      </c>
      <c r="C1289" t="s">
        <v>21</v>
      </c>
      <c r="D1289" t="s">
        <v>22</v>
      </c>
      <c r="E1289" t="s">
        <v>23</v>
      </c>
      <c r="F1289" t="s">
        <v>4292</v>
      </c>
      <c r="G1289" t="s">
        <v>3406</v>
      </c>
      <c r="H1289" t="s">
        <v>3407</v>
      </c>
      <c r="I1289" s="1">
        <v>71750000</v>
      </c>
      <c r="J1289" s="2">
        <f t="shared" si="40"/>
        <v>71750000</v>
      </c>
      <c r="K1289" s="1">
        <v>8968750</v>
      </c>
      <c r="L1289" s="3">
        <v>45681</v>
      </c>
      <c r="M1289" s="3">
        <v>45684</v>
      </c>
      <c r="N1289" s="3">
        <v>45900</v>
      </c>
      <c r="O1289" s="1">
        <v>0</v>
      </c>
      <c r="P1289" s="1">
        <v>71750000</v>
      </c>
      <c r="R1289" s="5">
        <f ca="1">IF(Tabla1[[#This Row],[FECHA INCIAL DESDE]]="SIN INICIO",0,IF((((TODAY()-M1289)*100%)/(N1289-M1289))&gt;=100%,"100%",(((TODAY()-M1289)*100%)/(N1289-M1289))))</f>
        <v>0.39351851851851855</v>
      </c>
      <c r="S1289" s="2">
        <f t="shared" si="41"/>
        <v>71750000</v>
      </c>
      <c r="T1289" t="s">
        <v>4293</v>
      </c>
    </row>
    <row r="1290" spans="1:20" x14ac:dyDescent="0.25">
      <c r="A1290">
        <v>2025</v>
      </c>
      <c r="B1290" t="s">
        <v>4294</v>
      </c>
      <c r="C1290" t="s">
        <v>21</v>
      </c>
      <c r="D1290" t="s">
        <v>22</v>
      </c>
      <c r="E1290" t="s">
        <v>23</v>
      </c>
      <c r="F1290" t="s">
        <v>4295</v>
      </c>
      <c r="G1290" t="s">
        <v>4296</v>
      </c>
      <c r="H1290" t="s">
        <v>3407</v>
      </c>
      <c r="I1290" s="1">
        <v>71750000</v>
      </c>
      <c r="J1290" s="2">
        <f t="shared" si="40"/>
        <v>71750000</v>
      </c>
      <c r="K1290" s="1">
        <v>8968750</v>
      </c>
      <c r="L1290" s="3">
        <v>45681</v>
      </c>
      <c r="M1290" s="3">
        <v>45684</v>
      </c>
      <c r="N1290" s="3">
        <v>45900</v>
      </c>
      <c r="O1290" s="1">
        <v>0</v>
      </c>
      <c r="P1290" s="1">
        <v>71750000</v>
      </c>
      <c r="R1290" s="5">
        <f ca="1">IF(Tabla1[[#This Row],[FECHA INCIAL DESDE]]="SIN INICIO",0,IF((((TODAY()-M1290)*100%)/(N1290-M1290))&gt;=100%,"100%",(((TODAY()-M1290)*100%)/(N1290-M1290))))</f>
        <v>0.39351851851851855</v>
      </c>
      <c r="S1290" s="2">
        <f t="shared" si="41"/>
        <v>71750000</v>
      </c>
      <c r="T1290" t="s">
        <v>4297</v>
      </c>
    </row>
    <row r="1291" spans="1:20" x14ac:dyDescent="0.25">
      <c r="A1291">
        <v>2025</v>
      </c>
      <c r="B1291" t="s">
        <v>4298</v>
      </c>
      <c r="C1291" t="s">
        <v>21</v>
      </c>
      <c r="D1291" t="s">
        <v>22</v>
      </c>
      <c r="E1291" t="s">
        <v>23</v>
      </c>
      <c r="F1291" t="s">
        <v>4299</v>
      </c>
      <c r="G1291" t="s">
        <v>3276</v>
      </c>
      <c r="H1291" t="s">
        <v>2479</v>
      </c>
      <c r="I1291" s="1">
        <v>44294622</v>
      </c>
      <c r="J1291" s="2">
        <f t="shared" si="40"/>
        <v>44294622</v>
      </c>
      <c r="K1291" s="1">
        <v>7382437</v>
      </c>
      <c r="L1291" s="3">
        <v>45681</v>
      </c>
      <c r="M1291" s="3">
        <v>45684</v>
      </c>
      <c r="N1291" s="3">
        <v>45838</v>
      </c>
      <c r="O1291" s="1">
        <v>0</v>
      </c>
      <c r="P1291" s="1">
        <v>44294622</v>
      </c>
      <c r="R1291" s="6">
        <f ca="1">IF(Tabla1[[#This Row],[FECHA INCIAL DESDE]]="SIN INICIO",0,IF((((TODAY()-M1291)*100%)/(N1291-M1291))&gt;=100%,"100%",(((TODAY()-M1291)*100%)/(N1291-M1291))))</f>
        <v>0.55194805194805197</v>
      </c>
      <c r="S1291" s="2">
        <f t="shared" si="41"/>
        <v>44294622</v>
      </c>
      <c r="T1291" t="s">
        <v>4300</v>
      </c>
    </row>
    <row r="1292" spans="1:20" x14ac:dyDescent="0.25">
      <c r="A1292">
        <v>2025</v>
      </c>
      <c r="B1292" t="s">
        <v>4301</v>
      </c>
      <c r="C1292" t="s">
        <v>21</v>
      </c>
      <c r="D1292" t="s">
        <v>22</v>
      </c>
      <c r="E1292" t="s">
        <v>23</v>
      </c>
      <c r="F1292" t="s">
        <v>4302</v>
      </c>
      <c r="G1292" t="s">
        <v>2297</v>
      </c>
      <c r="H1292" t="s">
        <v>648</v>
      </c>
      <c r="I1292" s="1">
        <v>72800000</v>
      </c>
      <c r="J1292" s="2">
        <f t="shared" si="40"/>
        <v>72800000</v>
      </c>
      <c r="K1292" s="1">
        <v>9100000</v>
      </c>
      <c r="L1292" s="3">
        <v>45681</v>
      </c>
      <c r="M1292" s="3">
        <v>45684</v>
      </c>
      <c r="N1292" s="3">
        <v>45900</v>
      </c>
      <c r="O1292" s="1">
        <v>0</v>
      </c>
      <c r="P1292" s="1">
        <v>72800000</v>
      </c>
      <c r="R1292" s="5">
        <f ca="1">IF(Tabla1[[#This Row],[FECHA INCIAL DESDE]]="SIN INICIO",0,IF((((TODAY()-M1292)*100%)/(N1292-M1292))&gt;=100%,"100%",(((TODAY()-M1292)*100%)/(N1292-M1292))))</f>
        <v>0.39351851851851855</v>
      </c>
      <c r="S1292" s="2">
        <f t="shared" si="41"/>
        <v>72800000</v>
      </c>
      <c r="T1292" t="s">
        <v>4303</v>
      </c>
    </row>
    <row r="1293" spans="1:20" x14ac:dyDescent="0.25">
      <c r="A1293">
        <v>2025</v>
      </c>
      <c r="B1293" t="s">
        <v>4304</v>
      </c>
      <c r="C1293" t="s">
        <v>21</v>
      </c>
      <c r="D1293" t="s">
        <v>22</v>
      </c>
      <c r="E1293" t="s">
        <v>23</v>
      </c>
      <c r="F1293" t="s">
        <v>4305</v>
      </c>
      <c r="G1293" t="s">
        <v>1750</v>
      </c>
      <c r="H1293" t="s">
        <v>648</v>
      </c>
      <c r="I1293" s="1">
        <v>92000000</v>
      </c>
      <c r="J1293" s="2">
        <f t="shared" si="40"/>
        <v>92000000</v>
      </c>
      <c r="K1293" s="1">
        <v>11500000</v>
      </c>
      <c r="L1293" s="3">
        <v>45684</v>
      </c>
      <c r="M1293" s="3">
        <v>45685</v>
      </c>
      <c r="N1293" s="3">
        <v>45900</v>
      </c>
      <c r="O1293" s="1">
        <v>0</v>
      </c>
      <c r="P1293" s="1">
        <v>92000000</v>
      </c>
      <c r="R1293" s="5">
        <f ca="1">IF(Tabla1[[#This Row],[FECHA INCIAL DESDE]]="SIN INICIO",0,IF((((TODAY()-M1293)*100%)/(N1293-M1293))&gt;=100%,"100%",(((TODAY()-M1293)*100%)/(N1293-M1293))))</f>
        <v>0.39069767441860465</v>
      </c>
      <c r="S1293" s="2">
        <f t="shared" si="41"/>
        <v>92000000</v>
      </c>
      <c r="T1293" t="s">
        <v>4306</v>
      </c>
    </row>
    <row r="1294" spans="1:20" x14ac:dyDescent="0.25">
      <c r="A1294">
        <v>2025</v>
      </c>
      <c r="B1294" t="s">
        <v>4307</v>
      </c>
      <c r="C1294" t="s">
        <v>21</v>
      </c>
      <c r="D1294" t="s">
        <v>22</v>
      </c>
      <c r="E1294" t="s">
        <v>23</v>
      </c>
      <c r="F1294" t="s">
        <v>4308</v>
      </c>
      <c r="G1294" t="s">
        <v>2214</v>
      </c>
      <c r="H1294" t="s">
        <v>1898</v>
      </c>
      <c r="I1294" s="1">
        <v>57619024</v>
      </c>
      <c r="J1294" s="2">
        <f t="shared" si="40"/>
        <v>57619024</v>
      </c>
      <c r="K1294" s="1">
        <v>7202378</v>
      </c>
      <c r="L1294" s="3">
        <v>45684</v>
      </c>
      <c r="M1294" s="3">
        <v>45685</v>
      </c>
      <c r="N1294" s="3">
        <v>45900</v>
      </c>
      <c r="O1294" s="1">
        <v>0</v>
      </c>
      <c r="P1294" s="1">
        <v>57619024</v>
      </c>
      <c r="R1294" s="5">
        <f ca="1">IF(Tabla1[[#This Row],[FECHA INCIAL DESDE]]="SIN INICIO",0,IF((((TODAY()-M1294)*100%)/(N1294-M1294))&gt;=100%,"100%",(((TODAY()-M1294)*100%)/(N1294-M1294))))</f>
        <v>0.39069767441860465</v>
      </c>
      <c r="S1294" s="2">
        <f t="shared" si="41"/>
        <v>57619024</v>
      </c>
      <c r="T1294" t="s">
        <v>4309</v>
      </c>
    </row>
    <row r="1295" spans="1:20" x14ac:dyDescent="0.25">
      <c r="A1295">
        <v>2025</v>
      </c>
      <c r="B1295" t="s">
        <v>4310</v>
      </c>
      <c r="C1295" t="s">
        <v>21</v>
      </c>
      <c r="D1295" t="s">
        <v>22</v>
      </c>
      <c r="E1295" t="s">
        <v>23</v>
      </c>
      <c r="F1295" t="s">
        <v>4311</v>
      </c>
      <c r="G1295" t="s">
        <v>663</v>
      </c>
      <c r="H1295" t="s">
        <v>537</v>
      </c>
      <c r="I1295" s="1">
        <v>41669100</v>
      </c>
      <c r="J1295" s="2">
        <f t="shared" si="40"/>
        <v>41669100</v>
      </c>
      <c r="K1295" s="1">
        <v>9100000</v>
      </c>
      <c r="L1295" s="3">
        <v>45684</v>
      </c>
      <c r="M1295" s="3">
        <v>45685</v>
      </c>
      <c r="N1295" s="3">
        <v>45838</v>
      </c>
      <c r="O1295" s="1">
        <v>0</v>
      </c>
      <c r="P1295" s="1">
        <v>41669100</v>
      </c>
      <c r="R1295" s="5">
        <f ca="1">IF(Tabla1[[#This Row],[FECHA INCIAL DESDE]]="SIN INICIO",0,IF((((TODAY()-M1295)*100%)/(N1295-M1295))&gt;=100%,"100%",(((TODAY()-M1295)*100%)/(N1295-M1295))))</f>
        <v>0.5490196078431373</v>
      </c>
      <c r="S1295" s="2">
        <f t="shared" si="41"/>
        <v>41669100</v>
      </c>
      <c r="T1295" t="s">
        <v>4312</v>
      </c>
    </row>
    <row r="1296" spans="1:20" x14ac:dyDescent="0.25">
      <c r="A1296">
        <v>2025</v>
      </c>
      <c r="B1296" t="s">
        <v>4313</v>
      </c>
      <c r="C1296" t="s">
        <v>21</v>
      </c>
      <c r="D1296" t="s">
        <v>22</v>
      </c>
      <c r="E1296" t="s">
        <v>23</v>
      </c>
      <c r="F1296" t="s">
        <v>4314</v>
      </c>
      <c r="G1296" t="s">
        <v>3851</v>
      </c>
      <c r="H1296" t="s">
        <v>648</v>
      </c>
      <c r="I1296" s="1">
        <v>60000000</v>
      </c>
      <c r="J1296" s="2">
        <f t="shared" si="40"/>
        <v>60000000</v>
      </c>
      <c r="K1296" s="1">
        <v>9100000</v>
      </c>
      <c r="L1296" s="3">
        <v>45684</v>
      </c>
      <c r="M1296" s="3">
        <v>45686</v>
      </c>
      <c r="N1296" s="3">
        <v>45900</v>
      </c>
      <c r="O1296" s="1">
        <v>0</v>
      </c>
      <c r="P1296" s="1">
        <v>60000000</v>
      </c>
      <c r="R1296" s="5">
        <f ca="1">IF(Tabla1[[#This Row],[FECHA INCIAL DESDE]]="SIN INICIO",0,IF((((TODAY()-M1296)*100%)/(N1296-M1296))&gt;=100%,"100%",(((TODAY()-M1296)*100%)/(N1296-M1296))))</f>
        <v>0.38785046728971961</v>
      </c>
      <c r="S1296" s="2">
        <f t="shared" si="41"/>
        <v>60000000</v>
      </c>
      <c r="T1296" t="s">
        <v>4315</v>
      </c>
    </row>
    <row r="1297" spans="1:20" x14ac:dyDescent="0.25">
      <c r="A1297">
        <v>2025</v>
      </c>
      <c r="B1297" t="s">
        <v>4316</v>
      </c>
      <c r="C1297" t="s">
        <v>21</v>
      </c>
      <c r="D1297" t="s">
        <v>22</v>
      </c>
      <c r="E1297" t="s">
        <v>23</v>
      </c>
      <c r="F1297" t="s">
        <v>4317</v>
      </c>
      <c r="G1297" t="s">
        <v>647</v>
      </c>
      <c r="H1297" t="s">
        <v>648</v>
      </c>
      <c r="I1297" s="1">
        <v>72800000</v>
      </c>
      <c r="J1297" s="2">
        <f t="shared" si="40"/>
        <v>72800000</v>
      </c>
      <c r="K1297" s="1">
        <v>9100000</v>
      </c>
      <c r="L1297" s="3">
        <v>45681</v>
      </c>
      <c r="M1297" s="3">
        <v>45684</v>
      </c>
      <c r="N1297" s="3">
        <v>45900</v>
      </c>
      <c r="O1297" s="1">
        <v>0</v>
      </c>
      <c r="P1297" s="1">
        <v>72800000</v>
      </c>
      <c r="R1297" s="5">
        <f ca="1">IF(Tabla1[[#This Row],[FECHA INCIAL DESDE]]="SIN INICIO",0,IF((((TODAY()-M1297)*100%)/(N1297-M1297))&gt;=100%,"100%",(((TODAY()-M1297)*100%)/(N1297-M1297))))</f>
        <v>0.39351851851851855</v>
      </c>
      <c r="S1297" s="2">
        <f t="shared" si="41"/>
        <v>72800000</v>
      </c>
      <c r="T1297" t="s">
        <v>4318</v>
      </c>
    </row>
    <row r="1298" spans="1:20" x14ac:dyDescent="0.25">
      <c r="A1298">
        <v>2025</v>
      </c>
      <c r="B1298" t="s">
        <v>4319</v>
      </c>
      <c r="C1298" t="s">
        <v>21</v>
      </c>
      <c r="D1298" t="s">
        <v>22</v>
      </c>
      <c r="E1298" t="s">
        <v>23</v>
      </c>
      <c r="F1298" t="s">
        <v>4320</v>
      </c>
      <c r="G1298" t="s">
        <v>1238</v>
      </c>
      <c r="H1298" t="s">
        <v>886</v>
      </c>
      <c r="I1298" s="1">
        <v>70116824</v>
      </c>
      <c r="J1298" s="2">
        <f t="shared" si="40"/>
        <v>70116824</v>
      </c>
      <c r="K1298" s="1">
        <v>8764603</v>
      </c>
      <c r="L1298" s="3">
        <v>45684</v>
      </c>
      <c r="M1298" s="3">
        <v>45685</v>
      </c>
      <c r="N1298" s="3">
        <v>45900</v>
      </c>
      <c r="O1298" s="1">
        <v>0</v>
      </c>
      <c r="P1298" s="1">
        <v>70116824</v>
      </c>
      <c r="R1298" s="5">
        <f ca="1">IF(Tabla1[[#This Row],[FECHA INCIAL DESDE]]="SIN INICIO",0,IF((((TODAY()-M1298)*100%)/(N1298-M1298))&gt;=100%,"100%",(((TODAY()-M1298)*100%)/(N1298-M1298))))</f>
        <v>0.39069767441860465</v>
      </c>
      <c r="S1298" s="2">
        <f t="shared" si="41"/>
        <v>70116824</v>
      </c>
      <c r="T1298" t="s">
        <v>4321</v>
      </c>
    </row>
    <row r="1299" spans="1:20" x14ac:dyDescent="0.25">
      <c r="A1299">
        <v>2025</v>
      </c>
      <c r="B1299" t="s">
        <v>4322</v>
      </c>
      <c r="C1299" t="s">
        <v>21</v>
      </c>
      <c r="D1299" t="s">
        <v>22</v>
      </c>
      <c r="E1299" t="s">
        <v>23</v>
      </c>
      <c r="F1299" t="s">
        <v>4323</v>
      </c>
      <c r="G1299" t="s">
        <v>1831</v>
      </c>
      <c r="H1299" t="s">
        <v>1898</v>
      </c>
      <c r="I1299" s="1">
        <v>39041096</v>
      </c>
      <c r="J1299" s="2">
        <f t="shared" si="40"/>
        <v>39041096</v>
      </c>
      <c r="K1299" s="1">
        <v>4880137</v>
      </c>
      <c r="L1299" s="3">
        <v>45681</v>
      </c>
      <c r="M1299" s="3">
        <v>45684</v>
      </c>
      <c r="N1299" s="3">
        <v>45900</v>
      </c>
      <c r="O1299" s="1">
        <v>0</v>
      </c>
      <c r="P1299" s="1">
        <v>39041096</v>
      </c>
      <c r="R1299" s="5">
        <f ca="1">IF(Tabla1[[#This Row],[FECHA INCIAL DESDE]]="SIN INICIO",0,IF((((TODAY()-M1299)*100%)/(N1299-M1299))&gt;=100%,"100%",(((TODAY()-M1299)*100%)/(N1299-M1299))))</f>
        <v>0.39351851851851855</v>
      </c>
      <c r="S1299" s="2">
        <f t="shared" si="41"/>
        <v>39041096</v>
      </c>
      <c r="T1299" t="s">
        <v>4324</v>
      </c>
    </row>
    <row r="1300" spans="1:20" x14ac:dyDescent="0.25">
      <c r="A1300">
        <v>2025</v>
      </c>
      <c r="B1300" t="s">
        <v>4325</v>
      </c>
      <c r="C1300" t="s">
        <v>21</v>
      </c>
      <c r="D1300" t="s">
        <v>22</v>
      </c>
      <c r="E1300" t="s">
        <v>23</v>
      </c>
      <c r="F1300" t="s">
        <v>4326</v>
      </c>
      <c r="G1300" t="s">
        <v>3937</v>
      </c>
      <c r="H1300" t="s">
        <v>3920</v>
      </c>
      <c r="I1300" s="1">
        <v>64000000</v>
      </c>
      <c r="J1300" s="2">
        <f t="shared" si="40"/>
        <v>64000000</v>
      </c>
      <c r="K1300" s="1">
        <v>8000000</v>
      </c>
      <c r="L1300" s="3">
        <v>45681</v>
      </c>
      <c r="M1300" s="3">
        <v>45684</v>
      </c>
      <c r="N1300" s="3">
        <v>45900</v>
      </c>
      <c r="O1300" s="1">
        <v>0</v>
      </c>
      <c r="P1300" s="1">
        <v>64000000</v>
      </c>
      <c r="R1300" s="5">
        <f ca="1">IF(Tabla1[[#This Row],[FECHA INCIAL DESDE]]="SIN INICIO",0,IF((((TODAY()-M1300)*100%)/(N1300-M1300))&gt;=100%,"100%",(((TODAY()-M1300)*100%)/(N1300-M1300))))</f>
        <v>0.39351851851851855</v>
      </c>
      <c r="S1300" s="2">
        <f t="shared" si="41"/>
        <v>64000000</v>
      </c>
      <c r="T1300" t="s">
        <v>4327</v>
      </c>
    </row>
    <row r="1301" spans="1:20" x14ac:dyDescent="0.25">
      <c r="A1301">
        <v>2025</v>
      </c>
      <c r="B1301" t="s">
        <v>4328</v>
      </c>
      <c r="C1301" t="s">
        <v>21</v>
      </c>
      <c r="D1301" t="s">
        <v>22</v>
      </c>
      <c r="E1301" t="s">
        <v>23</v>
      </c>
      <c r="F1301" t="s">
        <v>4329</v>
      </c>
      <c r="G1301" t="s">
        <v>280</v>
      </c>
      <c r="H1301" t="s">
        <v>270</v>
      </c>
      <c r="I1301" s="1">
        <v>72800000</v>
      </c>
      <c r="J1301" s="2">
        <f t="shared" si="40"/>
        <v>72800000</v>
      </c>
      <c r="K1301" s="1">
        <v>13000000</v>
      </c>
      <c r="L1301" s="3">
        <v>45684</v>
      </c>
      <c r="M1301" s="3">
        <v>45684</v>
      </c>
      <c r="N1301" s="3">
        <v>45900</v>
      </c>
      <c r="O1301" s="1">
        <v>0</v>
      </c>
      <c r="P1301" s="1">
        <v>72800000</v>
      </c>
      <c r="R1301" s="5">
        <f ca="1">IF(Tabla1[[#This Row],[FECHA INCIAL DESDE]]="SIN INICIO",0,IF((((TODAY()-M1301)*100%)/(N1301-M1301))&gt;=100%,"100%",(((TODAY()-M1301)*100%)/(N1301-M1301))))</f>
        <v>0.39351851851851855</v>
      </c>
      <c r="S1301" s="2">
        <f t="shared" si="41"/>
        <v>72800000</v>
      </c>
      <c r="T1301" t="s">
        <v>4330</v>
      </c>
    </row>
    <row r="1302" spans="1:20" x14ac:dyDescent="0.25">
      <c r="A1302">
        <v>2025</v>
      </c>
      <c r="B1302" t="s">
        <v>4331</v>
      </c>
      <c r="C1302" t="s">
        <v>21</v>
      </c>
      <c r="D1302" t="s">
        <v>22</v>
      </c>
      <c r="E1302" t="s">
        <v>120</v>
      </c>
      <c r="F1302" t="s">
        <v>4332</v>
      </c>
      <c r="G1302" t="s">
        <v>2030</v>
      </c>
      <c r="H1302" t="s">
        <v>787</v>
      </c>
      <c r="I1302" s="1">
        <v>27960000</v>
      </c>
      <c r="J1302" s="2">
        <f t="shared" si="40"/>
        <v>27960000</v>
      </c>
      <c r="K1302" s="1">
        <v>4660000</v>
      </c>
      <c r="L1302" s="3">
        <v>45684</v>
      </c>
      <c r="M1302" s="3">
        <v>45686</v>
      </c>
      <c r="N1302" s="3">
        <v>45838</v>
      </c>
      <c r="O1302" s="1">
        <v>0</v>
      </c>
      <c r="P1302" s="1">
        <v>27960000</v>
      </c>
      <c r="R1302" s="5">
        <f ca="1">IF(Tabla1[[#This Row],[FECHA INCIAL DESDE]]="SIN INICIO",0,IF((((TODAY()-M1302)*100%)/(N1302-M1302))&gt;=100%,"100%",(((TODAY()-M1302)*100%)/(N1302-M1302))))</f>
        <v>0.54605263157894735</v>
      </c>
      <c r="S1302" s="2">
        <f t="shared" si="41"/>
        <v>27960000</v>
      </c>
      <c r="T1302" t="s">
        <v>4333</v>
      </c>
    </row>
    <row r="1303" spans="1:20" x14ac:dyDescent="0.25">
      <c r="A1303">
        <v>2025</v>
      </c>
      <c r="B1303" t="s">
        <v>4334</v>
      </c>
      <c r="C1303" t="s">
        <v>21</v>
      </c>
      <c r="D1303" t="s">
        <v>22</v>
      </c>
      <c r="E1303" t="s">
        <v>23</v>
      </c>
      <c r="F1303" t="s">
        <v>4335</v>
      </c>
      <c r="G1303" t="s">
        <v>1960</v>
      </c>
      <c r="H1303" t="s">
        <v>648</v>
      </c>
      <c r="I1303" s="1">
        <v>72800000</v>
      </c>
      <c r="J1303" s="2">
        <f t="shared" si="40"/>
        <v>72800000</v>
      </c>
      <c r="K1303" s="1">
        <v>9100000</v>
      </c>
      <c r="L1303" s="3">
        <v>45681</v>
      </c>
      <c r="M1303" s="3">
        <v>45684</v>
      </c>
      <c r="N1303" s="3">
        <v>45900</v>
      </c>
      <c r="O1303" s="1">
        <v>0</v>
      </c>
      <c r="P1303" s="1">
        <v>72800000</v>
      </c>
      <c r="R1303" s="5">
        <f ca="1">IF(Tabla1[[#This Row],[FECHA INCIAL DESDE]]="SIN INICIO",0,IF((((TODAY()-M1303)*100%)/(N1303-M1303))&gt;=100%,"100%",(((TODAY()-M1303)*100%)/(N1303-M1303))))</f>
        <v>0.39351851851851855</v>
      </c>
      <c r="S1303" s="2">
        <f t="shared" si="41"/>
        <v>72800000</v>
      </c>
      <c r="T1303" t="s">
        <v>4336</v>
      </c>
    </row>
    <row r="1304" spans="1:20" x14ac:dyDescent="0.25">
      <c r="A1304">
        <v>2025</v>
      </c>
      <c r="B1304" t="s">
        <v>4337</v>
      </c>
      <c r="C1304" t="s">
        <v>21</v>
      </c>
      <c r="D1304" t="s">
        <v>22</v>
      </c>
      <c r="E1304" t="s">
        <v>23</v>
      </c>
      <c r="F1304" t="s">
        <v>4338</v>
      </c>
      <c r="G1304" t="s">
        <v>911</v>
      </c>
      <c r="H1304" t="s">
        <v>270</v>
      </c>
      <c r="I1304" s="1">
        <v>47105568</v>
      </c>
      <c r="J1304" s="2">
        <f t="shared" si="40"/>
        <v>47105568</v>
      </c>
      <c r="K1304" s="1">
        <v>5888196</v>
      </c>
      <c r="L1304" s="3">
        <v>45681</v>
      </c>
      <c r="M1304" s="3">
        <v>45684</v>
      </c>
      <c r="N1304" s="3">
        <v>45900</v>
      </c>
      <c r="O1304" s="1">
        <v>0</v>
      </c>
      <c r="P1304" s="1">
        <v>47105568</v>
      </c>
      <c r="R1304" s="5">
        <f ca="1">IF(Tabla1[[#This Row],[FECHA INCIAL DESDE]]="SIN INICIO",0,IF((((TODAY()-M1304)*100%)/(N1304-M1304))&gt;=100%,"100%",(((TODAY()-M1304)*100%)/(N1304-M1304))))</f>
        <v>0.39351851851851855</v>
      </c>
      <c r="S1304" s="2">
        <f t="shared" si="41"/>
        <v>47105568</v>
      </c>
      <c r="T1304" t="s">
        <v>4339</v>
      </c>
    </row>
    <row r="1305" spans="1:20" x14ac:dyDescent="0.25">
      <c r="A1305">
        <v>2025</v>
      </c>
      <c r="B1305" t="s">
        <v>4340</v>
      </c>
      <c r="C1305" t="s">
        <v>21</v>
      </c>
      <c r="D1305" t="s">
        <v>22</v>
      </c>
      <c r="E1305" t="s">
        <v>23</v>
      </c>
      <c r="F1305" t="s">
        <v>4341</v>
      </c>
      <c r="G1305" t="s">
        <v>557</v>
      </c>
      <c r="H1305" t="s">
        <v>537</v>
      </c>
      <c r="I1305" s="1">
        <v>41669100</v>
      </c>
      <c r="J1305" s="2">
        <f t="shared" si="40"/>
        <v>41669100</v>
      </c>
      <c r="K1305" s="1">
        <v>6944850</v>
      </c>
      <c r="L1305" s="3">
        <v>45681</v>
      </c>
      <c r="M1305" s="3">
        <v>45684</v>
      </c>
      <c r="N1305" s="3">
        <v>45838</v>
      </c>
      <c r="O1305" s="1">
        <v>0</v>
      </c>
      <c r="P1305" s="1">
        <v>41669100</v>
      </c>
      <c r="R1305" s="5">
        <f ca="1">IF(Tabla1[[#This Row],[FECHA INCIAL DESDE]]="SIN INICIO",0,IF((((TODAY()-M1305)*100%)/(N1305-M1305))&gt;=100%,"100%",(((TODAY()-M1305)*100%)/(N1305-M1305))))</f>
        <v>0.55194805194805197</v>
      </c>
      <c r="S1305" s="2">
        <f t="shared" si="41"/>
        <v>41669100</v>
      </c>
      <c r="T1305" t="s">
        <v>4342</v>
      </c>
    </row>
    <row r="1306" spans="1:20" x14ac:dyDescent="0.25">
      <c r="A1306">
        <v>2025</v>
      </c>
      <c r="B1306" t="s">
        <v>4343</v>
      </c>
      <c r="C1306" t="s">
        <v>21</v>
      </c>
      <c r="D1306" t="s">
        <v>22</v>
      </c>
      <c r="E1306" t="s">
        <v>23</v>
      </c>
      <c r="F1306" t="s">
        <v>4344</v>
      </c>
      <c r="G1306" t="s">
        <v>4345</v>
      </c>
      <c r="H1306" t="s">
        <v>166</v>
      </c>
      <c r="I1306" s="1">
        <v>57619024</v>
      </c>
      <c r="J1306" s="2">
        <f t="shared" si="40"/>
        <v>57619024</v>
      </c>
      <c r="K1306" s="1">
        <v>7202378</v>
      </c>
      <c r="L1306" s="3">
        <v>45681</v>
      </c>
      <c r="M1306" s="3">
        <v>45684</v>
      </c>
      <c r="N1306" s="3">
        <v>45900</v>
      </c>
      <c r="O1306" s="1">
        <v>0</v>
      </c>
      <c r="P1306" s="1">
        <v>57619024</v>
      </c>
      <c r="R1306" s="5">
        <f ca="1">IF(Tabla1[[#This Row],[FECHA INCIAL DESDE]]="SIN INICIO",0,IF((((TODAY()-M1306)*100%)/(N1306-M1306))&gt;=100%,"100%",(((TODAY()-M1306)*100%)/(N1306-M1306))))</f>
        <v>0.39351851851851855</v>
      </c>
      <c r="S1306" s="2">
        <f t="shared" si="41"/>
        <v>57619024</v>
      </c>
      <c r="T1306" t="s">
        <v>4346</v>
      </c>
    </row>
    <row r="1307" spans="1:20" x14ac:dyDescent="0.25">
      <c r="A1307">
        <v>2025</v>
      </c>
      <c r="B1307" t="s">
        <v>4347</v>
      </c>
      <c r="C1307" t="s">
        <v>21</v>
      </c>
      <c r="D1307" t="s">
        <v>22</v>
      </c>
      <c r="E1307" t="s">
        <v>23</v>
      </c>
      <c r="F1307" t="s">
        <v>4348</v>
      </c>
      <c r="G1307" t="s">
        <v>2457</v>
      </c>
      <c r="H1307" t="s">
        <v>1802</v>
      </c>
      <c r="I1307" s="1">
        <v>50820000</v>
      </c>
      <c r="J1307" s="2">
        <f t="shared" si="40"/>
        <v>50820000</v>
      </c>
      <c r="K1307" s="1">
        <v>8470000</v>
      </c>
      <c r="L1307" s="3">
        <v>45684</v>
      </c>
      <c r="M1307" s="3">
        <v>45685</v>
      </c>
      <c r="N1307" s="3">
        <v>45838</v>
      </c>
      <c r="O1307" s="1">
        <v>0</v>
      </c>
      <c r="P1307" s="1">
        <v>50820000</v>
      </c>
      <c r="R1307" s="5">
        <f ca="1">IF(Tabla1[[#This Row],[FECHA INCIAL DESDE]]="SIN INICIO",0,IF((((TODAY()-M1307)*100%)/(N1307-M1307))&gt;=100%,"100%",(((TODAY()-M1307)*100%)/(N1307-M1307))))</f>
        <v>0.5490196078431373</v>
      </c>
      <c r="S1307" s="2">
        <f t="shared" si="41"/>
        <v>50820000</v>
      </c>
      <c r="T1307" t="s">
        <v>4349</v>
      </c>
    </row>
    <row r="1308" spans="1:20" x14ac:dyDescent="0.25">
      <c r="A1308">
        <v>2025</v>
      </c>
      <c r="B1308" t="s">
        <v>4350</v>
      </c>
      <c r="C1308" t="s">
        <v>21</v>
      </c>
      <c r="D1308" t="s">
        <v>22</v>
      </c>
      <c r="E1308" t="s">
        <v>23</v>
      </c>
      <c r="F1308" t="s">
        <v>4351</v>
      </c>
      <c r="G1308" t="s">
        <v>557</v>
      </c>
      <c r="H1308" t="s">
        <v>537</v>
      </c>
      <c r="I1308" s="1">
        <v>41669100</v>
      </c>
      <c r="J1308" s="2">
        <f t="shared" si="40"/>
        <v>41669100</v>
      </c>
      <c r="K1308" s="1">
        <v>6944850</v>
      </c>
      <c r="L1308" s="3">
        <v>45684</v>
      </c>
      <c r="M1308" s="3">
        <v>45685</v>
      </c>
      <c r="N1308" s="3">
        <v>45838</v>
      </c>
      <c r="O1308" s="1">
        <v>0</v>
      </c>
      <c r="P1308" s="1">
        <v>41669100</v>
      </c>
      <c r="R1308" s="5">
        <f ca="1">IF(Tabla1[[#This Row],[FECHA INCIAL DESDE]]="SIN INICIO",0,IF((((TODAY()-M1308)*100%)/(N1308-M1308))&gt;=100%,"100%",(((TODAY()-M1308)*100%)/(N1308-M1308))))</f>
        <v>0.5490196078431373</v>
      </c>
      <c r="S1308" s="2">
        <f t="shared" si="41"/>
        <v>41669100</v>
      </c>
      <c r="T1308" t="s">
        <v>4352</v>
      </c>
    </row>
    <row r="1309" spans="1:20" x14ac:dyDescent="0.25">
      <c r="A1309">
        <v>2025</v>
      </c>
      <c r="B1309" t="s">
        <v>4353</v>
      </c>
      <c r="C1309" t="s">
        <v>21</v>
      </c>
      <c r="D1309" t="s">
        <v>22</v>
      </c>
      <c r="E1309" t="s">
        <v>23</v>
      </c>
      <c r="F1309" t="s">
        <v>4354</v>
      </c>
      <c r="G1309" t="s">
        <v>351</v>
      </c>
      <c r="H1309" t="s">
        <v>336</v>
      </c>
      <c r="I1309" s="1">
        <v>84000000</v>
      </c>
      <c r="J1309" s="2">
        <f t="shared" si="40"/>
        <v>84000000</v>
      </c>
      <c r="K1309" s="1">
        <v>10500000</v>
      </c>
      <c r="L1309" s="3">
        <v>45681</v>
      </c>
      <c r="M1309" s="3">
        <v>45685</v>
      </c>
      <c r="N1309" s="3">
        <v>45900</v>
      </c>
      <c r="O1309" s="1">
        <v>0</v>
      </c>
      <c r="P1309" s="1">
        <v>84000000</v>
      </c>
      <c r="R1309" s="5">
        <f ca="1">IF(Tabla1[[#This Row],[FECHA INCIAL DESDE]]="SIN INICIO",0,IF((((TODAY()-M1309)*100%)/(N1309-M1309))&gt;=100%,"100%",(((TODAY()-M1309)*100%)/(N1309-M1309))))</f>
        <v>0.39069767441860465</v>
      </c>
      <c r="S1309" s="2">
        <f t="shared" si="41"/>
        <v>84000000</v>
      </c>
      <c r="T1309" t="s">
        <v>4355</v>
      </c>
    </row>
    <row r="1310" spans="1:20" x14ac:dyDescent="0.25">
      <c r="A1310">
        <v>2025</v>
      </c>
      <c r="B1310" t="s">
        <v>4356</v>
      </c>
      <c r="C1310" t="s">
        <v>21</v>
      </c>
      <c r="D1310" t="s">
        <v>22</v>
      </c>
      <c r="E1310" t="s">
        <v>120</v>
      </c>
      <c r="F1310" t="s">
        <v>4357</v>
      </c>
      <c r="G1310" t="s">
        <v>4358</v>
      </c>
      <c r="H1310" t="s">
        <v>166</v>
      </c>
      <c r="I1310" s="1">
        <v>38293584</v>
      </c>
      <c r="J1310" s="2">
        <f t="shared" si="40"/>
        <v>38293584</v>
      </c>
      <c r="K1310" s="1">
        <v>4786698</v>
      </c>
      <c r="L1310" s="3">
        <v>45681</v>
      </c>
      <c r="M1310" s="3">
        <v>45684</v>
      </c>
      <c r="N1310" s="3">
        <v>45900</v>
      </c>
      <c r="O1310" s="1">
        <v>0</v>
      </c>
      <c r="P1310" s="1">
        <v>38293584</v>
      </c>
      <c r="R1310" s="5">
        <f ca="1">IF(Tabla1[[#This Row],[FECHA INCIAL DESDE]]="SIN INICIO",0,IF((((TODAY()-M1310)*100%)/(N1310-M1310))&gt;=100%,"100%",(((TODAY()-M1310)*100%)/(N1310-M1310))))</f>
        <v>0.39351851851851855</v>
      </c>
      <c r="S1310" s="2">
        <f t="shared" si="41"/>
        <v>38293584</v>
      </c>
      <c r="T1310" t="s">
        <v>4359</v>
      </c>
    </row>
    <row r="1311" spans="1:20" x14ac:dyDescent="0.25">
      <c r="A1311">
        <v>2025</v>
      </c>
      <c r="B1311" t="s">
        <v>4360</v>
      </c>
      <c r="C1311" t="s">
        <v>21</v>
      </c>
      <c r="D1311" t="s">
        <v>22</v>
      </c>
      <c r="E1311" t="s">
        <v>23</v>
      </c>
      <c r="F1311" t="s">
        <v>4361</v>
      </c>
      <c r="G1311" t="s">
        <v>215</v>
      </c>
      <c r="H1311" t="s">
        <v>86</v>
      </c>
      <c r="I1311" s="1">
        <v>104000000</v>
      </c>
      <c r="J1311" s="2">
        <f t="shared" si="40"/>
        <v>104000000</v>
      </c>
      <c r="K1311" s="1">
        <v>13000000</v>
      </c>
      <c r="L1311" s="3">
        <v>45681</v>
      </c>
      <c r="M1311" s="3">
        <v>45684</v>
      </c>
      <c r="N1311" s="3">
        <v>45701</v>
      </c>
      <c r="O1311" s="1">
        <v>0</v>
      </c>
      <c r="P1311" s="1">
        <v>104000000</v>
      </c>
      <c r="R1311" s="5" t="str">
        <f ca="1">IF(Tabla1[[#This Row],[FECHA INCIAL DESDE]]="SIN INICIO",0,IF((((TODAY()-M1311)*100%)/(N1311-M1311))&gt;=100%,"100%",(((TODAY()-M1311)*100%)/(N1311-M1311))))</f>
        <v>100%</v>
      </c>
      <c r="S1311" s="2">
        <f t="shared" si="41"/>
        <v>104000000</v>
      </c>
      <c r="T1311" t="s">
        <v>4362</v>
      </c>
    </row>
    <row r="1312" spans="1:20" x14ac:dyDescent="0.25">
      <c r="A1312">
        <v>2025</v>
      </c>
      <c r="B1312" t="s">
        <v>4363</v>
      </c>
      <c r="C1312" t="s">
        <v>21</v>
      </c>
      <c r="D1312" t="s">
        <v>22</v>
      </c>
      <c r="E1312" t="s">
        <v>120</v>
      </c>
      <c r="F1312" t="s">
        <v>4364</v>
      </c>
      <c r="G1312" t="s">
        <v>4365</v>
      </c>
      <c r="H1312" t="s">
        <v>3407</v>
      </c>
      <c r="I1312" s="1">
        <v>38277600</v>
      </c>
      <c r="J1312" s="2">
        <f t="shared" si="40"/>
        <v>38277600</v>
      </c>
      <c r="K1312" s="1">
        <v>4784700</v>
      </c>
      <c r="L1312" s="3">
        <v>45681</v>
      </c>
      <c r="M1312" s="3">
        <v>45684</v>
      </c>
      <c r="N1312" s="3">
        <v>45900</v>
      </c>
      <c r="O1312" s="1">
        <v>0</v>
      </c>
      <c r="P1312" s="1">
        <v>38277600</v>
      </c>
      <c r="R1312" s="5">
        <f ca="1">IF(Tabla1[[#This Row],[FECHA INCIAL DESDE]]="SIN INICIO",0,IF((((TODAY()-M1312)*100%)/(N1312-M1312))&gt;=100%,"100%",(((TODAY()-M1312)*100%)/(N1312-M1312))))</f>
        <v>0.39351851851851855</v>
      </c>
      <c r="S1312" s="2">
        <f t="shared" si="41"/>
        <v>38277600</v>
      </c>
      <c r="T1312" t="s">
        <v>4366</v>
      </c>
    </row>
    <row r="1313" spans="1:20" x14ac:dyDescent="0.25">
      <c r="A1313">
        <v>2025</v>
      </c>
      <c r="B1313" t="s">
        <v>4367</v>
      </c>
      <c r="C1313" t="s">
        <v>21</v>
      </c>
      <c r="D1313" t="s">
        <v>22</v>
      </c>
      <c r="E1313" t="s">
        <v>23</v>
      </c>
      <c r="F1313" t="s">
        <v>4368</v>
      </c>
      <c r="G1313" t="s">
        <v>2433</v>
      </c>
      <c r="H1313" t="s">
        <v>1898</v>
      </c>
      <c r="I1313" s="1">
        <v>76626112</v>
      </c>
      <c r="J1313" s="2">
        <f t="shared" si="40"/>
        <v>76626112</v>
      </c>
      <c r="K1313" s="1">
        <v>9578264</v>
      </c>
      <c r="L1313" s="3">
        <v>45681</v>
      </c>
      <c r="M1313" s="3">
        <v>45684</v>
      </c>
      <c r="N1313" s="3">
        <v>45900</v>
      </c>
      <c r="O1313" s="1">
        <v>0</v>
      </c>
      <c r="P1313" s="1">
        <v>76626112</v>
      </c>
      <c r="R1313" s="5">
        <f ca="1">IF(Tabla1[[#This Row],[FECHA INCIAL DESDE]]="SIN INICIO",0,IF((((TODAY()-M1313)*100%)/(N1313-M1313))&gt;=100%,"100%",(((TODAY()-M1313)*100%)/(N1313-M1313))))</f>
        <v>0.39351851851851855</v>
      </c>
      <c r="S1313" s="2">
        <f t="shared" si="41"/>
        <v>76626112</v>
      </c>
      <c r="T1313" t="s">
        <v>4369</v>
      </c>
    </row>
    <row r="1314" spans="1:20" x14ac:dyDescent="0.25">
      <c r="A1314">
        <v>2025</v>
      </c>
      <c r="B1314" t="s">
        <v>4370</v>
      </c>
      <c r="C1314" t="s">
        <v>21</v>
      </c>
      <c r="D1314" t="s">
        <v>22</v>
      </c>
      <c r="E1314" t="s">
        <v>23</v>
      </c>
      <c r="F1314" t="s">
        <v>4371</v>
      </c>
      <c r="G1314" t="s">
        <v>4372</v>
      </c>
      <c r="H1314" t="s">
        <v>3407</v>
      </c>
      <c r="I1314" s="1">
        <v>71750000</v>
      </c>
      <c r="J1314" s="2">
        <f t="shared" si="40"/>
        <v>71750000</v>
      </c>
      <c r="K1314" s="1">
        <v>8968750</v>
      </c>
      <c r="L1314" s="3">
        <v>45681</v>
      </c>
      <c r="M1314" s="3">
        <v>45684</v>
      </c>
      <c r="N1314" s="3">
        <v>45900</v>
      </c>
      <c r="O1314" s="1">
        <v>0</v>
      </c>
      <c r="P1314" s="1">
        <v>71750000</v>
      </c>
      <c r="R1314" s="5">
        <f ca="1">IF(Tabla1[[#This Row],[FECHA INCIAL DESDE]]="SIN INICIO",0,IF((((TODAY()-M1314)*100%)/(N1314-M1314))&gt;=100%,"100%",(((TODAY()-M1314)*100%)/(N1314-M1314))))</f>
        <v>0.39351851851851855</v>
      </c>
      <c r="S1314" s="2">
        <f t="shared" si="41"/>
        <v>71750000</v>
      </c>
      <c r="T1314" t="s">
        <v>4373</v>
      </c>
    </row>
    <row r="1315" spans="1:20" x14ac:dyDescent="0.25">
      <c r="A1315">
        <v>2025</v>
      </c>
      <c r="B1315" t="s">
        <v>4374</v>
      </c>
      <c r="C1315" t="s">
        <v>21</v>
      </c>
      <c r="D1315" t="s">
        <v>22</v>
      </c>
      <c r="E1315" t="s">
        <v>23</v>
      </c>
      <c r="F1315" t="s">
        <v>4375</v>
      </c>
      <c r="G1315" t="s">
        <v>663</v>
      </c>
      <c r="H1315" t="s">
        <v>537</v>
      </c>
      <c r="I1315" s="1">
        <v>41669100</v>
      </c>
      <c r="J1315" s="2">
        <f t="shared" si="40"/>
        <v>41669100</v>
      </c>
      <c r="K1315" s="1">
        <v>6944850</v>
      </c>
      <c r="L1315" s="3">
        <v>45681</v>
      </c>
      <c r="M1315" s="3">
        <v>45684</v>
      </c>
      <c r="N1315" s="3">
        <v>45838</v>
      </c>
      <c r="O1315" s="1">
        <v>0</v>
      </c>
      <c r="P1315" s="1">
        <v>41669100</v>
      </c>
      <c r="R1315" s="5">
        <f ca="1">IF(Tabla1[[#This Row],[FECHA INCIAL DESDE]]="SIN INICIO",0,IF((((TODAY()-M1315)*100%)/(N1315-M1315))&gt;=100%,"100%",(((TODAY()-M1315)*100%)/(N1315-M1315))))</f>
        <v>0.55194805194805197</v>
      </c>
      <c r="S1315" s="2">
        <f t="shared" si="41"/>
        <v>41669100</v>
      </c>
      <c r="T1315" t="s">
        <v>4376</v>
      </c>
    </row>
    <row r="1316" spans="1:20" x14ac:dyDescent="0.25">
      <c r="A1316">
        <v>2025</v>
      </c>
      <c r="B1316" t="s">
        <v>4377</v>
      </c>
      <c r="C1316" t="s">
        <v>21</v>
      </c>
      <c r="D1316" t="s">
        <v>22</v>
      </c>
      <c r="E1316" t="s">
        <v>23</v>
      </c>
      <c r="F1316" t="s">
        <v>4378</v>
      </c>
      <c r="G1316" t="s">
        <v>647</v>
      </c>
      <c r="H1316" t="s">
        <v>648</v>
      </c>
      <c r="I1316" s="1">
        <v>59056000</v>
      </c>
      <c r="J1316" s="2">
        <f t="shared" si="40"/>
        <v>59056000</v>
      </c>
      <c r="K1316" s="1">
        <v>7382000</v>
      </c>
      <c r="L1316" s="3">
        <v>45684</v>
      </c>
      <c r="M1316" s="3">
        <v>45685</v>
      </c>
      <c r="N1316" s="3">
        <v>45900</v>
      </c>
      <c r="O1316" s="1">
        <v>0</v>
      </c>
      <c r="P1316" s="1">
        <v>59056000</v>
      </c>
      <c r="R1316" s="5">
        <f ca="1">IF(Tabla1[[#This Row],[FECHA INCIAL DESDE]]="SIN INICIO",0,IF((((TODAY()-M1316)*100%)/(N1316-M1316))&gt;=100%,"100%",(((TODAY()-M1316)*100%)/(N1316-M1316))))</f>
        <v>0.39069767441860465</v>
      </c>
      <c r="S1316" s="2">
        <f t="shared" si="41"/>
        <v>59056000</v>
      </c>
      <c r="T1316" t="s">
        <v>4379</v>
      </c>
    </row>
    <row r="1317" spans="1:20" x14ac:dyDescent="0.25">
      <c r="A1317">
        <v>2025</v>
      </c>
      <c r="B1317" t="s">
        <v>4380</v>
      </c>
      <c r="C1317" t="s">
        <v>21</v>
      </c>
      <c r="D1317" t="s">
        <v>22</v>
      </c>
      <c r="E1317" t="s">
        <v>23</v>
      </c>
      <c r="F1317" t="s">
        <v>4381</v>
      </c>
      <c r="G1317" t="s">
        <v>3441</v>
      </c>
      <c r="H1317" t="s">
        <v>3407</v>
      </c>
      <c r="I1317" s="1">
        <v>76000000</v>
      </c>
      <c r="J1317" s="2">
        <f t="shared" si="40"/>
        <v>76000000</v>
      </c>
      <c r="K1317" s="1">
        <v>9500000</v>
      </c>
      <c r="L1317" s="3">
        <v>45681</v>
      </c>
      <c r="M1317" s="3">
        <v>45684</v>
      </c>
      <c r="N1317" s="3">
        <v>45900</v>
      </c>
      <c r="O1317" s="1">
        <v>0</v>
      </c>
      <c r="P1317" s="1">
        <v>76000000</v>
      </c>
      <c r="R1317" s="5">
        <f ca="1">IF(Tabla1[[#This Row],[FECHA INCIAL DESDE]]="SIN INICIO",0,IF((((TODAY()-M1317)*100%)/(N1317-M1317))&gt;=100%,"100%",(((TODAY()-M1317)*100%)/(N1317-M1317))))</f>
        <v>0.39351851851851855</v>
      </c>
      <c r="S1317" s="2">
        <f t="shared" si="41"/>
        <v>76000000</v>
      </c>
      <c r="T1317" t="s">
        <v>4382</v>
      </c>
    </row>
    <row r="1318" spans="1:20" x14ac:dyDescent="0.25">
      <c r="A1318">
        <v>2025</v>
      </c>
      <c r="B1318" t="s">
        <v>4383</v>
      </c>
      <c r="C1318" t="s">
        <v>21</v>
      </c>
      <c r="D1318" t="s">
        <v>22</v>
      </c>
      <c r="E1318" t="s">
        <v>120</v>
      </c>
      <c r="F1318" t="s">
        <v>4384</v>
      </c>
      <c r="G1318" t="s">
        <v>4365</v>
      </c>
      <c r="H1318" t="s">
        <v>3407</v>
      </c>
      <c r="I1318" s="1">
        <v>38277600</v>
      </c>
      <c r="J1318" s="2">
        <f t="shared" si="40"/>
        <v>38277600</v>
      </c>
      <c r="K1318" s="1">
        <v>4784700</v>
      </c>
      <c r="L1318" s="3">
        <v>45681</v>
      </c>
      <c r="M1318" s="3">
        <v>45684</v>
      </c>
      <c r="N1318" s="3">
        <v>45900</v>
      </c>
      <c r="O1318" s="1">
        <v>0</v>
      </c>
      <c r="P1318" s="1">
        <v>38277600</v>
      </c>
      <c r="R1318" s="5">
        <f ca="1">IF(Tabla1[[#This Row],[FECHA INCIAL DESDE]]="SIN INICIO",0,IF((((TODAY()-M1318)*100%)/(N1318-M1318))&gt;=100%,"100%",(((TODAY()-M1318)*100%)/(N1318-M1318))))</f>
        <v>0.39351851851851855</v>
      </c>
      <c r="S1318" s="2">
        <f t="shared" si="41"/>
        <v>38277600</v>
      </c>
      <c r="T1318" t="s">
        <v>4385</v>
      </c>
    </row>
    <row r="1319" spans="1:20" x14ac:dyDescent="0.25">
      <c r="A1319">
        <v>2025</v>
      </c>
      <c r="B1319" t="s">
        <v>4386</v>
      </c>
      <c r="C1319" t="s">
        <v>21</v>
      </c>
      <c r="D1319" t="s">
        <v>22</v>
      </c>
      <c r="E1319" t="s">
        <v>120</v>
      </c>
      <c r="F1319" t="s">
        <v>4387</v>
      </c>
      <c r="G1319" t="s">
        <v>4388</v>
      </c>
      <c r="H1319" t="s">
        <v>1898</v>
      </c>
      <c r="I1319" s="1">
        <v>37359592</v>
      </c>
      <c r="J1319" s="2">
        <f t="shared" si="40"/>
        <v>37359592</v>
      </c>
      <c r="K1319" s="1">
        <v>4669949</v>
      </c>
      <c r="L1319" s="3">
        <v>45685</v>
      </c>
      <c r="M1319" s="3">
        <v>45686</v>
      </c>
      <c r="N1319" s="3">
        <v>45900</v>
      </c>
      <c r="O1319" s="1">
        <v>0</v>
      </c>
      <c r="P1319" s="1">
        <v>37359592</v>
      </c>
      <c r="R1319" s="5">
        <f ca="1">IF(Tabla1[[#This Row],[FECHA INCIAL DESDE]]="SIN INICIO",0,IF((((TODAY()-M1319)*100%)/(N1319-M1319))&gt;=100%,"100%",(((TODAY()-M1319)*100%)/(N1319-M1319))))</f>
        <v>0.38785046728971961</v>
      </c>
      <c r="S1319" s="2">
        <f t="shared" si="41"/>
        <v>37359592</v>
      </c>
      <c r="T1319" t="s">
        <v>4389</v>
      </c>
    </row>
    <row r="1320" spans="1:20" x14ac:dyDescent="0.25">
      <c r="A1320">
        <v>2025</v>
      </c>
      <c r="B1320" t="s">
        <v>4390</v>
      </c>
      <c r="C1320" t="s">
        <v>21</v>
      </c>
      <c r="D1320" t="s">
        <v>22</v>
      </c>
      <c r="E1320" t="s">
        <v>23</v>
      </c>
      <c r="F1320" t="s">
        <v>4391</v>
      </c>
      <c r="G1320" t="s">
        <v>3546</v>
      </c>
      <c r="H1320" t="s">
        <v>3407</v>
      </c>
      <c r="I1320" s="1">
        <v>71750000</v>
      </c>
      <c r="J1320" s="2">
        <f t="shared" si="40"/>
        <v>71750000</v>
      </c>
      <c r="K1320" s="1">
        <v>8968750</v>
      </c>
      <c r="L1320" s="3">
        <v>45684</v>
      </c>
      <c r="M1320" s="3">
        <v>45685</v>
      </c>
      <c r="N1320" s="3">
        <v>45900</v>
      </c>
      <c r="O1320" s="1">
        <v>0</v>
      </c>
      <c r="P1320" s="1">
        <v>71750000</v>
      </c>
      <c r="R1320" s="5">
        <f ca="1">IF(Tabla1[[#This Row],[FECHA INCIAL DESDE]]="SIN INICIO",0,IF((((TODAY()-M1320)*100%)/(N1320-M1320))&gt;=100%,"100%",(((TODAY()-M1320)*100%)/(N1320-M1320))))</f>
        <v>0.39069767441860465</v>
      </c>
      <c r="S1320" s="2">
        <f t="shared" si="41"/>
        <v>71750000</v>
      </c>
      <c r="T1320" t="s">
        <v>4392</v>
      </c>
    </row>
    <row r="1321" spans="1:20" x14ac:dyDescent="0.25">
      <c r="A1321">
        <v>2025</v>
      </c>
      <c r="B1321" t="s">
        <v>4393</v>
      </c>
      <c r="C1321" t="s">
        <v>21</v>
      </c>
      <c r="D1321" t="s">
        <v>22</v>
      </c>
      <c r="E1321" t="s">
        <v>120</v>
      </c>
      <c r="F1321" t="s">
        <v>4394</v>
      </c>
      <c r="G1321" t="s">
        <v>1371</v>
      </c>
      <c r="H1321" t="s">
        <v>537</v>
      </c>
      <c r="I1321" s="1">
        <v>24051330</v>
      </c>
      <c r="J1321" s="2">
        <f t="shared" si="40"/>
        <v>24051330</v>
      </c>
      <c r="K1321" s="1">
        <v>4008555</v>
      </c>
      <c r="L1321" s="3">
        <v>45684</v>
      </c>
      <c r="M1321" s="3">
        <v>45685</v>
      </c>
      <c r="N1321" s="3">
        <v>45838</v>
      </c>
      <c r="O1321" s="1">
        <v>0</v>
      </c>
      <c r="P1321" s="1">
        <v>24051330</v>
      </c>
      <c r="R1321" s="5">
        <f ca="1">IF(Tabla1[[#This Row],[FECHA INCIAL DESDE]]="SIN INICIO",0,IF((((TODAY()-M1321)*100%)/(N1321-M1321))&gt;=100%,"100%",(((TODAY()-M1321)*100%)/(N1321-M1321))))</f>
        <v>0.5490196078431373</v>
      </c>
      <c r="S1321" s="2">
        <f t="shared" si="41"/>
        <v>24051330</v>
      </c>
      <c r="T1321" t="s">
        <v>4395</v>
      </c>
    </row>
    <row r="1322" spans="1:20" x14ac:dyDescent="0.25">
      <c r="A1322">
        <v>2025</v>
      </c>
      <c r="B1322" t="s">
        <v>4396</v>
      </c>
      <c r="C1322" t="s">
        <v>21</v>
      </c>
      <c r="D1322" t="s">
        <v>22</v>
      </c>
      <c r="E1322" t="s">
        <v>23</v>
      </c>
      <c r="F1322" t="s">
        <v>4397</v>
      </c>
      <c r="G1322" t="s">
        <v>4398</v>
      </c>
      <c r="H1322" t="s">
        <v>648</v>
      </c>
      <c r="I1322" s="1">
        <v>54600000</v>
      </c>
      <c r="J1322" s="2">
        <f t="shared" si="40"/>
        <v>54600000</v>
      </c>
      <c r="K1322" s="1">
        <v>9100000</v>
      </c>
      <c r="L1322" s="3">
        <v>45684</v>
      </c>
      <c r="M1322" s="3">
        <v>45686</v>
      </c>
      <c r="N1322" s="3">
        <v>45838</v>
      </c>
      <c r="O1322" s="1">
        <v>0</v>
      </c>
      <c r="P1322" s="1">
        <v>54600000</v>
      </c>
      <c r="R1322" s="5">
        <f ca="1">IF(Tabla1[[#This Row],[FECHA INCIAL DESDE]]="SIN INICIO",0,IF((((TODAY()-M1322)*100%)/(N1322-M1322))&gt;=100%,"100%",(((TODAY()-M1322)*100%)/(N1322-M1322))))</f>
        <v>0.54605263157894735</v>
      </c>
      <c r="S1322" s="2">
        <f t="shared" si="41"/>
        <v>54600000</v>
      </c>
      <c r="T1322" t="s">
        <v>4399</v>
      </c>
    </row>
    <row r="1323" spans="1:20" x14ac:dyDescent="0.25">
      <c r="A1323">
        <v>2025</v>
      </c>
      <c r="B1323" t="s">
        <v>4400</v>
      </c>
      <c r="C1323" t="s">
        <v>21</v>
      </c>
      <c r="D1323" t="s">
        <v>22</v>
      </c>
      <c r="E1323" t="s">
        <v>23</v>
      </c>
      <c r="F1323" t="s">
        <v>4401</v>
      </c>
      <c r="G1323" t="s">
        <v>4402</v>
      </c>
      <c r="H1323" t="s">
        <v>3407</v>
      </c>
      <c r="I1323" s="1">
        <v>38212000</v>
      </c>
      <c r="J1323" s="2">
        <f t="shared" si="40"/>
        <v>38212000</v>
      </c>
      <c r="K1323" s="1">
        <v>4776500</v>
      </c>
      <c r="L1323" s="3">
        <v>45684</v>
      </c>
      <c r="M1323" s="3">
        <v>45685</v>
      </c>
      <c r="N1323" s="3">
        <v>45900</v>
      </c>
      <c r="O1323" s="1">
        <v>0</v>
      </c>
      <c r="P1323" s="1">
        <v>38212000</v>
      </c>
      <c r="R1323" s="5">
        <f ca="1">IF(Tabla1[[#This Row],[FECHA INCIAL DESDE]]="SIN INICIO",0,IF((((TODAY()-M1323)*100%)/(N1323-M1323))&gt;=100%,"100%",(((TODAY()-M1323)*100%)/(N1323-M1323))))</f>
        <v>0.39069767441860465</v>
      </c>
      <c r="S1323" s="2">
        <f t="shared" si="41"/>
        <v>38212000</v>
      </c>
      <c r="T1323" t="s">
        <v>4403</v>
      </c>
    </row>
    <row r="1324" spans="1:20" x14ac:dyDescent="0.25">
      <c r="A1324">
        <v>2025</v>
      </c>
      <c r="B1324" t="s">
        <v>4404</v>
      </c>
      <c r="C1324" t="s">
        <v>21</v>
      </c>
      <c r="D1324" t="s">
        <v>22</v>
      </c>
      <c r="E1324" t="s">
        <v>120</v>
      </c>
      <c r="F1324" t="s">
        <v>4405</v>
      </c>
      <c r="G1324" t="s">
        <v>2040</v>
      </c>
      <c r="H1324" t="s">
        <v>1898</v>
      </c>
      <c r="I1324" s="1">
        <v>37359592</v>
      </c>
      <c r="J1324" s="2">
        <f t="shared" si="40"/>
        <v>37359592</v>
      </c>
      <c r="K1324" s="1">
        <v>4669949</v>
      </c>
      <c r="L1324" s="3">
        <v>45684</v>
      </c>
      <c r="M1324" s="3">
        <v>45685</v>
      </c>
      <c r="N1324" s="3">
        <v>45900</v>
      </c>
      <c r="O1324" s="1">
        <v>0</v>
      </c>
      <c r="P1324" s="1">
        <v>37359592</v>
      </c>
      <c r="R1324" s="5">
        <f ca="1">IF(Tabla1[[#This Row],[FECHA INCIAL DESDE]]="SIN INICIO",0,IF((((TODAY()-M1324)*100%)/(N1324-M1324))&gt;=100%,"100%",(((TODAY()-M1324)*100%)/(N1324-M1324))))</f>
        <v>0.39069767441860465</v>
      </c>
      <c r="S1324" s="2">
        <f t="shared" si="41"/>
        <v>37359592</v>
      </c>
      <c r="T1324" t="s">
        <v>4406</v>
      </c>
    </row>
    <row r="1325" spans="1:20" x14ac:dyDescent="0.25">
      <c r="A1325">
        <v>2025</v>
      </c>
      <c r="B1325" t="s">
        <v>4407</v>
      </c>
      <c r="C1325" t="s">
        <v>21</v>
      </c>
      <c r="D1325" t="s">
        <v>22</v>
      </c>
      <c r="E1325" t="s">
        <v>23</v>
      </c>
      <c r="F1325" t="s">
        <v>4408</v>
      </c>
      <c r="G1325" t="s">
        <v>557</v>
      </c>
      <c r="H1325" t="s">
        <v>1898</v>
      </c>
      <c r="I1325" s="1">
        <v>41669100</v>
      </c>
      <c r="J1325" s="2">
        <f t="shared" si="40"/>
        <v>41669100</v>
      </c>
      <c r="K1325" s="1">
        <v>6944850</v>
      </c>
      <c r="L1325" s="3">
        <v>45684</v>
      </c>
      <c r="M1325" s="3">
        <v>45685</v>
      </c>
      <c r="N1325" s="3">
        <v>45838</v>
      </c>
      <c r="O1325" s="1">
        <v>0</v>
      </c>
      <c r="P1325" s="1">
        <v>41669100</v>
      </c>
      <c r="R1325" s="5">
        <f ca="1">IF(Tabla1[[#This Row],[FECHA INCIAL DESDE]]="SIN INICIO",0,IF((((TODAY()-M1325)*100%)/(N1325-M1325))&gt;=100%,"100%",(((TODAY()-M1325)*100%)/(N1325-M1325))))</f>
        <v>0.5490196078431373</v>
      </c>
      <c r="S1325" s="2">
        <f t="shared" si="41"/>
        <v>41669100</v>
      </c>
      <c r="T1325" t="s">
        <v>4409</v>
      </c>
    </row>
    <row r="1326" spans="1:20" x14ac:dyDescent="0.25">
      <c r="A1326">
        <v>2025</v>
      </c>
      <c r="B1326" t="s">
        <v>4410</v>
      </c>
      <c r="C1326" t="s">
        <v>21</v>
      </c>
      <c r="D1326" t="s">
        <v>22</v>
      </c>
      <c r="E1326" t="s">
        <v>23</v>
      </c>
      <c r="F1326" t="s">
        <v>4411</v>
      </c>
      <c r="G1326" t="s">
        <v>4412</v>
      </c>
      <c r="H1326" t="s">
        <v>648</v>
      </c>
      <c r="I1326" s="1">
        <v>54600000</v>
      </c>
      <c r="J1326" s="2">
        <f t="shared" si="40"/>
        <v>54600000</v>
      </c>
      <c r="K1326" s="1">
        <v>9100000</v>
      </c>
      <c r="L1326" s="3">
        <v>45684</v>
      </c>
      <c r="M1326" s="3">
        <v>45685</v>
      </c>
      <c r="N1326" s="3">
        <v>45838</v>
      </c>
      <c r="O1326" s="1">
        <v>0</v>
      </c>
      <c r="P1326" s="1">
        <v>54600000</v>
      </c>
      <c r="R1326" s="5">
        <f ca="1">IF(Tabla1[[#This Row],[FECHA INCIAL DESDE]]="SIN INICIO",0,IF((((TODAY()-M1326)*100%)/(N1326-M1326))&gt;=100%,"100%",(((TODAY()-M1326)*100%)/(N1326-M1326))))</f>
        <v>0.5490196078431373</v>
      </c>
      <c r="S1326" s="2">
        <f t="shared" si="41"/>
        <v>54600000</v>
      </c>
      <c r="T1326" t="s">
        <v>4413</v>
      </c>
    </row>
    <row r="1327" spans="1:20" x14ac:dyDescent="0.25">
      <c r="A1327">
        <v>2025</v>
      </c>
      <c r="B1327" t="s">
        <v>4414</v>
      </c>
      <c r="C1327" t="s">
        <v>21</v>
      </c>
      <c r="D1327" t="s">
        <v>22</v>
      </c>
      <c r="E1327" t="s">
        <v>23</v>
      </c>
      <c r="F1327" t="s">
        <v>4415</v>
      </c>
      <c r="G1327" t="s">
        <v>4416</v>
      </c>
      <c r="H1327" t="s">
        <v>648</v>
      </c>
      <c r="I1327" s="1">
        <v>72800000</v>
      </c>
      <c r="J1327" s="2">
        <f t="shared" si="40"/>
        <v>72800000</v>
      </c>
      <c r="K1327" s="1">
        <v>9100000</v>
      </c>
      <c r="L1327" s="3">
        <v>45684</v>
      </c>
      <c r="M1327" s="3">
        <v>45685</v>
      </c>
      <c r="N1327" s="3">
        <v>45900</v>
      </c>
      <c r="O1327" s="1">
        <v>0</v>
      </c>
      <c r="P1327" s="1">
        <v>72800000</v>
      </c>
      <c r="R1327" s="5">
        <f ca="1">IF(Tabla1[[#This Row],[FECHA INCIAL DESDE]]="SIN INICIO",0,IF((((TODAY()-M1327)*100%)/(N1327-M1327))&gt;=100%,"100%",(((TODAY()-M1327)*100%)/(N1327-M1327))))</f>
        <v>0.39069767441860465</v>
      </c>
      <c r="S1327" s="2">
        <f t="shared" si="41"/>
        <v>72800000</v>
      </c>
      <c r="T1327" t="s">
        <v>4417</v>
      </c>
    </row>
    <row r="1328" spans="1:20" x14ac:dyDescent="0.25">
      <c r="A1328">
        <v>2025</v>
      </c>
      <c r="B1328" t="s">
        <v>4418</v>
      </c>
      <c r="C1328" t="s">
        <v>21</v>
      </c>
      <c r="D1328" t="s">
        <v>22</v>
      </c>
      <c r="E1328" t="s">
        <v>23</v>
      </c>
      <c r="F1328" t="s">
        <v>4419</v>
      </c>
      <c r="G1328" t="s">
        <v>647</v>
      </c>
      <c r="H1328" t="s">
        <v>648</v>
      </c>
      <c r="I1328" s="1">
        <v>72800000</v>
      </c>
      <c r="J1328" s="2">
        <f t="shared" si="40"/>
        <v>72800000</v>
      </c>
      <c r="K1328" s="1">
        <v>9100000</v>
      </c>
      <c r="L1328" s="3">
        <v>45684</v>
      </c>
      <c r="M1328" s="3">
        <v>45685</v>
      </c>
      <c r="N1328" s="3">
        <v>45900</v>
      </c>
      <c r="O1328" s="1">
        <v>0</v>
      </c>
      <c r="P1328" s="1">
        <v>72800000</v>
      </c>
      <c r="R1328" s="5">
        <f ca="1">IF(Tabla1[[#This Row],[FECHA INCIAL DESDE]]="SIN INICIO",0,IF((((TODAY()-M1328)*100%)/(N1328-M1328))&gt;=100%,"100%",(((TODAY()-M1328)*100%)/(N1328-M1328))))</f>
        <v>0.39069767441860465</v>
      </c>
      <c r="S1328" s="2">
        <f t="shared" si="41"/>
        <v>72800000</v>
      </c>
      <c r="T1328" t="s">
        <v>4420</v>
      </c>
    </row>
    <row r="1329" spans="1:20" x14ac:dyDescent="0.25">
      <c r="A1329">
        <v>2025</v>
      </c>
      <c r="B1329" t="s">
        <v>4421</v>
      </c>
      <c r="C1329" t="s">
        <v>21</v>
      </c>
      <c r="D1329" t="s">
        <v>22</v>
      </c>
      <c r="E1329" t="s">
        <v>23</v>
      </c>
      <c r="F1329" t="s">
        <v>4422</v>
      </c>
      <c r="G1329" t="s">
        <v>557</v>
      </c>
      <c r="H1329" t="s">
        <v>537</v>
      </c>
      <c r="I1329" s="1">
        <v>41669100</v>
      </c>
      <c r="J1329" s="2">
        <f t="shared" si="40"/>
        <v>41669100</v>
      </c>
      <c r="K1329" s="1">
        <v>6944850</v>
      </c>
      <c r="L1329" s="3">
        <v>45684</v>
      </c>
      <c r="M1329" s="3">
        <v>45685</v>
      </c>
      <c r="N1329" s="3">
        <v>45838</v>
      </c>
      <c r="O1329" s="1">
        <v>0</v>
      </c>
      <c r="P1329" s="1">
        <v>41669100</v>
      </c>
      <c r="R1329" s="5">
        <f ca="1">IF(Tabla1[[#This Row],[FECHA INCIAL DESDE]]="SIN INICIO",0,IF((((TODAY()-M1329)*100%)/(N1329-M1329))&gt;=100%,"100%",(((TODAY()-M1329)*100%)/(N1329-M1329))))</f>
        <v>0.5490196078431373</v>
      </c>
      <c r="S1329" s="2">
        <f t="shared" si="41"/>
        <v>41669100</v>
      </c>
      <c r="T1329" t="s">
        <v>4423</v>
      </c>
    </row>
    <row r="1330" spans="1:20" x14ac:dyDescent="0.25">
      <c r="A1330">
        <v>2025</v>
      </c>
      <c r="B1330" t="s">
        <v>4424</v>
      </c>
      <c r="C1330" t="s">
        <v>21</v>
      </c>
      <c r="D1330" t="s">
        <v>22</v>
      </c>
      <c r="E1330" t="s">
        <v>23</v>
      </c>
      <c r="F1330" t="s">
        <v>4425</v>
      </c>
      <c r="G1330" t="s">
        <v>4426</v>
      </c>
      <c r="H1330" t="s">
        <v>1898</v>
      </c>
      <c r="I1330" s="1">
        <v>57619024</v>
      </c>
      <c r="J1330" s="2">
        <f t="shared" si="40"/>
        <v>57619024</v>
      </c>
      <c r="K1330" s="1">
        <v>7202378</v>
      </c>
      <c r="L1330" s="3">
        <v>45684</v>
      </c>
      <c r="M1330" s="3">
        <v>45685</v>
      </c>
      <c r="N1330" s="3">
        <v>45900</v>
      </c>
      <c r="O1330" s="1">
        <v>0</v>
      </c>
      <c r="P1330" s="1">
        <v>57619024</v>
      </c>
      <c r="R1330" s="5">
        <f ca="1">IF(Tabla1[[#This Row],[FECHA INCIAL DESDE]]="SIN INICIO",0,IF((((TODAY()-M1330)*100%)/(N1330-M1330))&gt;=100%,"100%",(((TODAY()-M1330)*100%)/(N1330-M1330))))</f>
        <v>0.39069767441860465</v>
      </c>
      <c r="S1330" s="2">
        <f t="shared" si="41"/>
        <v>57619024</v>
      </c>
      <c r="T1330" t="s">
        <v>4427</v>
      </c>
    </row>
    <row r="1331" spans="1:20" x14ac:dyDescent="0.25">
      <c r="A1331">
        <v>2025</v>
      </c>
      <c r="B1331" t="s">
        <v>4428</v>
      </c>
      <c r="C1331" t="s">
        <v>21</v>
      </c>
      <c r="D1331" t="s">
        <v>22</v>
      </c>
      <c r="E1331" t="s">
        <v>23</v>
      </c>
      <c r="F1331" t="s">
        <v>4429</v>
      </c>
      <c r="G1331" t="s">
        <v>4430</v>
      </c>
      <c r="H1331" t="s">
        <v>787</v>
      </c>
      <c r="I1331" s="1">
        <v>96404000</v>
      </c>
      <c r="J1331" s="2">
        <f t="shared" si="40"/>
        <v>96404000</v>
      </c>
      <c r="K1331" s="1">
        <v>8764000</v>
      </c>
      <c r="L1331" s="3">
        <v>45684</v>
      </c>
      <c r="M1331" s="3">
        <v>45685</v>
      </c>
      <c r="N1331" s="3">
        <v>45991</v>
      </c>
      <c r="O1331" s="1">
        <v>0</v>
      </c>
      <c r="P1331" s="1">
        <v>96404000</v>
      </c>
      <c r="R1331" s="6">
        <f ca="1">IF(Tabla1[[#This Row],[FECHA INCIAL DESDE]]="SIN INICIO",0,IF((((TODAY()-M1331)*100%)/(N1331-M1331))&gt;=100%,"100%",(((TODAY()-M1331)*100%)/(N1331-M1331))))</f>
        <v>0.27450980392156865</v>
      </c>
      <c r="S1331" s="2">
        <f t="shared" si="41"/>
        <v>96404000</v>
      </c>
      <c r="T1331" t="s">
        <v>4431</v>
      </c>
    </row>
    <row r="1332" spans="1:20" x14ac:dyDescent="0.25">
      <c r="A1332">
        <v>2025</v>
      </c>
      <c r="B1332" t="s">
        <v>4432</v>
      </c>
      <c r="C1332" t="s">
        <v>21</v>
      </c>
      <c r="D1332" t="s">
        <v>22</v>
      </c>
      <c r="E1332" t="s">
        <v>23</v>
      </c>
      <c r="F1332" t="s">
        <v>4433</v>
      </c>
      <c r="G1332" t="s">
        <v>280</v>
      </c>
      <c r="H1332" t="s">
        <v>270</v>
      </c>
      <c r="I1332" s="1">
        <v>80000000</v>
      </c>
      <c r="J1332" s="2">
        <f t="shared" si="40"/>
        <v>80000000</v>
      </c>
      <c r="K1332" s="1">
        <v>10000000</v>
      </c>
      <c r="L1332" s="3">
        <v>45681</v>
      </c>
      <c r="M1332" s="3">
        <v>45681</v>
      </c>
      <c r="N1332" s="3">
        <v>45900</v>
      </c>
      <c r="O1332" s="1">
        <v>0</v>
      </c>
      <c r="P1332" s="1">
        <v>80000000</v>
      </c>
      <c r="R1332" s="5">
        <f ca="1">IF(Tabla1[[#This Row],[FECHA INCIAL DESDE]]="SIN INICIO",0,IF((((TODAY()-M1332)*100%)/(N1332-M1332))&gt;=100%,"100%",(((TODAY()-M1332)*100%)/(N1332-M1332))))</f>
        <v>0.40182648401826482</v>
      </c>
      <c r="S1332" s="2">
        <f t="shared" si="41"/>
        <v>80000000</v>
      </c>
      <c r="T1332" t="s">
        <v>4434</v>
      </c>
    </row>
    <row r="1333" spans="1:20" x14ac:dyDescent="0.25">
      <c r="A1333">
        <v>2025</v>
      </c>
      <c r="B1333" t="s">
        <v>4435</v>
      </c>
      <c r="C1333" t="s">
        <v>21</v>
      </c>
      <c r="D1333" t="s">
        <v>22</v>
      </c>
      <c r="E1333" t="s">
        <v>23</v>
      </c>
      <c r="F1333" t="s">
        <v>4436</v>
      </c>
      <c r="G1333" t="s">
        <v>1831</v>
      </c>
      <c r="H1333" t="s">
        <v>1898</v>
      </c>
      <c r="I1333" s="1">
        <v>57619024</v>
      </c>
      <c r="J1333" s="2">
        <f t="shared" si="40"/>
        <v>57619024</v>
      </c>
      <c r="K1333" s="1">
        <v>7202378</v>
      </c>
      <c r="L1333" s="3">
        <v>45684</v>
      </c>
      <c r="M1333" s="3">
        <v>45685</v>
      </c>
      <c r="N1333" s="3">
        <v>45900</v>
      </c>
      <c r="O1333" s="1">
        <v>0</v>
      </c>
      <c r="P1333" s="1">
        <v>57619024</v>
      </c>
      <c r="R1333" s="5">
        <f ca="1">IF(Tabla1[[#This Row],[FECHA INCIAL DESDE]]="SIN INICIO",0,IF((((TODAY()-M1333)*100%)/(N1333-M1333))&gt;=100%,"100%",(((TODAY()-M1333)*100%)/(N1333-M1333))))</f>
        <v>0.39069767441860465</v>
      </c>
      <c r="S1333" s="2">
        <f t="shared" si="41"/>
        <v>57619024</v>
      </c>
      <c r="T1333" t="s">
        <v>4437</v>
      </c>
    </row>
    <row r="1334" spans="1:20" x14ac:dyDescent="0.25">
      <c r="A1334">
        <v>2025</v>
      </c>
      <c r="B1334" t="s">
        <v>4438</v>
      </c>
      <c r="C1334" t="s">
        <v>21</v>
      </c>
      <c r="D1334" t="s">
        <v>22</v>
      </c>
      <c r="E1334" t="s">
        <v>120</v>
      </c>
      <c r="F1334" t="s">
        <v>4439</v>
      </c>
      <c r="G1334" t="s">
        <v>4440</v>
      </c>
      <c r="H1334" t="s">
        <v>2174</v>
      </c>
      <c r="I1334" s="1">
        <v>38293584</v>
      </c>
      <c r="J1334" s="2">
        <f t="shared" si="40"/>
        <v>38293584</v>
      </c>
      <c r="K1334" s="1">
        <v>4786698</v>
      </c>
      <c r="L1334" s="3">
        <v>45684</v>
      </c>
      <c r="M1334" s="3">
        <v>45686</v>
      </c>
      <c r="N1334" s="3">
        <v>45900</v>
      </c>
      <c r="O1334" s="1">
        <v>0</v>
      </c>
      <c r="P1334" s="1">
        <v>38293584</v>
      </c>
      <c r="R1334" s="5">
        <f ca="1">IF(Tabla1[[#This Row],[FECHA INCIAL DESDE]]="SIN INICIO",0,IF((((TODAY()-M1334)*100%)/(N1334-M1334))&gt;=100%,"100%",(((TODAY()-M1334)*100%)/(N1334-M1334))))</f>
        <v>0.38785046728971961</v>
      </c>
      <c r="S1334" s="2">
        <f t="shared" si="41"/>
        <v>38293584</v>
      </c>
      <c r="T1334" t="s">
        <v>4441</v>
      </c>
    </row>
    <row r="1335" spans="1:20" x14ac:dyDescent="0.25">
      <c r="A1335">
        <v>2025</v>
      </c>
      <c r="B1335" t="s">
        <v>4442</v>
      </c>
      <c r="C1335" t="s">
        <v>21</v>
      </c>
      <c r="D1335" t="s">
        <v>22</v>
      </c>
      <c r="E1335" t="s">
        <v>23</v>
      </c>
      <c r="F1335" t="s">
        <v>4443</v>
      </c>
      <c r="G1335" t="s">
        <v>771</v>
      </c>
      <c r="H1335" t="s">
        <v>648</v>
      </c>
      <c r="I1335" s="1">
        <v>72800000</v>
      </c>
      <c r="J1335" s="2">
        <f t="shared" si="40"/>
        <v>72800000</v>
      </c>
      <c r="K1335" s="1">
        <v>9100000</v>
      </c>
      <c r="L1335" s="3">
        <v>45684</v>
      </c>
      <c r="M1335" s="3">
        <v>45685</v>
      </c>
      <c r="N1335" s="3">
        <v>45900</v>
      </c>
      <c r="O1335" s="1">
        <v>0</v>
      </c>
      <c r="P1335" s="1">
        <v>72800000</v>
      </c>
      <c r="R1335" s="5">
        <f ca="1">IF(Tabla1[[#This Row],[FECHA INCIAL DESDE]]="SIN INICIO",0,IF((((TODAY()-M1335)*100%)/(N1335-M1335))&gt;=100%,"100%",(((TODAY()-M1335)*100%)/(N1335-M1335))))</f>
        <v>0.39069767441860465</v>
      </c>
      <c r="S1335" s="2">
        <f t="shared" si="41"/>
        <v>72800000</v>
      </c>
      <c r="T1335" t="s">
        <v>4444</v>
      </c>
    </row>
    <row r="1336" spans="1:20" x14ac:dyDescent="0.25">
      <c r="A1336">
        <v>2025</v>
      </c>
      <c r="B1336" t="s">
        <v>4445</v>
      </c>
      <c r="C1336" t="s">
        <v>21</v>
      </c>
      <c r="D1336" t="s">
        <v>22</v>
      </c>
      <c r="E1336" t="s">
        <v>120</v>
      </c>
      <c r="F1336" t="s">
        <v>4446</v>
      </c>
      <c r="G1336" t="s">
        <v>4447</v>
      </c>
      <c r="H1336" t="s">
        <v>1898</v>
      </c>
      <c r="I1336" s="1">
        <v>37359592</v>
      </c>
      <c r="J1336" s="2">
        <f t="shared" si="40"/>
        <v>37359592</v>
      </c>
      <c r="K1336" s="1">
        <v>4669949</v>
      </c>
      <c r="L1336" s="3">
        <v>45681</v>
      </c>
      <c r="M1336" s="3">
        <v>45684</v>
      </c>
      <c r="N1336" s="3">
        <v>45900</v>
      </c>
      <c r="O1336" s="1">
        <v>0</v>
      </c>
      <c r="P1336" s="1">
        <v>37359592</v>
      </c>
      <c r="R1336" s="5">
        <f ca="1">IF(Tabla1[[#This Row],[FECHA INCIAL DESDE]]="SIN INICIO",0,IF((((TODAY()-M1336)*100%)/(N1336-M1336))&gt;=100%,"100%",(((TODAY()-M1336)*100%)/(N1336-M1336))))</f>
        <v>0.39351851851851855</v>
      </c>
      <c r="S1336" s="2">
        <f t="shared" si="41"/>
        <v>37359592</v>
      </c>
      <c r="T1336" t="s">
        <v>4448</v>
      </c>
    </row>
    <row r="1337" spans="1:20" x14ac:dyDescent="0.25">
      <c r="A1337">
        <v>2025</v>
      </c>
      <c r="B1337" t="s">
        <v>4449</v>
      </c>
      <c r="C1337" t="s">
        <v>21</v>
      </c>
      <c r="D1337" t="s">
        <v>22</v>
      </c>
      <c r="E1337" t="s">
        <v>120</v>
      </c>
      <c r="F1337" t="s">
        <v>4450</v>
      </c>
      <c r="G1337" t="s">
        <v>3066</v>
      </c>
      <c r="H1337" t="s">
        <v>2479</v>
      </c>
      <c r="I1337" s="1">
        <v>22734054</v>
      </c>
      <c r="J1337" s="2">
        <f t="shared" si="40"/>
        <v>22734054</v>
      </c>
      <c r="K1337" s="1">
        <v>3789009</v>
      </c>
      <c r="L1337" s="3">
        <v>45684</v>
      </c>
      <c r="M1337" s="3">
        <v>45685</v>
      </c>
      <c r="N1337" s="3">
        <v>45838</v>
      </c>
      <c r="O1337" s="1">
        <v>0</v>
      </c>
      <c r="P1337" s="1">
        <v>22734054</v>
      </c>
      <c r="R1337" s="5">
        <f ca="1">IF(Tabla1[[#This Row],[FECHA INCIAL DESDE]]="SIN INICIO",0,IF((((TODAY()-M1337)*100%)/(N1337-M1337))&gt;=100%,"100%",(((TODAY()-M1337)*100%)/(N1337-M1337))))</f>
        <v>0.5490196078431373</v>
      </c>
      <c r="S1337" s="2">
        <f t="shared" si="41"/>
        <v>22734054</v>
      </c>
      <c r="T1337" t="s">
        <v>4451</v>
      </c>
    </row>
    <row r="1338" spans="1:20" x14ac:dyDescent="0.25">
      <c r="A1338">
        <v>2025</v>
      </c>
      <c r="B1338" t="s">
        <v>4452</v>
      </c>
      <c r="C1338" t="s">
        <v>21</v>
      </c>
      <c r="D1338" t="s">
        <v>22</v>
      </c>
      <c r="E1338" t="s">
        <v>23</v>
      </c>
      <c r="F1338" t="s">
        <v>4453</v>
      </c>
      <c r="G1338" t="s">
        <v>1809</v>
      </c>
      <c r="H1338" t="s">
        <v>648</v>
      </c>
      <c r="I1338" s="1">
        <v>72800000</v>
      </c>
      <c r="J1338" s="2">
        <f t="shared" si="40"/>
        <v>72800000</v>
      </c>
      <c r="K1338" s="1">
        <v>9100000</v>
      </c>
      <c r="L1338" s="3">
        <v>45684</v>
      </c>
      <c r="M1338" s="3">
        <v>45685</v>
      </c>
      <c r="N1338" s="3">
        <v>45900</v>
      </c>
      <c r="O1338" s="1">
        <v>0</v>
      </c>
      <c r="P1338" s="1">
        <v>72800000</v>
      </c>
      <c r="R1338" s="5">
        <f ca="1">IF(Tabla1[[#This Row],[FECHA INCIAL DESDE]]="SIN INICIO",0,IF((((TODAY()-M1338)*100%)/(N1338-M1338))&gt;=100%,"100%",(((TODAY()-M1338)*100%)/(N1338-M1338))))</f>
        <v>0.39069767441860465</v>
      </c>
      <c r="S1338" s="2">
        <f t="shared" si="41"/>
        <v>72800000</v>
      </c>
      <c r="T1338" t="s">
        <v>4454</v>
      </c>
    </row>
    <row r="1339" spans="1:20" x14ac:dyDescent="0.25">
      <c r="A1339">
        <v>2025</v>
      </c>
      <c r="B1339" t="s">
        <v>4455</v>
      </c>
      <c r="C1339" t="s">
        <v>21</v>
      </c>
      <c r="D1339" t="s">
        <v>22</v>
      </c>
      <c r="E1339" t="s">
        <v>23</v>
      </c>
      <c r="F1339" t="s">
        <v>4456</v>
      </c>
      <c r="G1339" t="s">
        <v>4457</v>
      </c>
      <c r="H1339" t="s">
        <v>3407</v>
      </c>
      <c r="I1339" s="1">
        <v>55022000</v>
      </c>
      <c r="J1339" s="2">
        <f t="shared" si="40"/>
        <v>55022000</v>
      </c>
      <c r="K1339" s="1">
        <v>4776500</v>
      </c>
      <c r="L1339" s="3">
        <v>45702</v>
      </c>
      <c r="M1339" s="3">
        <v>45706</v>
      </c>
      <c r="N1339" s="3">
        <v>45900</v>
      </c>
      <c r="O1339" s="1">
        <v>0</v>
      </c>
      <c r="P1339" s="1">
        <v>55022000</v>
      </c>
      <c r="R1339" s="5">
        <f ca="1">IF(Tabla1[[#This Row],[FECHA INCIAL DESDE]]="SIN INICIO",0,IF((((TODAY()-M1339)*100%)/(N1339-M1339))&gt;=100%,"100%",(((TODAY()-M1339)*100%)/(N1339-M1339))))</f>
        <v>0.32474226804123713</v>
      </c>
      <c r="S1339" s="2">
        <f t="shared" si="41"/>
        <v>55022000</v>
      </c>
      <c r="T1339" t="s">
        <v>4458</v>
      </c>
    </row>
    <row r="1340" spans="1:20" x14ac:dyDescent="0.25">
      <c r="A1340">
        <v>2025</v>
      </c>
      <c r="B1340" t="s">
        <v>4459</v>
      </c>
      <c r="C1340" t="s">
        <v>21</v>
      </c>
      <c r="D1340" t="s">
        <v>22</v>
      </c>
      <c r="E1340" t="s">
        <v>23</v>
      </c>
      <c r="F1340" t="s">
        <v>4460</v>
      </c>
      <c r="G1340" t="s">
        <v>585</v>
      </c>
      <c r="H1340" t="s">
        <v>537</v>
      </c>
      <c r="I1340" s="1">
        <v>54337500</v>
      </c>
      <c r="J1340" s="2">
        <f t="shared" si="40"/>
        <v>54337500</v>
      </c>
      <c r="K1340" s="1">
        <v>9056250</v>
      </c>
      <c r="L1340" s="3">
        <v>45684</v>
      </c>
      <c r="M1340" s="3">
        <v>45685</v>
      </c>
      <c r="N1340" s="3">
        <v>45838</v>
      </c>
      <c r="O1340" s="1">
        <v>0</v>
      </c>
      <c r="P1340" s="1">
        <v>54337500</v>
      </c>
      <c r="R1340" s="5">
        <f ca="1">IF(Tabla1[[#This Row],[FECHA INCIAL DESDE]]="SIN INICIO",0,IF((((TODAY()-M1340)*100%)/(N1340-M1340))&gt;=100%,"100%",(((TODAY()-M1340)*100%)/(N1340-M1340))))</f>
        <v>0.5490196078431373</v>
      </c>
      <c r="S1340" s="2">
        <f t="shared" si="41"/>
        <v>54337500</v>
      </c>
      <c r="T1340" t="s">
        <v>4461</v>
      </c>
    </row>
    <row r="1341" spans="1:20" x14ac:dyDescent="0.25">
      <c r="A1341">
        <v>2025</v>
      </c>
      <c r="B1341" t="s">
        <v>4462</v>
      </c>
      <c r="C1341" t="s">
        <v>21</v>
      </c>
      <c r="D1341" t="s">
        <v>22</v>
      </c>
      <c r="E1341" t="s">
        <v>120</v>
      </c>
      <c r="F1341" t="s">
        <v>4463</v>
      </c>
      <c r="G1341" t="s">
        <v>4464</v>
      </c>
      <c r="H1341" t="s">
        <v>4465</v>
      </c>
      <c r="I1341" s="1">
        <v>38293584</v>
      </c>
      <c r="J1341" s="2">
        <f t="shared" si="40"/>
        <v>38293584</v>
      </c>
      <c r="K1341" s="1">
        <v>4786698</v>
      </c>
      <c r="L1341" s="3">
        <v>45681</v>
      </c>
      <c r="M1341" s="3">
        <v>45681</v>
      </c>
      <c r="N1341" s="3">
        <v>45900</v>
      </c>
      <c r="O1341" s="1">
        <v>0</v>
      </c>
      <c r="P1341" s="1">
        <v>38293584</v>
      </c>
      <c r="R1341" s="5">
        <f ca="1">IF(Tabla1[[#This Row],[FECHA INCIAL DESDE]]="SIN INICIO",0,IF((((TODAY()-M1341)*100%)/(N1341-M1341))&gt;=100%,"100%",(((TODAY()-M1341)*100%)/(N1341-M1341))))</f>
        <v>0.40182648401826482</v>
      </c>
      <c r="S1341" s="2">
        <f t="shared" si="41"/>
        <v>38293584</v>
      </c>
      <c r="T1341" t="s">
        <v>4466</v>
      </c>
    </row>
    <row r="1342" spans="1:20" x14ac:dyDescent="0.25">
      <c r="A1342">
        <v>2025</v>
      </c>
      <c r="B1342" t="s">
        <v>4467</v>
      </c>
      <c r="C1342" t="s">
        <v>21</v>
      </c>
      <c r="D1342" t="s">
        <v>22</v>
      </c>
      <c r="E1342" t="s">
        <v>23</v>
      </c>
      <c r="F1342" t="s">
        <v>4468</v>
      </c>
      <c r="G1342" t="s">
        <v>3276</v>
      </c>
      <c r="H1342" t="s">
        <v>2479</v>
      </c>
      <c r="I1342" s="1">
        <v>42112296</v>
      </c>
      <c r="J1342" s="2">
        <f t="shared" si="40"/>
        <v>42112296</v>
      </c>
      <c r="K1342" s="1">
        <v>7018716</v>
      </c>
      <c r="L1342" s="3">
        <v>45684</v>
      </c>
      <c r="M1342" s="3">
        <v>45685</v>
      </c>
      <c r="N1342" s="3">
        <v>45701</v>
      </c>
      <c r="O1342" s="1">
        <v>0</v>
      </c>
      <c r="P1342" s="1">
        <v>42112296</v>
      </c>
      <c r="R1342" s="5" t="str">
        <f ca="1">IF(Tabla1[[#This Row],[FECHA INCIAL DESDE]]="SIN INICIO",0,IF((((TODAY()-M1342)*100%)/(N1342-M1342))&gt;=100%,"100%",(((TODAY()-M1342)*100%)/(N1342-M1342))))</f>
        <v>100%</v>
      </c>
      <c r="S1342" s="2">
        <f t="shared" si="41"/>
        <v>42112296</v>
      </c>
      <c r="T1342" t="s">
        <v>4469</v>
      </c>
    </row>
    <row r="1343" spans="1:20" x14ac:dyDescent="0.25">
      <c r="A1343">
        <v>2025</v>
      </c>
      <c r="B1343" t="s">
        <v>4470</v>
      </c>
      <c r="C1343" t="s">
        <v>21</v>
      </c>
      <c r="D1343" t="s">
        <v>22</v>
      </c>
      <c r="E1343" t="s">
        <v>120</v>
      </c>
      <c r="F1343" t="s">
        <v>4471</v>
      </c>
      <c r="G1343" t="s">
        <v>4365</v>
      </c>
      <c r="H1343" t="s">
        <v>3407</v>
      </c>
      <c r="I1343" s="1">
        <v>38277600</v>
      </c>
      <c r="J1343" s="2">
        <f t="shared" si="40"/>
        <v>38277600</v>
      </c>
      <c r="K1343" s="1">
        <v>4784700</v>
      </c>
      <c r="L1343" s="3">
        <v>45684</v>
      </c>
      <c r="M1343" s="3">
        <v>45685</v>
      </c>
      <c r="N1343" s="3">
        <v>45900</v>
      </c>
      <c r="O1343" s="1">
        <v>0</v>
      </c>
      <c r="P1343" s="1">
        <v>38277600</v>
      </c>
      <c r="R1343" s="5">
        <f ca="1">IF(Tabla1[[#This Row],[FECHA INCIAL DESDE]]="SIN INICIO",0,IF((((TODAY()-M1343)*100%)/(N1343-M1343))&gt;=100%,"100%",(((TODAY()-M1343)*100%)/(N1343-M1343))))</f>
        <v>0.39069767441860465</v>
      </c>
      <c r="S1343" s="2">
        <f t="shared" si="41"/>
        <v>38277600</v>
      </c>
      <c r="T1343" t="s">
        <v>4472</v>
      </c>
    </row>
    <row r="1344" spans="1:20" x14ac:dyDescent="0.25">
      <c r="A1344">
        <v>2025</v>
      </c>
      <c r="B1344" t="s">
        <v>4473</v>
      </c>
      <c r="C1344" t="s">
        <v>21</v>
      </c>
      <c r="D1344" t="s">
        <v>22</v>
      </c>
      <c r="E1344" t="s">
        <v>23</v>
      </c>
      <c r="F1344" t="s">
        <v>4474</v>
      </c>
      <c r="G1344" t="s">
        <v>3546</v>
      </c>
      <c r="H1344" t="s">
        <v>3407</v>
      </c>
      <c r="I1344" s="1">
        <v>38212000</v>
      </c>
      <c r="J1344" s="2">
        <f t="shared" si="40"/>
        <v>38212000</v>
      </c>
      <c r="K1344" s="1">
        <v>4776500</v>
      </c>
      <c r="L1344" s="3">
        <v>45681</v>
      </c>
      <c r="M1344" s="3">
        <v>45684</v>
      </c>
      <c r="N1344" s="3">
        <v>45900</v>
      </c>
      <c r="O1344" s="1">
        <v>0</v>
      </c>
      <c r="P1344" s="1">
        <v>38212000</v>
      </c>
      <c r="R1344" s="5">
        <f ca="1">IF(Tabla1[[#This Row],[FECHA INCIAL DESDE]]="SIN INICIO",0,IF((((TODAY()-M1344)*100%)/(N1344-M1344))&gt;=100%,"100%",(((TODAY()-M1344)*100%)/(N1344-M1344))))</f>
        <v>0.39351851851851855</v>
      </c>
      <c r="S1344" s="2">
        <f t="shared" si="41"/>
        <v>38212000</v>
      </c>
      <c r="T1344" t="s">
        <v>4475</v>
      </c>
    </row>
    <row r="1345" spans="1:20" x14ac:dyDescent="0.25">
      <c r="A1345">
        <v>2025</v>
      </c>
      <c r="B1345" t="s">
        <v>4476</v>
      </c>
      <c r="C1345" t="s">
        <v>21</v>
      </c>
      <c r="D1345" t="s">
        <v>22</v>
      </c>
      <c r="E1345" t="s">
        <v>23</v>
      </c>
      <c r="F1345" t="s">
        <v>4477</v>
      </c>
      <c r="G1345" t="s">
        <v>585</v>
      </c>
      <c r="H1345" t="s">
        <v>537</v>
      </c>
      <c r="I1345" s="1">
        <v>41669100</v>
      </c>
      <c r="J1345" s="2">
        <f t="shared" si="40"/>
        <v>41669100</v>
      </c>
      <c r="K1345" s="1">
        <v>6944850</v>
      </c>
      <c r="L1345" s="3">
        <v>45684</v>
      </c>
      <c r="M1345" s="3">
        <v>45685</v>
      </c>
      <c r="N1345" s="3">
        <v>45838</v>
      </c>
      <c r="O1345" s="1">
        <v>0</v>
      </c>
      <c r="P1345" s="1">
        <v>41669100</v>
      </c>
      <c r="R1345" s="5">
        <f ca="1">IF(Tabla1[[#This Row],[FECHA INCIAL DESDE]]="SIN INICIO",0,IF((((TODAY()-M1345)*100%)/(N1345-M1345))&gt;=100%,"100%",(((TODAY()-M1345)*100%)/(N1345-M1345))))</f>
        <v>0.5490196078431373</v>
      </c>
      <c r="S1345" s="2">
        <f t="shared" si="41"/>
        <v>41669100</v>
      </c>
      <c r="T1345" t="s">
        <v>4478</v>
      </c>
    </row>
    <row r="1346" spans="1:20" x14ac:dyDescent="0.25">
      <c r="A1346">
        <v>2025</v>
      </c>
      <c r="B1346" t="s">
        <v>4479</v>
      </c>
      <c r="C1346" t="s">
        <v>21</v>
      </c>
      <c r="D1346" t="s">
        <v>22</v>
      </c>
      <c r="E1346" t="s">
        <v>23</v>
      </c>
      <c r="F1346" t="s">
        <v>4480</v>
      </c>
      <c r="G1346" t="s">
        <v>585</v>
      </c>
      <c r="H1346" t="s">
        <v>537</v>
      </c>
      <c r="I1346" s="1">
        <v>54337500</v>
      </c>
      <c r="J1346" s="2">
        <f t="shared" si="40"/>
        <v>54337500</v>
      </c>
      <c r="K1346" s="1">
        <v>9056250</v>
      </c>
      <c r="L1346" s="3">
        <v>45684</v>
      </c>
      <c r="M1346" s="3">
        <v>45685</v>
      </c>
      <c r="N1346" s="3">
        <v>45838</v>
      </c>
      <c r="O1346" s="1">
        <v>0</v>
      </c>
      <c r="P1346" s="1">
        <v>54337500</v>
      </c>
      <c r="R1346" s="5">
        <f ca="1">IF(Tabla1[[#This Row],[FECHA INCIAL DESDE]]="SIN INICIO",0,IF((((TODAY()-M1346)*100%)/(N1346-M1346))&gt;=100%,"100%",(((TODAY()-M1346)*100%)/(N1346-M1346))))</f>
        <v>0.5490196078431373</v>
      </c>
      <c r="S1346" s="2">
        <f t="shared" si="41"/>
        <v>54337500</v>
      </c>
      <c r="T1346" t="s">
        <v>4481</v>
      </c>
    </row>
    <row r="1347" spans="1:20" x14ac:dyDescent="0.25">
      <c r="A1347">
        <v>2025</v>
      </c>
      <c r="B1347" t="s">
        <v>4482</v>
      </c>
      <c r="C1347" t="s">
        <v>21</v>
      </c>
      <c r="D1347" t="s">
        <v>22</v>
      </c>
      <c r="E1347" t="s">
        <v>120</v>
      </c>
      <c r="F1347" t="s">
        <v>4483</v>
      </c>
      <c r="G1347" t="s">
        <v>1340</v>
      </c>
      <c r="H1347" t="s">
        <v>537</v>
      </c>
      <c r="I1347" s="1">
        <v>24051330</v>
      </c>
      <c r="J1347" s="2">
        <f t="shared" ref="J1347:J1410" si="42">I1347</f>
        <v>24051330</v>
      </c>
      <c r="K1347" s="1">
        <v>4008525</v>
      </c>
      <c r="L1347" s="3">
        <v>45684</v>
      </c>
      <c r="M1347" s="3">
        <v>45685</v>
      </c>
      <c r="N1347" s="3">
        <v>45838</v>
      </c>
      <c r="O1347" s="1">
        <v>0</v>
      </c>
      <c r="P1347" s="1">
        <v>24051330</v>
      </c>
      <c r="R1347" s="5">
        <f ca="1">IF(Tabla1[[#This Row],[FECHA INCIAL DESDE]]="SIN INICIO",0,IF((((TODAY()-M1347)*100%)/(N1347-M1347))&gt;=100%,"100%",(((TODAY()-M1347)*100%)/(N1347-M1347))))</f>
        <v>0.5490196078431373</v>
      </c>
      <c r="S1347" s="2">
        <f t="shared" ref="S1347:S1410" si="43">P1347-Q1347</f>
        <v>24051330</v>
      </c>
      <c r="T1347" t="s">
        <v>4484</v>
      </c>
    </row>
    <row r="1348" spans="1:20" x14ac:dyDescent="0.25">
      <c r="A1348">
        <v>2025</v>
      </c>
      <c r="B1348" t="s">
        <v>4485</v>
      </c>
      <c r="C1348" t="s">
        <v>21</v>
      </c>
      <c r="D1348" t="s">
        <v>22</v>
      </c>
      <c r="E1348" t="s">
        <v>23</v>
      </c>
      <c r="F1348" t="s">
        <v>4486</v>
      </c>
      <c r="G1348" t="s">
        <v>347</v>
      </c>
      <c r="H1348" t="s">
        <v>336</v>
      </c>
      <c r="I1348" s="1">
        <v>38088872</v>
      </c>
      <c r="J1348" s="2">
        <f t="shared" si="42"/>
        <v>38088872</v>
      </c>
      <c r="K1348" s="1">
        <v>4761109</v>
      </c>
      <c r="L1348" s="3">
        <v>45684</v>
      </c>
      <c r="M1348" s="3">
        <v>45685</v>
      </c>
      <c r="N1348" s="3">
        <v>45900</v>
      </c>
      <c r="O1348" s="1">
        <v>0</v>
      </c>
      <c r="P1348" s="1">
        <v>38088872</v>
      </c>
      <c r="R1348" s="5">
        <f ca="1">IF(Tabla1[[#This Row],[FECHA INCIAL DESDE]]="SIN INICIO",0,IF((((TODAY()-M1348)*100%)/(N1348-M1348))&gt;=100%,"100%",(((TODAY()-M1348)*100%)/(N1348-M1348))))</f>
        <v>0.39069767441860465</v>
      </c>
      <c r="S1348" s="2">
        <f t="shared" si="43"/>
        <v>38088872</v>
      </c>
      <c r="T1348" t="s">
        <v>4487</v>
      </c>
    </row>
    <row r="1349" spans="1:20" x14ac:dyDescent="0.25">
      <c r="A1349">
        <v>2025</v>
      </c>
      <c r="B1349" t="s">
        <v>4488</v>
      </c>
      <c r="C1349" t="s">
        <v>21</v>
      </c>
      <c r="D1349" t="s">
        <v>22</v>
      </c>
      <c r="E1349" t="s">
        <v>120</v>
      </c>
      <c r="F1349" t="s">
        <v>4489</v>
      </c>
      <c r="G1349" t="s">
        <v>4365</v>
      </c>
      <c r="H1349" t="s">
        <v>3407</v>
      </c>
      <c r="I1349" s="1">
        <v>31758600</v>
      </c>
      <c r="J1349" s="2">
        <f t="shared" si="42"/>
        <v>31758600</v>
      </c>
      <c r="K1349" s="1">
        <v>3969825</v>
      </c>
      <c r="L1349" s="3">
        <v>45684</v>
      </c>
      <c r="M1349" s="3">
        <v>45685</v>
      </c>
      <c r="N1349" s="3">
        <v>45900</v>
      </c>
      <c r="O1349" s="1">
        <v>0</v>
      </c>
      <c r="P1349" s="1">
        <v>31758600</v>
      </c>
      <c r="R1349" s="5">
        <f ca="1">IF(Tabla1[[#This Row],[FECHA INCIAL DESDE]]="SIN INICIO",0,IF((((TODAY()-M1349)*100%)/(N1349-M1349))&gt;=100%,"100%",(((TODAY()-M1349)*100%)/(N1349-M1349))))</f>
        <v>0.39069767441860465</v>
      </c>
      <c r="S1349" s="2">
        <f t="shared" si="43"/>
        <v>31758600</v>
      </c>
      <c r="T1349" t="s">
        <v>4490</v>
      </c>
    </row>
    <row r="1350" spans="1:20" x14ac:dyDescent="0.25">
      <c r="A1350">
        <v>2025</v>
      </c>
      <c r="B1350" t="s">
        <v>4491</v>
      </c>
      <c r="C1350" t="s">
        <v>21</v>
      </c>
      <c r="D1350" t="s">
        <v>22</v>
      </c>
      <c r="E1350" t="s">
        <v>23</v>
      </c>
      <c r="F1350" t="s">
        <v>4492</v>
      </c>
      <c r="G1350" t="s">
        <v>1252</v>
      </c>
      <c r="H1350" t="s">
        <v>648</v>
      </c>
      <c r="I1350" s="1">
        <v>45956648</v>
      </c>
      <c r="J1350" s="2">
        <f t="shared" si="42"/>
        <v>45956648</v>
      </c>
      <c r="K1350" s="1">
        <v>5744581</v>
      </c>
      <c r="L1350" s="3">
        <v>45684</v>
      </c>
      <c r="M1350" s="3">
        <v>45685</v>
      </c>
      <c r="N1350" s="3">
        <v>45900</v>
      </c>
      <c r="O1350" s="1">
        <v>0</v>
      </c>
      <c r="P1350" s="1">
        <v>45956648</v>
      </c>
      <c r="R1350" s="5">
        <f ca="1">IF(Tabla1[[#This Row],[FECHA INCIAL DESDE]]="SIN INICIO",0,IF((((TODAY()-M1350)*100%)/(N1350-M1350))&gt;=100%,"100%",(((TODAY()-M1350)*100%)/(N1350-M1350))))</f>
        <v>0.39069767441860465</v>
      </c>
      <c r="S1350" s="2">
        <f t="shared" si="43"/>
        <v>45956648</v>
      </c>
      <c r="T1350" t="s">
        <v>4493</v>
      </c>
    </row>
    <row r="1351" spans="1:20" x14ac:dyDescent="0.25">
      <c r="A1351">
        <v>2025</v>
      </c>
      <c r="B1351" t="s">
        <v>4494</v>
      </c>
      <c r="C1351" t="s">
        <v>21</v>
      </c>
      <c r="D1351" t="s">
        <v>22</v>
      </c>
      <c r="E1351" t="s">
        <v>120</v>
      </c>
      <c r="F1351" t="s">
        <v>4495</v>
      </c>
      <c r="G1351" t="s">
        <v>1371</v>
      </c>
      <c r="H1351" t="s">
        <v>1898</v>
      </c>
      <c r="I1351" s="1">
        <v>24051330</v>
      </c>
      <c r="J1351" s="2">
        <f t="shared" si="42"/>
        <v>24051330</v>
      </c>
      <c r="K1351" s="1">
        <v>4008555</v>
      </c>
      <c r="L1351" s="3">
        <v>45684</v>
      </c>
      <c r="M1351" s="3">
        <v>45685</v>
      </c>
      <c r="N1351" s="3">
        <v>45838</v>
      </c>
      <c r="O1351" s="1">
        <v>0</v>
      </c>
      <c r="P1351" s="1">
        <v>24051330</v>
      </c>
      <c r="R1351" s="5">
        <f ca="1">IF(Tabla1[[#This Row],[FECHA INCIAL DESDE]]="SIN INICIO",0,IF((((TODAY()-M1351)*100%)/(N1351-M1351))&gt;=100%,"100%",(((TODAY()-M1351)*100%)/(N1351-M1351))))</f>
        <v>0.5490196078431373</v>
      </c>
      <c r="S1351" s="2">
        <f t="shared" si="43"/>
        <v>24051330</v>
      </c>
      <c r="T1351" t="s">
        <v>4496</v>
      </c>
    </row>
    <row r="1352" spans="1:20" x14ac:dyDescent="0.25">
      <c r="A1352">
        <v>2025</v>
      </c>
      <c r="B1352" t="s">
        <v>4497</v>
      </c>
      <c r="C1352" t="s">
        <v>21</v>
      </c>
      <c r="D1352" t="s">
        <v>22</v>
      </c>
      <c r="E1352" t="s">
        <v>23</v>
      </c>
      <c r="F1352" t="s">
        <v>4498</v>
      </c>
      <c r="G1352" t="s">
        <v>2739</v>
      </c>
      <c r="H1352" t="s">
        <v>537</v>
      </c>
      <c r="I1352" s="1">
        <v>54337500</v>
      </c>
      <c r="J1352" s="2">
        <f t="shared" si="42"/>
        <v>54337500</v>
      </c>
      <c r="K1352" s="1">
        <v>9056250</v>
      </c>
      <c r="L1352" s="3">
        <v>45684</v>
      </c>
      <c r="M1352" s="3">
        <v>45685</v>
      </c>
      <c r="N1352" s="3">
        <v>45838</v>
      </c>
      <c r="O1352" s="1">
        <v>0</v>
      </c>
      <c r="P1352" s="1">
        <v>54337500</v>
      </c>
      <c r="R1352" s="5">
        <f ca="1">IF(Tabla1[[#This Row],[FECHA INCIAL DESDE]]="SIN INICIO",0,IF((((TODAY()-M1352)*100%)/(N1352-M1352))&gt;=100%,"100%",(((TODAY()-M1352)*100%)/(N1352-M1352))))</f>
        <v>0.5490196078431373</v>
      </c>
      <c r="S1352" s="2">
        <f t="shared" si="43"/>
        <v>54337500</v>
      </c>
      <c r="T1352" t="s">
        <v>4499</v>
      </c>
    </row>
    <row r="1353" spans="1:20" x14ac:dyDescent="0.25">
      <c r="A1353">
        <v>2025</v>
      </c>
      <c r="B1353" t="s">
        <v>4500</v>
      </c>
      <c r="C1353" t="s">
        <v>21</v>
      </c>
      <c r="D1353" t="s">
        <v>22</v>
      </c>
      <c r="E1353" t="s">
        <v>23</v>
      </c>
      <c r="F1353" t="s">
        <v>4501</v>
      </c>
      <c r="G1353" t="s">
        <v>585</v>
      </c>
      <c r="H1353" t="s">
        <v>537</v>
      </c>
      <c r="I1353" s="1">
        <v>41669100</v>
      </c>
      <c r="J1353" s="2">
        <f t="shared" si="42"/>
        <v>41669100</v>
      </c>
      <c r="K1353" s="1">
        <v>6944850</v>
      </c>
      <c r="L1353" s="3">
        <v>45684</v>
      </c>
      <c r="M1353" s="3">
        <v>45685</v>
      </c>
      <c r="N1353" s="3">
        <v>45838</v>
      </c>
      <c r="O1353" s="1">
        <v>0</v>
      </c>
      <c r="P1353" s="1">
        <v>41669100</v>
      </c>
      <c r="R1353" s="5">
        <f ca="1">IF(Tabla1[[#This Row],[FECHA INCIAL DESDE]]="SIN INICIO",0,IF((((TODAY()-M1353)*100%)/(N1353-M1353))&gt;=100%,"100%",(((TODAY()-M1353)*100%)/(N1353-M1353))))</f>
        <v>0.5490196078431373</v>
      </c>
      <c r="S1353" s="2">
        <f t="shared" si="43"/>
        <v>41669100</v>
      </c>
      <c r="T1353" t="s">
        <v>4502</v>
      </c>
    </row>
    <row r="1354" spans="1:20" x14ac:dyDescent="0.25">
      <c r="A1354">
        <v>2025</v>
      </c>
      <c r="B1354" t="s">
        <v>4503</v>
      </c>
      <c r="C1354" t="s">
        <v>21</v>
      </c>
      <c r="D1354" t="s">
        <v>22</v>
      </c>
      <c r="E1354" t="s">
        <v>23</v>
      </c>
      <c r="F1354" t="s">
        <v>4504</v>
      </c>
      <c r="G1354" t="s">
        <v>4505</v>
      </c>
      <c r="H1354" t="s">
        <v>3407</v>
      </c>
      <c r="I1354" s="1">
        <v>55022000</v>
      </c>
      <c r="J1354" s="2">
        <f t="shared" si="42"/>
        <v>55022000</v>
      </c>
      <c r="K1354" s="1">
        <v>6877750</v>
      </c>
      <c r="L1354" s="3">
        <v>45684</v>
      </c>
      <c r="M1354" s="3">
        <v>45685</v>
      </c>
      <c r="N1354" s="3">
        <v>45900</v>
      </c>
      <c r="O1354" s="1">
        <v>0</v>
      </c>
      <c r="P1354" s="1">
        <v>55022000</v>
      </c>
      <c r="R1354" s="5">
        <f ca="1">IF(Tabla1[[#This Row],[FECHA INCIAL DESDE]]="SIN INICIO",0,IF((((TODAY()-M1354)*100%)/(N1354-M1354))&gt;=100%,"100%",(((TODAY()-M1354)*100%)/(N1354-M1354))))</f>
        <v>0.39069767441860465</v>
      </c>
      <c r="S1354" s="2">
        <f t="shared" si="43"/>
        <v>55022000</v>
      </c>
      <c r="T1354" t="s">
        <v>4506</v>
      </c>
    </row>
    <row r="1355" spans="1:20" x14ac:dyDescent="0.25">
      <c r="A1355">
        <v>2025</v>
      </c>
      <c r="B1355" t="s">
        <v>4507</v>
      </c>
      <c r="C1355" t="s">
        <v>21</v>
      </c>
      <c r="D1355" t="s">
        <v>22</v>
      </c>
      <c r="E1355" t="s">
        <v>120</v>
      </c>
      <c r="F1355" t="s">
        <v>4508</v>
      </c>
      <c r="G1355" t="s">
        <v>4509</v>
      </c>
      <c r="H1355" t="s">
        <v>3407</v>
      </c>
      <c r="I1355" s="1">
        <v>31758600</v>
      </c>
      <c r="J1355" s="2">
        <f t="shared" si="42"/>
        <v>31758600</v>
      </c>
      <c r="K1355" s="1">
        <v>3969825</v>
      </c>
      <c r="L1355" s="3">
        <v>45684</v>
      </c>
      <c r="M1355" s="3">
        <v>45685</v>
      </c>
      <c r="N1355" s="3">
        <v>45900</v>
      </c>
      <c r="O1355" s="1">
        <v>0</v>
      </c>
      <c r="P1355" s="1">
        <v>31758600</v>
      </c>
      <c r="R1355" s="5">
        <f ca="1">IF(Tabla1[[#This Row],[FECHA INCIAL DESDE]]="SIN INICIO",0,IF((((TODAY()-M1355)*100%)/(N1355-M1355))&gt;=100%,"100%",(((TODAY()-M1355)*100%)/(N1355-M1355))))</f>
        <v>0.39069767441860465</v>
      </c>
      <c r="S1355" s="2">
        <f t="shared" si="43"/>
        <v>31758600</v>
      </c>
      <c r="T1355" t="s">
        <v>4510</v>
      </c>
    </row>
    <row r="1356" spans="1:20" x14ac:dyDescent="0.25">
      <c r="A1356">
        <v>2025</v>
      </c>
      <c r="B1356" t="s">
        <v>4511</v>
      </c>
      <c r="C1356" t="s">
        <v>21</v>
      </c>
      <c r="D1356" t="s">
        <v>22</v>
      </c>
      <c r="E1356" t="s">
        <v>23</v>
      </c>
      <c r="F1356" t="s">
        <v>4512</v>
      </c>
      <c r="G1356" t="s">
        <v>610</v>
      </c>
      <c r="H1356" t="s">
        <v>514</v>
      </c>
      <c r="I1356" s="1">
        <v>68000000</v>
      </c>
      <c r="J1356" s="2">
        <f t="shared" si="42"/>
        <v>68000000</v>
      </c>
      <c r="K1356" s="1">
        <v>8500000</v>
      </c>
      <c r="L1356" s="3">
        <v>45684</v>
      </c>
      <c r="M1356" s="3">
        <v>45685</v>
      </c>
      <c r="N1356" s="3">
        <v>45900</v>
      </c>
      <c r="O1356" s="1">
        <v>0</v>
      </c>
      <c r="P1356" s="1">
        <v>68000000</v>
      </c>
      <c r="R1356" s="5">
        <f ca="1">IF(Tabla1[[#This Row],[FECHA INCIAL DESDE]]="SIN INICIO",0,IF((((TODAY()-M1356)*100%)/(N1356-M1356))&gt;=100%,"100%",(((TODAY()-M1356)*100%)/(N1356-M1356))))</f>
        <v>0.39069767441860465</v>
      </c>
      <c r="S1356" s="2">
        <f t="shared" si="43"/>
        <v>68000000</v>
      </c>
      <c r="T1356" t="s">
        <v>4513</v>
      </c>
    </row>
    <row r="1357" spans="1:20" x14ac:dyDescent="0.25">
      <c r="A1357">
        <v>2025</v>
      </c>
      <c r="B1357" t="s">
        <v>4514</v>
      </c>
      <c r="C1357" t="s">
        <v>21</v>
      </c>
      <c r="D1357" t="s">
        <v>22</v>
      </c>
      <c r="E1357" t="s">
        <v>23</v>
      </c>
      <c r="F1357" t="s">
        <v>4515</v>
      </c>
      <c r="G1357" t="s">
        <v>3546</v>
      </c>
      <c r="H1357" t="s">
        <v>3407</v>
      </c>
      <c r="I1357" s="1">
        <v>55022000</v>
      </c>
      <c r="J1357" s="2">
        <f t="shared" si="42"/>
        <v>55022000</v>
      </c>
      <c r="K1357" s="1">
        <v>6877750</v>
      </c>
      <c r="L1357" s="3">
        <v>45684</v>
      </c>
      <c r="M1357" s="3">
        <v>45685</v>
      </c>
      <c r="N1357" s="3">
        <v>45900</v>
      </c>
      <c r="O1357" s="1">
        <v>0</v>
      </c>
      <c r="P1357" s="1">
        <v>55022000</v>
      </c>
      <c r="R1357" s="5">
        <f ca="1">IF(Tabla1[[#This Row],[FECHA INCIAL DESDE]]="SIN INICIO",0,IF((((TODAY()-M1357)*100%)/(N1357-M1357))&gt;=100%,"100%",(((TODAY()-M1357)*100%)/(N1357-M1357))))</f>
        <v>0.39069767441860465</v>
      </c>
      <c r="S1357" s="2">
        <f t="shared" si="43"/>
        <v>55022000</v>
      </c>
      <c r="T1357" t="s">
        <v>4516</v>
      </c>
    </row>
    <row r="1358" spans="1:20" x14ac:dyDescent="0.25">
      <c r="A1358">
        <v>2025</v>
      </c>
      <c r="B1358" t="s">
        <v>4517</v>
      </c>
      <c r="C1358" t="s">
        <v>21</v>
      </c>
      <c r="D1358" t="s">
        <v>22</v>
      </c>
      <c r="E1358" t="s">
        <v>120</v>
      </c>
      <c r="F1358" t="s">
        <v>4518</v>
      </c>
      <c r="G1358" t="s">
        <v>1371</v>
      </c>
      <c r="H1358" t="s">
        <v>537</v>
      </c>
      <c r="I1358" s="1">
        <v>24051330</v>
      </c>
      <c r="J1358" s="2">
        <f t="shared" si="42"/>
        <v>24051330</v>
      </c>
      <c r="K1358" s="1">
        <v>4008555</v>
      </c>
      <c r="L1358" s="3">
        <v>45684</v>
      </c>
      <c r="M1358" s="3">
        <v>45685</v>
      </c>
      <c r="N1358" s="3">
        <v>45838</v>
      </c>
      <c r="O1358" s="1">
        <v>0</v>
      </c>
      <c r="P1358" s="1">
        <v>24051330</v>
      </c>
      <c r="R1358" s="5">
        <f ca="1">IF(Tabla1[[#This Row],[FECHA INCIAL DESDE]]="SIN INICIO",0,IF((((TODAY()-M1358)*100%)/(N1358-M1358))&gt;=100%,"100%",(((TODAY()-M1358)*100%)/(N1358-M1358))))</f>
        <v>0.5490196078431373</v>
      </c>
      <c r="S1358" s="2">
        <f t="shared" si="43"/>
        <v>24051330</v>
      </c>
      <c r="T1358" t="s">
        <v>4519</v>
      </c>
    </row>
    <row r="1359" spans="1:20" x14ac:dyDescent="0.25">
      <c r="A1359">
        <v>2025</v>
      </c>
      <c r="B1359" t="s">
        <v>4520</v>
      </c>
      <c r="C1359" t="s">
        <v>21</v>
      </c>
      <c r="D1359" t="s">
        <v>22</v>
      </c>
      <c r="E1359" t="s">
        <v>120</v>
      </c>
      <c r="F1359" t="s">
        <v>4521</v>
      </c>
      <c r="G1359" t="s">
        <v>4117</v>
      </c>
      <c r="H1359" t="s">
        <v>3407</v>
      </c>
      <c r="I1359" s="1">
        <v>31758600</v>
      </c>
      <c r="J1359" s="2">
        <f t="shared" si="42"/>
        <v>31758600</v>
      </c>
      <c r="K1359" s="1">
        <v>3969825</v>
      </c>
      <c r="L1359" s="3">
        <v>45684</v>
      </c>
      <c r="M1359" s="3">
        <v>45685</v>
      </c>
      <c r="N1359" s="3">
        <v>45900</v>
      </c>
      <c r="O1359" s="1">
        <v>0</v>
      </c>
      <c r="P1359" s="1">
        <v>31758600</v>
      </c>
      <c r="R1359" s="5">
        <f ca="1">IF(Tabla1[[#This Row],[FECHA INCIAL DESDE]]="SIN INICIO",0,IF((((TODAY()-M1359)*100%)/(N1359-M1359))&gt;=100%,"100%",(((TODAY()-M1359)*100%)/(N1359-M1359))))</f>
        <v>0.39069767441860465</v>
      </c>
      <c r="S1359" s="2">
        <f t="shared" si="43"/>
        <v>31758600</v>
      </c>
      <c r="T1359" t="s">
        <v>4522</v>
      </c>
    </row>
    <row r="1360" spans="1:20" x14ac:dyDescent="0.25">
      <c r="A1360">
        <v>2025</v>
      </c>
      <c r="B1360" t="s">
        <v>4523</v>
      </c>
      <c r="C1360" t="s">
        <v>21</v>
      </c>
      <c r="D1360" t="s">
        <v>22</v>
      </c>
      <c r="E1360" t="s">
        <v>23</v>
      </c>
      <c r="F1360" t="s">
        <v>4524</v>
      </c>
      <c r="G1360" t="s">
        <v>4221</v>
      </c>
      <c r="H1360" t="s">
        <v>590</v>
      </c>
      <c r="I1360" s="1">
        <v>106600000</v>
      </c>
      <c r="J1360" s="2">
        <f t="shared" si="42"/>
        <v>106600000</v>
      </c>
      <c r="K1360" s="1">
        <v>13325000</v>
      </c>
      <c r="L1360" s="3">
        <v>45684</v>
      </c>
      <c r="M1360" s="3">
        <v>45685</v>
      </c>
      <c r="N1360" s="3">
        <v>45900</v>
      </c>
      <c r="O1360" s="1">
        <v>0</v>
      </c>
      <c r="P1360" s="1">
        <v>106600000</v>
      </c>
      <c r="R1360" s="5">
        <f ca="1">IF(Tabla1[[#This Row],[FECHA INCIAL DESDE]]="SIN INICIO",0,IF((((TODAY()-M1360)*100%)/(N1360-M1360))&gt;=100%,"100%",(((TODAY()-M1360)*100%)/(N1360-M1360))))</f>
        <v>0.39069767441860465</v>
      </c>
      <c r="S1360" s="2">
        <f t="shared" si="43"/>
        <v>106600000</v>
      </c>
      <c r="T1360" t="s">
        <v>4525</v>
      </c>
    </row>
    <row r="1361" spans="1:20" x14ac:dyDescent="0.25">
      <c r="A1361">
        <v>2025</v>
      </c>
      <c r="B1361" t="s">
        <v>4526</v>
      </c>
      <c r="C1361" t="s">
        <v>21</v>
      </c>
      <c r="D1361" t="s">
        <v>22</v>
      </c>
      <c r="E1361" t="s">
        <v>23</v>
      </c>
      <c r="F1361" t="s">
        <v>4527</v>
      </c>
      <c r="G1361" t="s">
        <v>2822</v>
      </c>
      <c r="H1361" t="s">
        <v>2479</v>
      </c>
      <c r="I1361" s="1">
        <v>35329176</v>
      </c>
      <c r="J1361" s="2">
        <f t="shared" si="42"/>
        <v>35329176</v>
      </c>
      <c r="K1361" s="1">
        <v>5888196</v>
      </c>
      <c r="L1361" s="3">
        <v>45684</v>
      </c>
      <c r="M1361" s="3">
        <v>45685</v>
      </c>
      <c r="N1361" s="3">
        <v>45838</v>
      </c>
      <c r="O1361" s="1">
        <v>0</v>
      </c>
      <c r="P1361" s="1">
        <v>35329176</v>
      </c>
      <c r="R1361" s="5">
        <f ca="1">IF(Tabla1[[#This Row],[FECHA INCIAL DESDE]]="SIN INICIO",0,IF((((TODAY()-M1361)*100%)/(N1361-M1361))&gt;=100%,"100%",(((TODAY()-M1361)*100%)/(N1361-M1361))))</f>
        <v>0.5490196078431373</v>
      </c>
      <c r="S1361" s="2">
        <f t="shared" si="43"/>
        <v>35329176</v>
      </c>
      <c r="T1361" t="s">
        <v>4528</v>
      </c>
    </row>
    <row r="1362" spans="1:20" x14ac:dyDescent="0.25">
      <c r="A1362">
        <v>2025</v>
      </c>
      <c r="B1362" t="s">
        <v>4529</v>
      </c>
      <c r="C1362" t="s">
        <v>21</v>
      </c>
      <c r="D1362" t="s">
        <v>22</v>
      </c>
      <c r="E1362" t="s">
        <v>23</v>
      </c>
      <c r="F1362" t="s">
        <v>4530</v>
      </c>
      <c r="G1362" t="s">
        <v>3546</v>
      </c>
      <c r="H1362" t="s">
        <v>3407</v>
      </c>
      <c r="I1362" s="1">
        <v>71750000</v>
      </c>
      <c r="J1362" s="2">
        <f t="shared" si="42"/>
        <v>71750000</v>
      </c>
      <c r="K1362" s="1">
        <v>8968750</v>
      </c>
      <c r="L1362" s="3">
        <v>45684</v>
      </c>
      <c r="M1362" s="3">
        <v>45685</v>
      </c>
      <c r="N1362" s="3">
        <v>45900</v>
      </c>
      <c r="O1362" s="1">
        <v>0</v>
      </c>
      <c r="P1362" s="1">
        <v>71750000</v>
      </c>
      <c r="R1362" s="5">
        <f ca="1">IF(Tabla1[[#This Row],[FECHA INCIAL DESDE]]="SIN INICIO",0,IF((((TODAY()-M1362)*100%)/(N1362-M1362))&gt;=100%,"100%",(((TODAY()-M1362)*100%)/(N1362-M1362))))</f>
        <v>0.39069767441860465</v>
      </c>
      <c r="S1362" s="2">
        <f t="shared" si="43"/>
        <v>71750000</v>
      </c>
      <c r="T1362" t="s">
        <v>4531</v>
      </c>
    </row>
    <row r="1363" spans="1:20" x14ac:dyDescent="0.25">
      <c r="A1363">
        <v>2025</v>
      </c>
      <c r="B1363" t="s">
        <v>4532</v>
      </c>
      <c r="C1363" t="s">
        <v>21</v>
      </c>
      <c r="D1363" t="s">
        <v>22</v>
      </c>
      <c r="E1363" t="s">
        <v>23</v>
      </c>
      <c r="F1363" t="s">
        <v>4533</v>
      </c>
      <c r="G1363" t="s">
        <v>4534</v>
      </c>
      <c r="H1363" t="s">
        <v>336</v>
      </c>
      <c r="I1363" s="1">
        <v>60000000</v>
      </c>
      <c r="J1363" s="2">
        <f t="shared" si="42"/>
        <v>60000000</v>
      </c>
      <c r="K1363" s="1">
        <v>7500000</v>
      </c>
      <c r="L1363" s="3">
        <v>45684</v>
      </c>
      <c r="M1363" s="3">
        <v>45685</v>
      </c>
      <c r="N1363" s="3">
        <v>45900</v>
      </c>
      <c r="O1363" s="1">
        <v>0</v>
      </c>
      <c r="P1363" s="1">
        <v>60000000</v>
      </c>
      <c r="R1363" s="5">
        <f ca="1">IF(Tabla1[[#This Row],[FECHA INCIAL DESDE]]="SIN INICIO",0,IF((((TODAY()-M1363)*100%)/(N1363-M1363))&gt;=100%,"100%",(((TODAY()-M1363)*100%)/(N1363-M1363))))</f>
        <v>0.39069767441860465</v>
      </c>
      <c r="S1363" s="2">
        <f t="shared" si="43"/>
        <v>60000000</v>
      </c>
      <c r="T1363" t="s">
        <v>4535</v>
      </c>
    </row>
    <row r="1364" spans="1:20" x14ac:dyDescent="0.25">
      <c r="A1364">
        <v>2025</v>
      </c>
      <c r="B1364" t="s">
        <v>4536</v>
      </c>
      <c r="C1364" t="s">
        <v>21</v>
      </c>
      <c r="D1364" t="s">
        <v>22</v>
      </c>
      <c r="E1364" t="s">
        <v>23</v>
      </c>
      <c r="F1364" t="s">
        <v>4537</v>
      </c>
      <c r="G1364" t="s">
        <v>557</v>
      </c>
      <c r="H1364" t="s">
        <v>537</v>
      </c>
      <c r="I1364" s="1">
        <v>54337500</v>
      </c>
      <c r="J1364" s="2">
        <f t="shared" si="42"/>
        <v>54337500</v>
      </c>
      <c r="K1364" s="1">
        <v>9056250</v>
      </c>
      <c r="L1364" s="3">
        <v>45684</v>
      </c>
      <c r="M1364" s="3">
        <v>45685</v>
      </c>
      <c r="N1364" s="3">
        <v>45838</v>
      </c>
      <c r="O1364" s="1">
        <v>0</v>
      </c>
      <c r="P1364" s="1">
        <v>54337500</v>
      </c>
      <c r="R1364" s="5">
        <f ca="1">IF(Tabla1[[#This Row],[FECHA INCIAL DESDE]]="SIN INICIO",0,IF((((TODAY()-M1364)*100%)/(N1364-M1364))&gt;=100%,"100%",(((TODAY()-M1364)*100%)/(N1364-M1364))))</f>
        <v>0.5490196078431373</v>
      </c>
      <c r="S1364" s="2">
        <f t="shared" si="43"/>
        <v>54337500</v>
      </c>
      <c r="T1364" t="s">
        <v>4538</v>
      </c>
    </row>
    <row r="1365" spans="1:20" x14ac:dyDescent="0.25">
      <c r="A1365">
        <v>2025</v>
      </c>
      <c r="B1365" t="s">
        <v>4539</v>
      </c>
      <c r="C1365" t="s">
        <v>21</v>
      </c>
      <c r="D1365" t="s">
        <v>22</v>
      </c>
      <c r="E1365" t="s">
        <v>23</v>
      </c>
      <c r="F1365" t="s">
        <v>4540</v>
      </c>
      <c r="G1365" t="s">
        <v>624</v>
      </c>
      <c r="H1365" t="s">
        <v>537</v>
      </c>
      <c r="I1365" s="1">
        <v>41669100</v>
      </c>
      <c r="J1365" s="2">
        <f t="shared" si="42"/>
        <v>41669100</v>
      </c>
      <c r="K1365" s="1">
        <v>6944850</v>
      </c>
      <c r="L1365" s="3">
        <v>45684</v>
      </c>
      <c r="M1365" s="3">
        <v>45685</v>
      </c>
      <c r="N1365" s="3">
        <v>45838</v>
      </c>
      <c r="O1365" s="1">
        <v>0</v>
      </c>
      <c r="P1365" s="1">
        <v>41669100</v>
      </c>
      <c r="R1365" s="5">
        <f ca="1">IF(Tabla1[[#This Row],[FECHA INCIAL DESDE]]="SIN INICIO",0,IF((((TODAY()-M1365)*100%)/(N1365-M1365))&gt;=100%,"100%",(((TODAY()-M1365)*100%)/(N1365-M1365))))</f>
        <v>0.5490196078431373</v>
      </c>
      <c r="S1365" s="2">
        <f t="shared" si="43"/>
        <v>41669100</v>
      </c>
      <c r="T1365" t="s">
        <v>4541</v>
      </c>
    </row>
    <row r="1366" spans="1:20" x14ac:dyDescent="0.25">
      <c r="A1366">
        <v>2025</v>
      </c>
      <c r="B1366" t="s">
        <v>4542</v>
      </c>
      <c r="C1366" t="s">
        <v>21</v>
      </c>
      <c r="D1366" t="s">
        <v>22</v>
      </c>
      <c r="E1366" t="s">
        <v>23</v>
      </c>
      <c r="F1366" t="s">
        <v>4543</v>
      </c>
      <c r="G1366" t="s">
        <v>2984</v>
      </c>
      <c r="H1366" t="s">
        <v>537</v>
      </c>
      <c r="I1366" s="1">
        <v>41669100</v>
      </c>
      <c r="J1366" s="2">
        <f t="shared" si="42"/>
        <v>41669100</v>
      </c>
      <c r="K1366" s="1">
        <v>6944850</v>
      </c>
      <c r="L1366" s="3">
        <v>45684</v>
      </c>
      <c r="M1366" s="3">
        <v>45685</v>
      </c>
      <c r="N1366" s="3">
        <v>45838</v>
      </c>
      <c r="O1366" s="1">
        <v>0</v>
      </c>
      <c r="P1366" s="1">
        <v>41669100</v>
      </c>
      <c r="R1366" s="5">
        <f ca="1">IF(Tabla1[[#This Row],[FECHA INCIAL DESDE]]="SIN INICIO",0,IF((((TODAY()-M1366)*100%)/(N1366-M1366))&gt;=100%,"100%",(((TODAY()-M1366)*100%)/(N1366-M1366))))</f>
        <v>0.5490196078431373</v>
      </c>
      <c r="S1366" s="2">
        <f t="shared" si="43"/>
        <v>41669100</v>
      </c>
      <c r="T1366" t="s">
        <v>4544</v>
      </c>
    </row>
    <row r="1367" spans="1:20" x14ac:dyDescent="0.25">
      <c r="A1367">
        <v>2025</v>
      </c>
      <c r="B1367" t="s">
        <v>4545</v>
      </c>
      <c r="C1367" t="s">
        <v>21</v>
      </c>
      <c r="D1367" t="s">
        <v>22</v>
      </c>
      <c r="E1367" t="s">
        <v>23</v>
      </c>
      <c r="F1367" t="s">
        <v>4546</v>
      </c>
      <c r="G1367" t="s">
        <v>1809</v>
      </c>
      <c r="H1367" t="s">
        <v>648</v>
      </c>
      <c r="I1367" s="1">
        <v>72800000</v>
      </c>
      <c r="J1367" s="2">
        <f t="shared" si="42"/>
        <v>72800000</v>
      </c>
      <c r="K1367" s="1">
        <v>9100000</v>
      </c>
      <c r="L1367" s="3">
        <v>45685</v>
      </c>
      <c r="M1367" s="3">
        <v>45687</v>
      </c>
      <c r="N1367" s="3">
        <v>45900</v>
      </c>
      <c r="O1367" s="1">
        <v>0</v>
      </c>
      <c r="P1367" s="1">
        <v>72800000</v>
      </c>
      <c r="R1367" s="5">
        <f ca="1">IF(Tabla1[[#This Row],[FECHA INCIAL DESDE]]="SIN INICIO",0,IF((((TODAY()-M1367)*100%)/(N1367-M1367))&gt;=100%,"100%",(((TODAY()-M1367)*100%)/(N1367-M1367))))</f>
        <v>0.38497652582159625</v>
      </c>
      <c r="S1367" s="2">
        <f t="shared" si="43"/>
        <v>72800000</v>
      </c>
      <c r="T1367" t="s">
        <v>4547</v>
      </c>
    </row>
    <row r="1368" spans="1:20" x14ac:dyDescent="0.25">
      <c r="A1368">
        <v>2025</v>
      </c>
      <c r="B1368" t="s">
        <v>4548</v>
      </c>
      <c r="C1368" t="s">
        <v>21</v>
      </c>
      <c r="D1368" t="s">
        <v>22</v>
      </c>
      <c r="E1368" t="s">
        <v>120</v>
      </c>
      <c r="F1368" t="s">
        <v>4549</v>
      </c>
      <c r="G1368" t="s">
        <v>4550</v>
      </c>
      <c r="H1368" t="s">
        <v>3407</v>
      </c>
      <c r="I1368" s="1">
        <v>38277600</v>
      </c>
      <c r="J1368" s="2">
        <f t="shared" si="42"/>
        <v>38277600</v>
      </c>
      <c r="K1368" s="1">
        <v>4784700</v>
      </c>
      <c r="L1368" s="3">
        <v>45685</v>
      </c>
      <c r="M1368" s="3">
        <v>45686</v>
      </c>
      <c r="N1368" s="3">
        <v>45900</v>
      </c>
      <c r="O1368" s="1">
        <v>0</v>
      </c>
      <c r="P1368" s="1">
        <v>38277600</v>
      </c>
      <c r="R1368" s="5">
        <f ca="1">IF(Tabla1[[#This Row],[FECHA INCIAL DESDE]]="SIN INICIO",0,IF((((TODAY()-M1368)*100%)/(N1368-M1368))&gt;=100%,"100%",(((TODAY()-M1368)*100%)/(N1368-M1368))))</f>
        <v>0.38785046728971961</v>
      </c>
      <c r="S1368" s="2">
        <f t="shared" si="43"/>
        <v>38277600</v>
      </c>
      <c r="T1368" t="s">
        <v>4551</v>
      </c>
    </row>
    <row r="1369" spans="1:20" x14ac:dyDescent="0.25">
      <c r="A1369">
        <v>2025</v>
      </c>
      <c r="B1369" t="s">
        <v>4552</v>
      </c>
      <c r="C1369" t="s">
        <v>21</v>
      </c>
      <c r="D1369" t="s">
        <v>22</v>
      </c>
      <c r="E1369" t="s">
        <v>23</v>
      </c>
      <c r="F1369" t="s">
        <v>4553</v>
      </c>
      <c r="G1369" t="s">
        <v>4554</v>
      </c>
      <c r="H1369" t="s">
        <v>787</v>
      </c>
      <c r="I1369" s="1">
        <v>220000000</v>
      </c>
      <c r="J1369" s="2">
        <f t="shared" si="42"/>
        <v>220000000</v>
      </c>
      <c r="K1369" s="1">
        <v>20000000</v>
      </c>
      <c r="L1369" s="3">
        <v>45685</v>
      </c>
      <c r="M1369" s="3">
        <v>45686</v>
      </c>
      <c r="N1369" s="3">
        <v>45991</v>
      </c>
      <c r="O1369" s="1">
        <v>0</v>
      </c>
      <c r="P1369" s="1">
        <v>220000000</v>
      </c>
      <c r="R1369" s="5">
        <f ca="1">IF(Tabla1[[#This Row],[FECHA INCIAL DESDE]]="SIN INICIO",0,IF((((TODAY()-M1369)*100%)/(N1369-M1369))&gt;=100%,"100%",(((TODAY()-M1369)*100%)/(N1369-M1369))))</f>
        <v>0.27213114754098361</v>
      </c>
      <c r="S1369" s="2">
        <f t="shared" si="43"/>
        <v>220000000</v>
      </c>
      <c r="T1369" t="s">
        <v>4555</v>
      </c>
    </row>
    <row r="1370" spans="1:20" x14ac:dyDescent="0.25">
      <c r="A1370">
        <v>2025</v>
      </c>
      <c r="B1370" t="s">
        <v>4556</v>
      </c>
      <c r="C1370" t="s">
        <v>21</v>
      </c>
      <c r="D1370" t="s">
        <v>22</v>
      </c>
      <c r="E1370" t="s">
        <v>23</v>
      </c>
      <c r="F1370" t="s">
        <v>4557</v>
      </c>
      <c r="G1370" t="s">
        <v>1927</v>
      </c>
      <c r="H1370" t="s">
        <v>270</v>
      </c>
      <c r="I1370" s="1">
        <v>92780288</v>
      </c>
      <c r="J1370" s="2">
        <f t="shared" si="42"/>
        <v>92780288</v>
      </c>
      <c r="K1370" s="1">
        <v>11597536</v>
      </c>
      <c r="L1370" s="3">
        <v>45685</v>
      </c>
      <c r="M1370" s="3">
        <v>45687</v>
      </c>
      <c r="N1370" s="3">
        <v>45900</v>
      </c>
      <c r="O1370" s="1">
        <v>0</v>
      </c>
      <c r="P1370" s="1">
        <v>92780288</v>
      </c>
      <c r="R1370" s="5">
        <f ca="1">IF(Tabla1[[#This Row],[FECHA INCIAL DESDE]]="SIN INICIO",0,IF((((TODAY()-M1370)*100%)/(N1370-M1370))&gt;=100%,"100%",(((TODAY()-M1370)*100%)/(N1370-M1370))))</f>
        <v>0.38497652582159625</v>
      </c>
      <c r="S1370" s="2">
        <f t="shared" si="43"/>
        <v>92780288</v>
      </c>
      <c r="T1370" t="s">
        <v>4558</v>
      </c>
    </row>
    <row r="1371" spans="1:20" x14ac:dyDescent="0.25">
      <c r="A1371">
        <v>2025</v>
      </c>
      <c r="B1371" t="s">
        <v>4559</v>
      </c>
      <c r="C1371" t="s">
        <v>21</v>
      </c>
      <c r="D1371" t="s">
        <v>22</v>
      </c>
      <c r="E1371" t="s">
        <v>23</v>
      </c>
      <c r="F1371" t="s">
        <v>4560</v>
      </c>
      <c r="G1371" t="s">
        <v>399</v>
      </c>
      <c r="H1371" t="s">
        <v>270</v>
      </c>
      <c r="I1371" s="1">
        <v>45956648</v>
      </c>
      <c r="J1371" s="2">
        <f t="shared" si="42"/>
        <v>45956648</v>
      </c>
      <c r="K1371" s="1">
        <v>5744581</v>
      </c>
      <c r="L1371" s="3">
        <v>45685</v>
      </c>
      <c r="M1371" s="3">
        <v>45686</v>
      </c>
      <c r="N1371" s="3">
        <v>45900</v>
      </c>
      <c r="O1371" s="1">
        <v>0</v>
      </c>
      <c r="P1371" s="1">
        <v>45956648</v>
      </c>
      <c r="R1371" s="5">
        <f ca="1">IF(Tabla1[[#This Row],[FECHA INCIAL DESDE]]="SIN INICIO",0,IF((((TODAY()-M1371)*100%)/(N1371-M1371))&gt;=100%,"100%",(((TODAY()-M1371)*100%)/(N1371-M1371))))</f>
        <v>0.38785046728971961</v>
      </c>
      <c r="S1371" s="2">
        <f t="shared" si="43"/>
        <v>45956648</v>
      </c>
      <c r="T1371" t="s">
        <v>4561</v>
      </c>
    </row>
    <row r="1372" spans="1:20" x14ac:dyDescent="0.25">
      <c r="A1372">
        <v>2025</v>
      </c>
      <c r="B1372" t="s">
        <v>4562</v>
      </c>
      <c r="C1372" t="s">
        <v>21</v>
      </c>
      <c r="D1372" t="s">
        <v>22</v>
      </c>
      <c r="E1372" t="s">
        <v>120</v>
      </c>
      <c r="F1372" t="s">
        <v>4563</v>
      </c>
      <c r="G1372" t="s">
        <v>4564</v>
      </c>
      <c r="H1372" t="s">
        <v>2479</v>
      </c>
      <c r="I1372" s="1">
        <v>38293584</v>
      </c>
      <c r="J1372" s="2">
        <f t="shared" si="42"/>
        <v>38293584</v>
      </c>
      <c r="K1372" s="1">
        <v>4786698</v>
      </c>
      <c r="L1372" s="3">
        <v>45685</v>
      </c>
      <c r="M1372" s="3">
        <v>45686</v>
      </c>
      <c r="N1372" s="3">
        <v>45900</v>
      </c>
      <c r="O1372" s="1">
        <v>0</v>
      </c>
      <c r="P1372" s="1">
        <v>38293584</v>
      </c>
      <c r="R1372" s="5">
        <f ca="1">IF(Tabla1[[#This Row],[FECHA INCIAL DESDE]]="SIN INICIO",0,IF((((TODAY()-M1372)*100%)/(N1372-M1372))&gt;=100%,"100%",(((TODAY()-M1372)*100%)/(N1372-M1372))))</f>
        <v>0.38785046728971961</v>
      </c>
      <c r="S1372" s="2">
        <f t="shared" si="43"/>
        <v>38293584</v>
      </c>
      <c r="T1372" t="s">
        <v>4565</v>
      </c>
    </row>
    <row r="1373" spans="1:20" x14ac:dyDescent="0.25">
      <c r="A1373">
        <v>2025</v>
      </c>
      <c r="B1373" t="s">
        <v>4566</v>
      </c>
      <c r="C1373" t="s">
        <v>21</v>
      </c>
      <c r="D1373" t="s">
        <v>22</v>
      </c>
      <c r="E1373" t="s">
        <v>23</v>
      </c>
      <c r="F1373" t="s">
        <v>4567</v>
      </c>
      <c r="G1373" t="s">
        <v>4568</v>
      </c>
      <c r="H1373" t="s">
        <v>2479</v>
      </c>
      <c r="I1373" s="1">
        <v>51000000</v>
      </c>
      <c r="J1373" s="2">
        <f t="shared" si="42"/>
        <v>51000000</v>
      </c>
      <c r="K1373" s="1">
        <v>8500000</v>
      </c>
      <c r="L1373" s="3">
        <v>45685</v>
      </c>
      <c r="M1373" s="3">
        <v>45686</v>
      </c>
      <c r="N1373" s="3">
        <v>45838</v>
      </c>
      <c r="O1373" s="1">
        <v>0</v>
      </c>
      <c r="P1373" s="1">
        <v>51000000</v>
      </c>
      <c r="R1373" s="5">
        <f ca="1">IF(Tabla1[[#This Row],[FECHA INCIAL DESDE]]="SIN INICIO",0,IF((((TODAY()-M1373)*100%)/(N1373-M1373))&gt;=100%,"100%",(((TODAY()-M1373)*100%)/(N1373-M1373))))</f>
        <v>0.54605263157894735</v>
      </c>
      <c r="S1373" s="2">
        <f t="shared" si="43"/>
        <v>51000000</v>
      </c>
      <c r="T1373" t="s">
        <v>4569</v>
      </c>
    </row>
    <row r="1374" spans="1:20" x14ac:dyDescent="0.25">
      <c r="A1374">
        <v>2025</v>
      </c>
      <c r="B1374" t="s">
        <v>4570</v>
      </c>
      <c r="C1374" t="s">
        <v>21</v>
      </c>
      <c r="D1374" t="s">
        <v>22</v>
      </c>
      <c r="E1374" t="s">
        <v>23</v>
      </c>
      <c r="F1374" t="s">
        <v>4571</v>
      </c>
      <c r="G1374" t="s">
        <v>3663</v>
      </c>
      <c r="H1374" t="s">
        <v>1802</v>
      </c>
      <c r="I1374" s="1">
        <v>49600000</v>
      </c>
      <c r="J1374" s="2">
        <f t="shared" si="42"/>
        <v>49600000</v>
      </c>
      <c r="K1374" s="1">
        <v>6200000</v>
      </c>
      <c r="L1374" s="3">
        <v>45686</v>
      </c>
      <c r="M1374" s="3">
        <v>45687</v>
      </c>
      <c r="N1374" s="3">
        <v>45900</v>
      </c>
      <c r="O1374" s="1">
        <v>0</v>
      </c>
      <c r="P1374" s="1">
        <v>49600000</v>
      </c>
      <c r="R1374" s="5">
        <f ca="1">IF(Tabla1[[#This Row],[FECHA INCIAL DESDE]]="SIN INICIO",0,IF((((TODAY()-M1374)*100%)/(N1374-M1374))&gt;=100%,"100%",(((TODAY()-M1374)*100%)/(N1374-M1374))))</f>
        <v>0.38497652582159625</v>
      </c>
      <c r="S1374" s="2">
        <f t="shared" si="43"/>
        <v>49600000</v>
      </c>
      <c r="T1374" t="s">
        <v>4572</v>
      </c>
    </row>
    <row r="1375" spans="1:20" x14ac:dyDescent="0.25">
      <c r="A1375">
        <v>2025</v>
      </c>
      <c r="B1375" t="s">
        <v>4573</v>
      </c>
      <c r="C1375" t="s">
        <v>21</v>
      </c>
      <c r="D1375" t="s">
        <v>22</v>
      </c>
      <c r="E1375" t="s">
        <v>23</v>
      </c>
      <c r="F1375" t="s">
        <v>4574</v>
      </c>
      <c r="G1375" t="s">
        <v>4575</v>
      </c>
      <c r="H1375" t="s">
        <v>1802</v>
      </c>
      <c r="I1375" s="1">
        <v>42350000</v>
      </c>
      <c r="J1375" s="2">
        <f t="shared" si="42"/>
        <v>42350000</v>
      </c>
      <c r="K1375" s="1">
        <v>8470000</v>
      </c>
      <c r="L1375" s="3">
        <v>45686</v>
      </c>
      <c r="M1375" s="3">
        <v>45694</v>
      </c>
      <c r="N1375" s="3">
        <v>45838</v>
      </c>
      <c r="O1375" s="1">
        <v>0</v>
      </c>
      <c r="P1375" s="1">
        <v>42350000</v>
      </c>
      <c r="R1375" s="5">
        <f ca="1">IF(Tabla1[[#This Row],[FECHA INCIAL DESDE]]="SIN INICIO",0,IF((((TODAY()-M1375)*100%)/(N1375-M1375))&gt;=100%,"100%",(((TODAY()-M1375)*100%)/(N1375-M1375))))</f>
        <v>0.52083333333333337</v>
      </c>
      <c r="S1375" s="2">
        <f t="shared" si="43"/>
        <v>42350000</v>
      </c>
      <c r="T1375" t="s">
        <v>4576</v>
      </c>
    </row>
    <row r="1376" spans="1:20" x14ac:dyDescent="0.25">
      <c r="A1376">
        <v>2025</v>
      </c>
      <c r="B1376" t="s">
        <v>4577</v>
      </c>
      <c r="C1376" t="s">
        <v>21</v>
      </c>
      <c r="D1376" t="s">
        <v>22</v>
      </c>
      <c r="E1376" t="s">
        <v>23</v>
      </c>
      <c r="F1376" t="s">
        <v>4578</v>
      </c>
      <c r="G1376" t="s">
        <v>1831</v>
      </c>
      <c r="H1376" t="s">
        <v>1898</v>
      </c>
      <c r="I1376" s="1">
        <v>57619024</v>
      </c>
      <c r="J1376" s="2">
        <f t="shared" si="42"/>
        <v>57619024</v>
      </c>
      <c r="K1376" s="1">
        <v>7202378</v>
      </c>
      <c r="L1376" s="3">
        <v>45684</v>
      </c>
      <c r="M1376" s="3">
        <v>45685</v>
      </c>
      <c r="N1376" s="3">
        <v>45900</v>
      </c>
      <c r="O1376" s="1">
        <v>0</v>
      </c>
      <c r="P1376" s="1">
        <v>57619024</v>
      </c>
      <c r="R1376" s="5">
        <f ca="1">IF(Tabla1[[#This Row],[FECHA INCIAL DESDE]]="SIN INICIO",0,IF((((TODAY()-M1376)*100%)/(N1376-M1376))&gt;=100%,"100%",(((TODAY()-M1376)*100%)/(N1376-M1376))))</f>
        <v>0.39069767441860465</v>
      </c>
      <c r="S1376" s="2">
        <f t="shared" si="43"/>
        <v>57619024</v>
      </c>
      <c r="T1376" t="s">
        <v>4579</v>
      </c>
    </row>
    <row r="1377" spans="1:20" x14ac:dyDescent="0.25">
      <c r="A1377">
        <v>2025</v>
      </c>
      <c r="B1377" t="s">
        <v>4580</v>
      </c>
      <c r="C1377" t="s">
        <v>21</v>
      </c>
      <c r="D1377" t="s">
        <v>22</v>
      </c>
      <c r="E1377" t="s">
        <v>23</v>
      </c>
      <c r="F1377" t="s">
        <v>4581</v>
      </c>
      <c r="G1377" t="s">
        <v>4582</v>
      </c>
      <c r="H1377" t="s">
        <v>3407</v>
      </c>
      <c r="I1377" s="1">
        <v>55022000</v>
      </c>
      <c r="J1377" s="2">
        <f t="shared" si="42"/>
        <v>55022000</v>
      </c>
      <c r="K1377" s="1">
        <v>6877750</v>
      </c>
      <c r="L1377" s="3">
        <v>45684</v>
      </c>
      <c r="M1377" s="3">
        <v>45685</v>
      </c>
      <c r="N1377" s="3">
        <v>45900</v>
      </c>
      <c r="O1377" s="1">
        <v>0</v>
      </c>
      <c r="P1377" s="1">
        <v>55022000</v>
      </c>
      <c r="R1377" s="5">
        <f ca="1">IF(Tabla1[[#This Row],[FECHA INCIAL DESDE]]="SIN INICIO",0,IF((((TODAY()-M1377)*100%)/(N1377-M1377))&gt;=100%,"100%",(((TODAY()-M1377)*100%)/(N1377-M1377))))</f>
        <v>0.39069767441860465</v>
      </c>
      <c r="S1377" s="2">
        <f t="shared" si="43"/>
        <v>55022000</v>
      </c>
      <c r="T1377" t="s">
        <v>4583</v>
      </c>
    </row>
    <row r="1378" spans="1:20" x14ac:dyDescent="0.25">
      <c r="A1378">
        <v>2025</v>
      </c>
      <c r="B1378" t="s">
        <v>4584</v>
      </c>
      <c r="C1378" t="s">
        <v>21</v>
      </c>
      <c r="D1378" t="s">
        <v>22</v>
      </c>
      <c r="E1378" t="s">
        <v>23</v>
      </c>
      <c r="F1378" t="s">
        <v>4585</v>
      </c>
      <c r="G1378" t="s">
        <v>1852</v>
      </c>
      <c r="H1378" t="s">
        <v>1802</v>
      </c>
      <c r="I1378" s="1">
        <v>49600000</v>
      </c>
      <c r="J1378" s="2">
        <f t="shared" si="42"/>
        <v>49600000</v>
      </c>
      <c r="K1378" s="1">
        <v>6200000</v>
      </c>
      <c r="L1378" s="3">
        <v>45685</v>
      </c>
      <c r="M1378" s="3">
        <v>45687</v>
      </c>
      <c r="N1378" s="3">
        <v>45900</v>
      </c>
      <c r="O1378" s="1">
        <v>0</v>
      </c>
      <c r="P1378" s="1">
        <v>49600000</v>
      </c>
      <c r="R1378" s="5">
        <f ca="1">IF(Tabla1[[#This Row],[FECHA INCIAL DESDE]]="SIN INICIO",0,IF((((TODAY()-M1378)*100%)/(N1378-M1378))&gt;=100%,"100%",(((TODAY()-M1378)*100%)/(N1378-M1378))))</f>
        <v>0.38497652582159625</v>
      </c>
      <c r="S1378" s="2">
        <f t="shared" si="43"/>
        <v>49600000</v>
      </c>
      <c r="T1378" t="s">
        <v>4586</v>
      </c>
    </row>
    <row r="1379" spans="1:20" x14ac:dyDescent="0.25">
      <c r="A1379">
        <v>2025</v>
      </c>
      <c r="B1379" t="s">
        <v>4587</v>
      </c>
      <c r="C1379" t="s">
        <v>21</v>
      </c>
      <c r="D1379" t="s">
        <v>22</v>
      </c>
      <c r="E1379" t="s">
        <v>23</v>
      </c>
      <c r="F1379" t="s">
        <v>4588</v>
      </c>
      <c r="G1379" t="s">
        <v>1015</v>
      </c>
      <c r="H1379" t="s">
        <v>648</v>
      </c>
      <c r="I1379" s="1">
        <v>72800000</v>
      </c>
      <c r="J1379" s="2">
        <f t="shared" si="42"/>
        <v>72800000</v>
      </c>
      <c r="K1379" s="1">
        <v>9100000</v>
      </c>
      <c r="L1379" s="3">
        <v>45684</v>
      </c>
      <c r="M1379" s="3">
        <v>45685</v>
      </c>
      <c r="N1379" s="3">
        <v>45900</v>
      </c>
      <c r="O1379" s="1">
        <v>0</v>
      </c>
      <c r="P1379" s="1">
        <v>72800000</v>
      </c>
      <c r="R1379" s="5">
        <f ca="1">IF(Tabla1[[#This Row],[FECHA INCIAL DESDE]]="SIN INICIO",0,IF((((TODAY()-M1379)*100%)/(N1379-M1379))&gt;=100%,"100%",(((TODAY()-M1379)*100%)/(N1379-M1379))))</f>
        <v>0.39069767441860465</v>
      </c>
      <c r="S1379" s="2">
        <f t="shared" si="43"/>
        <v>72800000</v>
      </c>
      <c r="T1379" t="s">
        <v>4589</v>
      </c>
    </row>
    <row r="1380" spans="1:20" x14ac:dyDescent="0.25">
      <c r="A1380">
        <v>2025</v>
      </c>
      <c r="B1380" t="s">
        <v>4590</v>
      </c>
      <c r="C1380" t="s">
        <v>21</v>
      </c>
      <c r="D1380" t="s">
        <v>22</v>
      </c>
      <c r="E1380" t="s">
        <v>23</v>
      </c>
      <c r="F1380" t="s">
        <v>4591</v>
      </c>
      <c r="G1380" t="s">
        <v>3546</v>
      </c>
      <c r="H1380" t="s">
        <v>3407</v>
      </c>
      <c r="I1380" s="1">
        <v>96530400</v>
      </c>
      <c r="J1380" s="2">
        <f t="shared" si="42"/>
        <v>96530400</v>
      </c>
      <c r="K1380" s="1">
        <v>12066300</v>
      </c>
      <c r="L1380" s="3">
        <v>45685</v>
      </c>
      <c r="M1380" s="3">
        <v>45686</v>
      </c>
      <c r="N1380" s="3">
        <v>45900</v>
      </c>
      <c r="O1380" s="1">
        <v>0</v>
      </c>
      <c r="P1380" s="1">
        <v>96530400</v>
      </c>
      <c r="R1380" s="5">
        <f ca="1">IF(Tabla1[[#This Row],[FECHA INCIAL DESDE]]="SIN INICIO",0,IF((((TODAY()-M1380)*100%)/(N1380-M1380))&gt;=100%,"100%",(((TODAY()-M1380)*100%)/(N1380-M1380))))</f>
        <v>0.38785046728971961</v>
      </c>
      <c r="S1380" s="2">
        <f t="shared" si="43"/>
        <v>96530400</v>
      </c>
      <c r="T1380" t="s">
        <v>4592</v>
      </c>
    </row>
    <row r="1381" spans="1:20" x14ac:dyDescent="0.25">
      <c r="A1381">
        <v>2025</v>
      </c>
      <c r="B1381" t="s">
        <v>4593</v>
      </c>
      <c r="C1381" t="s">
        <v>21</v>
      </c>
      <c r="D1381" t="s">
        <v>22</v>
      </c>
      <c r="E1381" t="s">
        <v>23</v>
      </c>
      <c r="F1381" t="s">
        <v>4594</v>
      </c>
      <c r="G1381" t="s">
        <v>3511</v>
      </c>
      <c r="H1381" t="s">
        <v>2479</v>
      </c>
      <c r="I1381" s="1">
        <v>39060114</v>
      </c>
      <c r="J1381" s="2">
        <f t="shared" si="42"/>
        <v>39060114</v>
      </c>
      <c r="K1381" s="1">
        <v>6510019</v>
      </c>
      <c r="L1381" s="3">
        <v>45686</v>
      </c>
      <c r="M1381" s="3">
        <v>45687</v>
      </c>
      <c r="N1381" s="3">
        <v>45838</v>
      </c>
      <c r="O1381" s="1">
        <v>0</v>
      </c>
      <c r="P1381" s="1">
        <v>39060114</v>
      </c>
      <c r="R1381" s="5">
        <f ca="1">IF(Tabla1[[#This Row],[FECHA INCIAL DESDE]]="SIN INICIO",0,IF((((TODAY()-M1381)*100%)/(N1381-M1381))&gt;=100%,"100%",(((TODAY()-M1381)*100%)/(N1381-M1381))))</f>
        <v>0.54304635761589404</v>
      </c>
      <c r="S1381" s="2">
        <f t="shared" si="43"/>
        <v>39060114</v>
      </c>
      <c r="T1381" t="s">
        <v>4595</v>
      </c>
    </row>
    <row r="1382" spans="1:20" x14ac:dyDescent="0.25">
      <c r="A1382">
        <v>2025</v>
      </c>
      <c r="B1382" t="s">
        <v>4596</v>
      </c>
      <c r="C1382" t="s">
        <v>21</v>
      </c>
      <c r="D1382" t="s">
        <v>22</v>
      </c>
      <c r="E1382" t="s">
        <v>23</v>
      </c>
      <c r="F1382" t="s">
        <v>4597</v>
      </c>
      <c r="G1382" t="s">
        <v>1831</v>
      </c>
      <c r="H1382" t="s">
        <v>1898</v>
      </c>
      <c r="I1382" s="1">
        <v>70116824</v>
      </c>
      <c r="J1382" s="2">
        <f t="shared" si="42"/>
        <v>70116824</v>
      </c>
      <c r="K1382" s="1">
        <v>8764603</v>
      </c>
      <c r="L1382" s="3">
        <v>45685</v>
      </c>
      <c r="M1382" s="3">
        <v>45686</v>
      </c>
      <c r="N1382" s="3">
        <v>45900</v>
      </c>
      <c r="O1382" s="1">
        <v>0</v>
      </c>
      <c r="P1382" s="1">
        <v>70116824</v>
      </c>
      <c r="R1382" s="5">
        <f ca="1">IF(Tabla1[[#This Row],[FECHA INCIAL DESDE]]="SIN INICIO",0,IF((((TODAY()-M1382)*100%)/(N1382-M1382))&gt;=100%,"100%",(((TODAY()-M1382)*100%)/(N1382-M1382))))</f>
        <v>0.38785046728971961</v>
      </c>
      <c r="S1382" s="2">
        <f t="shared" si="43"/>
        <v>70116824</v>
      </c>
      <c r="T1382" t="s">
        <v>4598</v>
      </c>
    </row>
    <row r="1383" spans="1:20" x14ac:dyDescent="0.25">
      <c r="A1383">
        <v>2025</v>
      </c>
      <c r="B1383" t="s">
        <v>4599</v>
      </c>
      <c r="C1383" t="s">
        <v>21</v>
      </c>
      <c r="D1383" t="s">
        <v>22</v>
      </c>
      <c r="E1383" t="s">
        <v>23</v>
      </c>
      <c r="F1383" t="s">
        <v>4600</v>
      </c>
      <c r="G1383" t="s">
        <v>614</v>
      </c>
      <c r="H1383" t="s">
        <v>537</v>
      </c>
      <c r="I1383" s="1">
        <v>41669100</v>
      </c>
      <c r="J1383" s="2">
        <f t="shared" si="42"/>
        <v>41669100</v>
      </c>
      <c r="K1383" s="1">
        <v>6944850</v>
      </c>
      <c r="L1383" s="3">
        <v>45685</v>
      </c>
      <c r="M1383" s="3">
        <v>45686</v>
      </c>
      <c r="N1383" s="3">
        <v>45838</v>
      </c>
      <c r="O1383" s="1">
        <v>0</v>
      </c>
      <c r="P1383" s="1">
        <v>41669100</v>
      </c>
      <c r="R1383" s="5">
        <f ca="1">IF(Tabla1[[#This Row],[FECHA INCIAL DESDE]]="SIN INICIO",0,IF((((TODAY()-M1383)*100%)/(N1383-M1383))&gt;=100%,"100%",(((TODAY()-M1383)*100%)/(N1383-M1383))))</f>
        <v>0.54605263157894735</v>
      </c>
      <c r="S1383" s="2">
        <f t="shared" si="43"/>
        <v>41669100</v>
      </c>
      <c r="T1383" t="s">
        <v>4601</v>
      </c>
    </row>
    <row r="1384" spans="1:20" x14ac:dyDescent="0.25">
      <c r="A1384">
        <v>2025</v>
      </c>
      <c r="B1384" t="s">
        <v>4602</v>
      </c>
      <c r="C1384" t="s">
        <v>21</v>
      </c>
      <c r="D1384" t="s">
        <v>22</v>
      </c>
      <c r="E1384" t="s">
        <v>23</v>
      </c>
      <c r="F1384" t="s">
        <v>4603</v>
      </c>
      <c r="G1384" t="s">
        <v>624</v>
      </c>
      <c r="H1384" t="s">
        <v>537</v>
      </c>
      <c r="I1384" s="1">
        <v>41669100</v>
      </c>
      <c r="J1384" s="2">
        <f t="shared" si="42"/>
        <v>41669100</v>
      </c>
      <c r="K1384" s="1">
        <v>6944850</v>
      </c>
      <c r="L1384" s="3">
        <v>45684</v>
      </c>
      <c r="M1384" s="3">
        <v>45686</v>
      </c>
      <c r="N1384" s="3">
        <v>45838</v>
      </c>
      <c r="O1384" s="1">
        <v>0</v>
      </c>
      <c r="P1384" s="1">
        <v>41669100</v>
      </c>
      <c r="R1384" s="5">
        <f ca="1">IF(Tabla1[[#This Row],[FECHA INCIAL DESDE]]="SIN INICIO",0,IF((((TODAY()-M1384)*100%)/(N1384-M1384))&gt;=100%,"100%",(((TODAY()-M1384)*100%)/(N1384-M1384))))</f>
        <v>0.54605263157894735</v>
      </c>
      <c r="S1384" s="2">
        <f t="shared" si="43"/>
        <v>41669100</v>
      </c>
      <c r="T1384" t="s">
        <v>4604</v>
      </c>
    </row>
    <row r="1385" spans="1:20" x14ac:dyDescent="0.25">
      <c r="A1385">
        <v>2025</v>
      </c>
      <c r="B1385" t="s">
        <v>4605</v>
      </c>
      <c r="C1385" t="s">
        <v>21</v>
      </c>
      <c r="D1385" t="s">
        <v>22</v>
      </c>
      <c r="E1385" t="s">
        <v>23</v>
      </c>
      <c r="F1385" t="s">
        <v>4606</v>
      </c>
      <c r="G1385" t="s">
        <v>614</v>
      </c>
      <c r="H1385" t="s">
        <v>537</v>
      </c>
      <c r="I1385" s="1">
        <v>41669100</v>
      </c>
      <c r="J1385" s="2">
        <f t="shared" si="42"/>
        <v>41669100</v>
      </c>
      <c r="K1385" s="1">
        <v>6944850</v>
      </c>
      <c r="L1385" s="3">
        <v>45686</v>
      </c>
      <c r="M1385" s="3">
        <v>45686</v>
      </c>
      <c r="N1385" s="3">
        <v>45838</v>
      </c>
      <c r="O1385" s="1">
        <v>0</v>
      </c>
      <c r="P1385" s="1">
        <v>41669100</v>
      </c>
      <c r="R1385" s="5">
        <f ca="1">IF(Tabla1[[#This Row],[FECHA INCIAL DESDE]]="SIN INICIO",0,IF((((TODAY()-M1385)*100%)/(N1385-M1385))&gt;=100%,"100%",(((TODAY()-M1385)*100%)/(N1385-M1385))))</f>
        <v>0.54605263157894735</v>
      </c>
      <c r="S1385" s="2">
        <f t="shared" si="43"/>
        <v>41669100</v>
      </c>
      <c r="T1385" t="s">
        <v>4607</v>
      </c>
    </row>
    <row r="1386" spans="1:20" x14ac:dyDescent="0.25">
      <c r="A1386">
        <v>2025</v>
      </c>
      <c r="B1386" t="s">
        <v>4608</v>
      </c>
      <c r="C1386" t="s">
        <v>21</v>
      </c>
      <c r="D1386" t="s">
        <v>22</v>
      </c>
      <c r="E1386" t="s">
        <v>120</v>
      </c>
      <c r="F1386" t="s">
        <v>4609</v>
      </c>
      <c r="G1386" t="s">
        <v>4388</v>
      </c>
      <c r="H1386" t="s">
        <v>1898</v>
      </c>
      <c r="I1386" s="1">
        <v>37359592</v>
      </c>
      <c r="J1386" s="2">
        <f t="shared" si="42"/>
        <v>37359592</v>
      </c>
      <c r="K1386" s="1">
        <v>4669949</v>
      </c>
      <c r="L1386" s="3">
        <v>45684</v>
      </c>
      <c r="M1386" s="3">
        <v>45685</v>
      </c>
      <c r="N1386" s="3">
        <v>45900</v>
      </c>
      <c r="O1386" s="1">
        <v>0</v>
      </c>
      <c r="P1386" s="1">
        <v>37359592</v>
      </c>
      <c r="R1386" s="5">
        <f ca="1">IF(Tabla1[[#This Row],[FECHA INCIAL DESDE]]="SIN INICIO",0,IF((((TODAY()-M1386)*100%)/(N1386-M1386))&gt;=100%,"100%",(((TODAY()-M1386)*100%)/(N1386-M1386))))</f>
        <v>0.39069767441860465</v>
      </c>
      <c r="S1386" s="2">
        <f t="shared" si="43"/>
        <v>37359592</v>
      </c>
      <c r="T1386" t="s">
        <v>4610</v>
      </c>
    </row>
    <row r="1387" spans="1:20" x14ac:dyDescent="0.25">
      <c r="A1387">
        <v>2025</v>
      </c>
      <c r="B1387" t="s">
        <v>4611</v>
      </c>
      <c r="C1387" t="s">
        <v>21</v>
      </c>
      <c r="D1387" t="s">
        <v>22</v>
      </c>
      <c r="E1387" t="s">
        <v>120</v>
      </c>
      <c r="F1387" t="s">
        <v>4612</v>
      </c>
      <c r="G1387" t="s">
        <v>4365</v>
      </c>
      <c r="H1387" t="s">
        <v>3407</v>
      </c>
      <c r="I1387" s="1">
        <v>23818950</v>
      </c>
      <c r="J1387" s="2">
        <f t="shared" si="42"/>
        <v>23818950</v>
      </c>
      <c r="K1387" s="1">
        <v>3969825</v>
      </c>
      <c r="L1387" s="3">
        <v>45684</v>
      </c>
      <c r="M1387" s="3">
        <v>45685</v>
      </c>
      <c r="N1387" s="3">
        <v>45838</v>
      </c>
      <c r="O1387" s="1">
        <v>0</v>
      </c>
      <c r="P1387" s="1">
        <v>23818950</v>
      </c>
      <c r="R1387" s="5">
        <f ca="1">IF(Tabla1[[#This Row],[FECHA INCIAL DESDE]]="SIN INICIO",0,IF((((TODAY()-M1387)*100%)/(N1387-M1387))&gt;=100%,"100%",(((TODAY()-M1387)*100%)/(N1387-M1387))))</f>
        <v>0.5490196078431373</v>
      </c>
      <c r="S1387" s="2">
        <f t="shared" si="43"/>
        <v>23818950</v>
      </c>
      <c r="T1387" t="s">
        <v>4613</v>
      </c>
    </row>
    <row r="1388" spans="1:20" x14ac:dyDescent="0.25">
      <c r="A1388">
        <v>2025</v>
      </c>
      <c r="B1388" t="s">
        <v>4614</v>
      </c>
      <c r="C1388" t="s">
        <v>21</v>
      </c>
      <c r="D1388" t="s">
        <v>22</v>
      </c>
      <c r="E1388" t="s">
        <v>23</v>
      </c>
      <c r="F1388" t="s">
        <v>4615</v>
      </c>
      <c r="G1388" t="s">
        <v>4616</v>
      </c>
      <c r="H1388" t="s">
        <v>3407</v>
      </c>
      <c r="I1388" s="1">
        <v>38212000</v>
      </c>
      <c r="J1388" s="2">
        <f t="shared" si="42"/>
        <v>38212000</v>
      </c>
      <c r="K1388" s="1">
        <v>4776500</v>
      </c>
      <c r="L1388" s="3">
        <v>45684</v>
      </c>
      <c r="M1388" s="3">
        <v>45685</v>
      </c>
      <c r="N1388" s="3">
        <v>45900</v>
      </c>
      <c r="O1388" s="1">
        <v>0</v>
      </c>
      <c r="P1388" s="1">
        <v>38212000</v>
      </c>
      <c r="R1388" s="5">
        <f ca="1">IF(Tabla1[[#This Row],[FECHA INCIAL DESDE]]="SIN INICIO",0,IF((((TODAY()-M1388)*100%)/(N1388-M1388))&gt;=100%,"100%",(((TODAY()-M1388)*100%)/(N1388-M1388))))</f>
        <v>0.39069767441860465</v>
      </c>
      <c r="S1388" s="2">
        <f t="shared" si="43"/>
        <v>38212000</v>
      </c>
      <c r="T1388" t="s">
        <v>4617</v>
      </c>
    </row>
    <row r="1389" spans="1:20" x14ac:dyDescent="0.25">
      <c r="A1389">
        <v>2025</v>
      </c>
      <c r="B1389" t="s">
        <v>4618</v>
      </c>
      <c r="C1389" t="s">
        <v>21</v>
      </c>
      <c r="D1389" t="s">
        <v>22</v>
      </c>
      <c r="E1389" t="s">
        <v>23</v>
      </c>
      <c r="F1389" t="s">
        <v>4619</v>
      </c>
      <c r="G1389" t="s">
        <v>3546</v>
      </c>
      <c r="H1389" t="s">
        <v>3407</v>
      </c>
      <c r="I1389" s="1">
        <v>71750000</v>
      </c>
      <c r="J1389" s="2">
        <f t="shared" si="42"/>
        <v>71750000</v>
      </c>
      <c r="K1389" s="1">
        <v>8968750</v>
      </c>
      <c r="L1389" s="3">
        <v>45684</v>
      </c>
      <c r="M1389" s="3">
        <v>45685</v>
      </c>
      <c r="N1389" s="3">
        <v>45900</v>
      </c>
      <c r="O1389" s="1">
        <v>0</v>
      </c>
      <c r="P1389" s="1">
        <v>71750000</v>
      </c>
      <c r="R1389" s="5">
        <f ca="1">IF(Tabla1[[#This Row],[FECHA INCIAL DESDE]]="SIN INICIO",0,IF((((TODAY()-M1389)*100%)/(N1389-M1389))&gt;=100%,"100%",(((TODAY()-M1389)*100%)/(N1389-M1389))))</f>
        <v>0.39069767441860465</v>
      </c>
      <c r="S1389" s="2">
        <f t="shared" si="43"/>
        <v>71750000</v>
      </c>
      <c r="T1389" t="s">
        <v>4620</v>
      </c>
    </row>
    <row r="1390" spans="1:20" x14ac:dyDescent="0.25">
      <c r="A1390">
        <v>2025</v>
      </c>
      <c r="B1390" t="s">
        <v>4621</v>
      </c>
      <c r="C1390" t="s">
        <v>21</v>
      </c>
      <c r="D1390" t="s">
        <v>22</v>
      </c>
      <c r="E1390" t="s">
        <v>23</v>
      </c>
      <c r="F1390" t="s">
        <v>4622</v>
      </c>
      <c r="G1390" t="s">
        <v>3546</v>
      </c>
      <c r="H1390" t="s">
        <v>3407</v>
      </c>
      <c r="I1390" s="1">
        <v>55022000</v>
      </c>
      <c r="J1390" s="2">
        <f t="shared" si="42"/>
        <v>55022000</v>
      </c>
      <c r="K1390" s="1">
        <v>6877750</v>
      </c>
      <c r="L1390" s="3">
        <v>45684</v>
      </c>
      <c r="M1390" s="3">
        <v>45685</v>
      </c>
      <c r="N1390" s="3">
        <v>45900</v>
      </c>
      <c r="O1390" s="1">
        <v>0</v>
      </c>
      <c r="P1390" s="1">
        <v>55022000</v>
      </c>
      <c r="R1390" s="5">
        <f ca="1">IF(Tabla1[[#This Row],[FECHA INCIAL DESDE]]="SIN INICIO",0,IF((((TODAY()-M1390)*100%)/(N1390-M1390))&gt;=100%,"100%",(((TODAY()-M1390)*100%)/(N1390-M1390))))</f>
        <v>0.39069767441860465</v>
      </c>
      <c r="S1390" s="2">
        <f t="shared" si="43"/>
        <v>55022000</v>
      </c>
      <c r="T1390" t="s">
        <v>4623</v>
      </c>
    </row>
    <row r="1391" spans="1:20" x14ac:dyDescent="0.25">
      <c r="A1391">
        <v>2025</v>
      </c>
      <c r="B1391" t="s">
        <v>4624</v>
      </c>
      <c r="C1391" t="s">
        <v>21</v>
      </c>
      <c r="D1391" t="s">
        <v>22</v>
      </c>
      <c r="E1391" t="s">
        <v>23</v>
      </c>
      <c r="F1391" t="s">
        <v>4625</v>
      </c>
      <c r="G1391" t="s">
        <v>663</v>
      </c>
      <c r="H1391" t="s">
        <v>537</v>
      </c>
      <c r="I1391" s="1">
        <v>41669100</v>
      </c>
      <c r="J1391" s="2">
        <f t="shared" si="42"/>
        <v>41669100</v>
      </c>
      <c r="K1391" s="1">
        <v>6944850</v>
      </c>
      <c r="L1391" s="3">
        <v>45684</v>
      </c>
      <c r="M1391" s="3">
        <v>45685</v>
      </c>
      <c r="N1391" s="3">
        <v>45838</v>
      </c>
      <c r="O1391" s="1">
        <v>0</v>
      </c>
      <c r="P1391" s="1">
        <v>41669100</v>
      </c>
      <c r="R1391" s="5">
        <f ca="1">IF(Tabla1[[#This Row],[FECHA INCIAL DESDE]]="SIN INICIO",0,IF((((TODAY()-M1391)*100%)/(N1391-M1391))&gt;=100%,"100%",(((TODAY()-M1391)*100%)/(N1391-M1391))))</f>
        <v>0.5490196078431373</v>
      </c>
      <c r="S1391" s="2">
        <f t="shared" si="43"/>
        <v>41669100</v>
      </c>
      <c r="T1391" t="s">
        <v>4626</v>
      </c>
    </row>
    <row r="1392" spans="1:20" x14ac:dyDescent="0.25">
      <c r="A1392">
        <v>2025</v>
      </c>
      <c r="B1392" t="s">
        <v>4627</v>
      </c>
      <c r="C1392" t="s">
        <v>21</v>
      </c>
      <c r="D1392" t="s">
        <v>22</v>
      </c>
      <c r="E1392" t="s">
        <v>23</v>
      </c>
      <c r="F1392" t="s">
        <v>4628</v>
      </c>
      <c r="G1392" t="s">
        <v>3546</v>
      </c>
      <c r="H1392" t="s">
        <v>3407</v>
      </c>
      <c r="I1392" s="1">
        <v>71750000</v>
      </c>
      <c r="J1392" s="2">
        <f t="shared" si="42"/>
        <v>71750000</v>
      </c>
      <c r="K1392" s="1">
        <v>8968750</v>
      </c>
      <c r="L1392" s="3">
        <v>45684</v>
      </c>
      <c r="M1392" s="3">
        <v>45685</v>
      </c>
      <c r="N1392" s="3">
        <v>45900</v>
      </c>
      <c r="O1392" s="1">
        <v>0</v>
      </c>
      <c r="P1392" s="1">
        <v>71750000</v>
      </c>
      <c r="R1392" s="5">
        <f ca="1">IF(Tabla1[[#This Row],[FECHA INCIAL DESDE]]="SIN INICIO",0,IF((((TODAY()-M1392)*100%)/(N1392-M1392))&gt;=100%,"100%",(((TODAY()-M1392)*100%)/(N1392-M1392))))</f>
        <v>0.39069767441860465</v>
      </c>
      <c r="S1392" s="2">
        <f t="shared" si="43"/>
        <v>71750000</v>
      </c>
      <c r="T1392" t="s">
        <v>4629</v>
      </c>
    </row>
    <row r="1393" spans="1:20" x14ac:dyDescent="0.25">
      <c r="A1393">
        <v>2025</v>
      </c>
      <c r="B1393" t="s">
        <v>4630</v>
      </c>
      <c r="C1393" t="s">
        <v>21</v>
      </c>
      <c r="D1393" t="s">
        <v>22</v>
      </c>
      <c r="E1393" t="s">
        <v>23</v>
      </c>
      <c r="F1393" t="s">
        <v>4631</v>
      </c>
      <c r="G1393" t="s">
        <v>3546</v>
      </c>
      <c r="H1393" t="s">
        <v>3407</v>
      </c>
      <c r="I1393" s="1">
        <v>120000000</v>
      </c>
      <c r="J1393" s="2">
        <f t="shared" si="42"/>
        <v>120000000</v>
      </c>
      <c r="K1393" s="1">
        <v>13000000</v>
      </c>
      <c r="L1393" s="3">
        <v>45688</v>
      </c>
      <c r="M1393" s="3">
        <v>45691</v>
      </c>
      <c r="N1393" s="3">
        <v>45900</v>
      </c>
      <c r="O1393" s="1">
        <v>0</v>
      </c>
      <c r="P1393" s="1">
        <v>120000000</v>
      </c>
      <c r="R1393" s="5">
        <f ca="1">IF(Tabla1[[#This Row],[FECHA INCIAL DESDE]]="SIN INICIO",0,IF((((TODAY()-M1393)*100%)/(N1393-M1393))&gt;=100%,"100%",(((TODAY()-M1393)*100%)/(N1393-M1393))))</f>
        <v>0.37320574162679426</v>
      </c>
      <c r="S1393" s="2">
        <f t="shared" si="43"/>
        <v>120000000</v>
      </c>
      <c r="T1393" t="s">
        <v>4632</v>
      </c>
    </row>
    <row r="1394" spans="1:20" x14ac:dyDescent="0.25">
      <c r="A1394">
        <v>2025</v>
      </c>
      <c r="B1394" t="s">
        <v>4633</v>
      </c>
      <c r="C1394" t="s">
        <v>21</v>
      </c>
      <c r="D1394" t="s">
        <v>22</v>
      </c>
      <c r="E1394" t="s">
        <v>23</v>
      </c>
      <c r="F1394" t="s">
        <v>4634</v>
      </c>
      <c r="G1394" t="s">
        <v>3546</v>
      </c>
      <c r="H1394" t="s">
        <v>3407</v>
      </c>
      <c r="I1394" s="1">
        <v>71750000</v>
      </c>
      <c r="J1394" s="2">
        <f t="shared" si="42"/>
        <v>71750000</v>
      </c>
      <c r="K1394" s="1">
        <v>8968750</v>
      </c>
      <c r="L1394" s="3">
        <v>45684</v>
      </c>
      <c r="M1394" s="3">
        <v>45686</v>
      </c>
      <c r="N1394" s="3">
        <v>45900</v>
      </c>
      <c r="O1394" s="1">
        <v>0</v>
      </c>
      <c r="P1394" s="1">
        <v>71750000</v>
      </c>
      <c r="R1394" s="5">
        <f ca="1">IF(Tabla1[[#This Row],[FECHA INCIAL DESDE]]="SIN INICIO",0,IF((((TODAY()-M1394)*100%)/(N1394-M1394))&gt;=100%,"100%",(((TODAY()-M1394)*100%)/(N1394-M1394))))</f>
        <v>0.38785046728971961</v>
      </c>
      <c r="S1394" s="2">
        <f t="shared" si="43"/>
        <v>71750000</v>
      </c>
      <c r="T1394" t="s">
        <v>4635</v>
      </c>
    </row>
    <row r="1395" spans="1:20" x14ac:dyDescent="0.25">
      <c r="A1395">
        <v>2025</v>
      </c>
      <c r="B1395" t="s">
        <v>4636</v>
      </c>
      <c r="C1395" t="s">
        <v>21</v>
      </c>
      <c r="D1395" t="s">
        <v>22</v>
      </c>
      <c r="E1395" t="s">
        <v>23</v>
      </c>
      <c r="F1395" t="s">
        <v>4637</v>
      </c>
      <c r="G1395" t="s">
        <v>557</v>
      </c>
      <c r="H1395" t="s">
        <v>537</v>
      </c>
      <c r="I1395" s="1">
        <v>45281250</v>
      </c>
      <c r="J1395" s="2">
        <f t="shared" si="42"/>
        <v>45281250</v>
      </c>
      <c r="K1395" s="1">
        <v>9056250</v>
      </c>
      <c r="L1395" s="3">
        <v>45687</v>
      </c>
      <c r="M1395" s="3">
        <v>45693</v>
      </c>
      <c r="N1395" s="3">
        <v>45838</v>
      </c>
      <c r="O1395" s="1">
        <v>0</v>
      </c>
      <c r="P1395" s="1">
        <v>45281250</v>
      </c>
      <c r="R1395" s="5">
        <f ca="1">IF(Tabla1[[#This Row],[FECHA INCIAL DESDE]]="SIN INICIO",0,IF((((TODAY()-M1395)*100%)/(N1395-M1395))&gt;=100%,"100%",(((TODAY()-M1395)*100%)/(N1395-M1395))))</f>
        <v>0.52413793103448281</v>
      </c>
      <c r="S1395" s="2">
        <f t="shared" si="43"/>
        <v>45281250</v>
      </c>
      <c r="T1395" t="s">
        <v>4638</v>
      </c>
    </row>
    <row r="1396" spans="1:20" x14ac:dyDescent="0.25">
      <c r="A1396">
        <v>2025</v>
      </c>
      <c r="B1396" t="s">
        <v>4639</v>
      </c>
      <c r="C1396" t="s">
        <v>21</v>
      </c>
      <c r="D1396" t="s">
        <v>22</v>
      </c>
      <c r="E1396" t="s">
        <v>23</v>
      </c>
      <c r="F1396" t="s">
        <v>4640</v>
      </c>
      <c r="G1396" t="s">
        <v>4641</v>
      </c>
      <c r="H1396" t="s">
        <v>336</v>
      </c>
      <c r="I1396" s="1">
        <v>88000000</v>
      </c>
      <c r="J1396" s="2">
        <f t="shared" si="42"/>
        <v>88000000</v>
      </c>
      <c r="K1396" s="1">
        <v>11000000</v>
      </c>
      <c r="L1396" s="3">
        <v>45684</v>
      </c>
      <c r="M1396" s="3">
        <v>45684</v>
      </c>
      <c r="N1396" s="3">
        <v>45900</v>
      </c>
      <c r="O1396" s="1">
        <v>0</v>
      </c>
      <c r="P1396" s="1">
        <v>88000000</v>
      </c>
      <c r="R1396" s="5">
        <f ca="1">IF(Tabla1[[#This Row],[FECHA INCIAL DESDE]]="SIN INICIO",0,IF((((TODAY()-M1396)*100%)/(N1396-M1396))&gt;=100%,"100%",(((TODAY()-M1396)*100%)/(N1396-M1396))))</f>
        <v>0.39351851851851855</v>
      </c>
      <c r="S1396" s="2">
        <f t="shared" si="43"/>
        <v>88000000</v>
      </c>
      <c r="T1396" t="s">
        <v>4642</v>
      </c>
    </row>
    <row r="1397" spans="1:20" x14ac:dyDescent="0.25">
      <c r="A1397">
        <v>2025</v>
      </c>
      <c r="B1397" t="s">
        <v>4643</v>
      </c>
      <c r="C1397" t="s">
        <v>21</v>
      </c>
      <c r="D1397" t="s">
        <v>22</v>
      </c>
      <c r="E1397" t="s">
        <v>23</v>
      </c>
      <c r="F1397" t="s">
        <v>4644</v>
      </c>
      <c r="G1397" t="s">
        <v>3546</v>
      </c>
      <c r="H1397" t="s">
        <v>3407</v>
      </c>
      <c r="I1397" s="1">
        <v>38212000</v>
      </c>
      <c r="J1397" s="2">
        <f t="shared" si="42"/>
        <v>38212000</v>
      </c>
      <c r="K1397" s="1">
        <v>4776500</v>
      </c>
      <c r="L1397" s="3">
        <v>45684</v>
      </c>
      <c r="M1397" s="3">
        <v>45685</v>
      </c>
      <c r="N1397" s="3">
        <v>45900</v>
      </c>
      <c r="O1397" s="1">
        <v>0</v>
      </c>
      <c r="P1397" s="1">
        <v>38212000</v>
      </c>
      <c r="R1397" s="5">
        <f ca="1">IF(Tabla1[[#This Row],[FECHA INCIAL DESDE]]="SIN INICIO",0,IF((((TODAY()-M1397)*100%)/(N1397-M1397))&gt;=100%,"100%",(((TODAY()-M1397)*100%)/(N1397-M1397))))</f>
        <v>0.39069767441860465</v>
      </c>
      <c r="S1397" s="2">
        <f t="shared" si="43"/>
        <v>38212000</v>
      </c>
      <c r="T1397" t="s">
        <v>4645</v>
      </c>
    </row>
    <row r="1398" spans="1:20" x14ac:dyDescent="0.25">
      <c r="A1398">
        <v>2025</v>
      </c>
      <c r="B1398" t="s">
        <v>4646</v>
      </c>
      <c r="C1398" t="s">
        <v>21</v>
      </c>
      <c r="D1398" t="s">
        <v>22</v>
      </c>
      <c r="E1398" t="s">
        <v>23</v>
      </c>
      <c r="F1398" t="s">
        <v>4647</v>
      </c>
      <c r="G1398" t="s">
        <v>3546</v>
      </c>
      <c r="H1398" t="s">
        <v>3407</v>
      </c>
      <c r="I1398" s="1">
        <v>38212000</v>
      </c>
      <c r="J1398" s="2">
        <f t="shared" si="42"/>
        <v>38212000</v>
      </c>
      <c r="K1398" s="1">
        <v>4776500</v>
      </c>
      <c r="L1398" s="3">
        <v>45684</v>
      </c>
      <c r="M1398" s="3">
        <v>45685</v>
      </c>
      <c r="N1398" s="3">
        <v>45900</v>
      </c>
      <c r="O1398" s="1">
        <v>0</v>
      </c>
      <c r="P1398" s="1">
        <v>38212000</v>
      </c>
      <c r="R1398" s="5">
        <f ca="1">IF(Tabla1[[#This Row],[FECHA INCIAL DESDE]]="SIN INICIO",0,IF((((TODAY()-M1398)*100%)/(N1398-M1398))&gt;=100%,"100%",(((TODAY()-M1398)*100%)/(N1398-M1398))))</f>
        <v>0.39069767441860465</v>
      </c>
      <c r="S1398" s="2">
        <f t="shared" si="43"/>
        <v>38212000</v>
      </c>
      <c r="T1398" t="s">
        <v>4648</v>
      </c>
    </row>
    <row r="1399" spans="1:20" x14ac:dyDescent="0.25">
      <c r="A1399">
        <v>2025</v>
      </c>
      <c r="B1399" t="s">
        <v>4649</v>
      </c>
      <c r="C1399" t="s">
        <v>21</v>
      </c>
      <c r="D1399" t="s">
        <v>22</v>
      </c>
      <c r="E1399" t="s">
        <v>23</v>
      </c>
      <c r="F1399" t="s">
        <v>4650</v>
      </c>
      <c r="G1399" t="s">
        <v>4651</v>
      </c>
      <c r="H1399" t="s">
        <v>270</v>
      </c>
      <c r="I1399" s="1">
        <v>72000000</v>
      </c>
      <c r="J1399" s="2">
        <f t="shared" si="42"/>
        <v>72000000</v>
      </c>
      <c r="K1399" s="1">
        <v>9000000</v>
      </c>
      <c r="L1399" s="3">
        <v>45684</v>
      </c>
      <c r="M1399" s="3">
        <v>45685</v>
      </c>
      <c r="N1399" s="3">
        <v>45900</v>
      </c>
      <c r="O1399" s="1">
        <v>0</v>
      </c>
      <c r="P1399" s="1">
        <v>72000000</v>
      </c>
      <c r="R1399" s="6">
        <f ca="1">IF(Tabla1[[#This Row],[FECHA INCIAL DESDE]]="SIN INICIO",0,IF((((TODAY()-M1399)*100%)/(N1399-M1399))&gt;=100%,"100%",(((TODAY()-M1399)*100%)/(N1399-M1399))))</f>
        <v>0.39069767441860465</v>
      </c>
      <c r="S1399" s="2">
        <f t="shared" si="43"/>
        <v>72000000</v>
      </c>
      <c r="T1399" t="s">
        <v>4652</v>
      </c>
    </row>
    <row r="1400" spans="1:20" x14ac:dyDescent="0.25">
      <c r="A1400">
        <v>2025</v>
      </c>
      <c r="B1400" t="s">
        <v>4653</v>
      </c>
      <c r="C1400" t="s">
        <v>21</v>
      </c>
      <c r="D1400" t="s">
        <v>22</v>
      </c>
      <c r="E1400" t="s">
        <v>23</v>
      </c>
      <c r="F1400" t="s">
        <v>4654</v>
      </c>
      <c r="G1400" t="s">
        <v>3546</v>
      </c>
      <c r="H1400" t="s">
        <v>3407</v>
      </c>
      <c r="I1400" s="1">
        <v>55022000</v>
      </c>
      <c r="J1400" s="2">
        <f t="shared" si="42"/>
        <v>55022000</v>
      </c>
      <c r="K1400" s="1">
        <v>6877750</v>
      </c>
      <c r="L1400" s="3">
        <v>45684</v>
      </c>
      <c r="M1400" s="3">
        <v>45685</v>
      </c>
      <c r="N1400" s="3">
        <v>45900</v>
      </c>
      <c r="O1400" s="1">
        <v>0</v>
      </c>
      <c r="P1400" s="1">
        <v>55022000</v>
      </c>
      <c r="R1400" s="5">
        <f ca="1">IF(Tabla1[[#This Row],[FECHA INCIAL DESDE]]="SIN INICIO",0,IF((((TODAY()-M1400)*100%)/(N1400-M1400))&gt;=100%,"100%",(((TODAY()-M1400)*100%)/(N1400-M1400))))</f>
        <v>0.39069767441860465</v>
      </c>
      <c r="S1400" s="2">
        <f t="shared" si="43"/>
        <v>55022000</v>
      </c>
      <c r="T1400" t="s">
        <v>4655</v>
      </c>
    </row>
    <row r="1401" spans="1:20" x14ac:dyDescent="0.25">
      <c r="A1401">
        <v>2025</v>
      </c>
      <c r="B1401" t="s">
        <v>4656</v>
      </c>
      <c r="C1401" t="s">
        <v>21</v>
      </c>
      <c r="D1401" t="s">
        <v>22</v>
      </c>
      <c r="E1401" t="s">
        <v>23</v>
      </c>
      <c r="F1401" t="s">
        <v>4657</v>
      </c>
      <c r="G1401" t="s">
        <v>3546</v>
      </c>
      <c r="H1401" t="s">
        <v>3407</v>
      </c>
      <c r="I1401" s="1">
        <v>71750000</v>
      </c>
      <c r="J1401" s="2">
        <f t="shared" si="42"/>
        <v>71750000</v>
      </c>
      <c r="K1401" s="1">
        <v>8968750</v>
      </c>
      <c r="L1401" s="3">
        <v>45684</v>
      </c>
      <c r="M1401" s="3">
        <v>45685</v>
      </c>
      <c r="N1401" s="3">
        <v>45900</v>
      </c>
      <c r="O1401" s="1">
        <v>0</v>
      </c>
      <c r="P1401" s="1">
        <v>71750000</v>
      </c>
      <c r="R1401" s="5">
        <f ca="1">IF(Tabla1[[#This Row],[FECHA INCIAL DESDE]]="SIN INICIO",0,IF((((TODAY()-M1401)*100%)/(N1401-M1401))&gt;=100%,"100%",(((TODAY()-M1401)*100%)/(N1401-M1401))))</f>
        <v>0.39069767441860465</v>
      </c>
      <c r="S1401" s="2">
        <f t="shared" si="43"/>
        <v>71750000</v>
      </c>
      <c r="T1401" t="s">
        <v>4658</v>
      </c>
    </row>
    <row r="1402" spans="1:20" x14ac:dyDescent="0.25">
      <c r="A1402">
        <v>2025</v>
      </c>
      <c r="B1402" t="s">
        <v>4659</v>
      </c>
      <c r="C1402" t="s">
        <v>21</v>
      </c>
      <c r="D1402" t="s">
        <v>22</v>
      </c>
      <c r="E1402" t="s">
        <v>23</v>
      </c>
      <c r="F1402" t="s">
        <v>4660</v>
      </c>
      <c r="G1402" t="s">
        <v>4661</v>
      </c>
      <c r="H1402" t="s">
        <v>270</v>
      </c>
      <c r="I1402" s="1">
        <v>80000000</v>
      </c>
      <c r="J1402" s="2">
        <f t="shared" si="42"/>
        <v>80000000</v>
      </c>
      <c r="K1402" s="1">
        <v>10000000</v>
      </c>
      <c r="L1402" s="3">
        <v>45684</v>
      </c>
      <c r="M1402" s="3">
        <v>45684</v>
      </c>
      <c r="N1402" s="3">
        <v>45900</v>
      </c>
      <c r="O1402" s="1">
        <v>0</v>
      </c>
      <c r="P1402" s="1">
        <v>80000000</v>
      </c>
      <c r="R1402" s="5">
        <f ca="1">IF(Tabla1[[#This Row],[FECHA INCIAL DESDE]]="SIN INICIO",0,IF((((TODAY()-M1402)*100%)/(N1402-M1402))&gt;=100%,"100%",(((TODAY()-M1402)*100%)/(N1402-M1402))))</f>
        <v>0.39351851851851855</v>
      </c>
      <c r="S1402" s="2">
        <f t="shared" si="43"/>
        <v>80000000</v>
      </c>
      <c r="T1402" t="s">
        <v>4662</v>
      </c>
    </row>
    <row r="1403" spans="1:20" x14ac:dyDescent="0.25">
      <c r="A1403">
        <v>2025</v>
      </c>
      <c r="B1403" t="s">
        <v>4663</v>
      </c>
      <c r="C1403" t="s">
        <v>21</v>
      </c>
      <c r="D1403" t="s">
        <v>22</v>
      </c>
      <c r="E1403" t="s">
        <v>23</v>
      </c>
      <c r="F1403" t="s">
        <v>4664</v>
      </c>
      <c r="G1403" t="s">
        <v>4665</v>
      </c>
      <c r="H1403" t="s">
        <v>2479</v>
      </c>
      <c r="I1403" s="1">
        <v>56149728</v>
      </c>
      <c r="J1403" s="2">
        <f t="shared" si="42"/>
        <v>56149728</v>
      </c>
      <c r="K1403" s="1">
        <v>7018716</v>
      </c>
      <c r="L1403" s="3">
        <v>45685</v>
      </c>
      <c r="M1403" s="3">
        <v>45686</v>
      </c>
      <c r="N1403" s="3">
        <v>45900</v>
      </c>
      <c r="O1403" s="1">
        <v>0</v>
      </c>
      <c r="P1403" s="1">
        <v>56149728</v>
      </c>
      <c r="R1403" s="6">
        <f ca="1">IF(Tabla1[[#This Row],[FECHA INCIAL DESDE]]="SIN INICIO",0,IF((((TODAY()-M1403)*100%)/(N1403-M1403))&gt;=100%,"100%",(((TODAY()-M1403)*100%)/(N1403-M1403))))</f>
        <v>0.38785046728971961</v>
      </c>
      <c r="S1403" s="2">
        <f t="shared" si="43"/>
        <v>56149728</v>
      </c>
      <c r="T1403" t="s">
        <v>4666</v>
      </c>
    </row>
    <row r="1404" spans="1:20" x14ac:dyDescent="0.25">
      <c r="A1404">
        <v>2025</v>
      </c>
      <c r="B1404" t="s">
        <v>4667</v>
      </c>
      <c r="C1404" t="s">
        <v>21</v>
      </c>
      <c r="D1404" t="s">
        <v>22</v>
      </c>
      <c r="E1404" t="s">
        <v>23</v>
      </c>
      <c r="F1404" t="s">
        <v>4668</v>
      </c>
      <c r="G1404" t="s">
        <v>4031</v>
      </c>
      <c r="H1404" t="s">
        <v>3407</v>
      </c>
      <c r="I1404" s="1">
        <v>84460000</v>
      </c>
      <c r="J1404" s="2">
        <f t="shared" si="42"/>
        <v>84460000</v>
      </c>
      <c r="K1404" s="1">
        <v>10557500</v>
      </c>
      <c r="L1404" s="3">
        <v>45685</v>
      </c>
      <c r="M1404" s="3">
        <v>45687</v>
      </c>
      <c r="N1404" s="3">
        <v>45900</v>
      </c>
      <c r="O1404" s="1">
        <v>0</v>
      </c>
      <c r="P1404" s="1">
        <v>84460000</v>
      </c>
      <c r="R1404" s="5">
        <f ca="1">IF(Tabla1[[#This Row],[FECHA INCIAL DESDE]]="SIN INICIO",0,IF((((TODAY()-M1404)*100%)/(N1404-M1404))&gt;=100%,"100%",(((TODAY()-M1404)*100%)/(N1404-M1404))))</f>
        <v>0.38497652582159625</v>
      </c>
      <c r="S1404" s="2">
        <f t="shared" si="43"/>
        <v>84460000</v>
      </c>
      <c r="T1404" t="s">
        <v>4669</v>
      </c>
    </row>
    <row r="1405" spans="1:20" x14ac:dyDescent="0.25">
      <c r="A1405">
        <v>2025</v>
      </c>
      <c r="B1405" t="s">
        <v>4670</v>
      </c>
      <c r="C1405" t="s">
        <v>21</v>
      </c>
      <c r="D1405" t="s">
        <v>22</v>
      </c>
      <c r="E1405" t="s">
        <v>23</v>
      </c>
      <c r="F1405" t="s">
        <v>4671</v>
      </c>
      <c r="G1405" t="s">
        <v>3546</v>
      </c>
      <c r="H1405" t="s">
        <v>3407</v>
      </c>
      <c r="I1405" s="1">
        <v>41266500</v>
      </c>
      <c r="J1405" s="2">
        <f t="shared" si="42"/>
        <v>41266500</v>
      </c>
      <c r="K1405" s="1">
        <v>6877750</v>
      </c>
      <c r="L1405" s="3">
        <v>45684</v>
      </c>
      <c r="M1405" s="3">
        <v>45685</v>
      </c>
      <c r="N1405" s="3">
        <v>45838</v>
      </c>
      <c r="O1405" s="1">
        <v>0</v>
      </c>
      <c r="P1405" s="1">
        <v>41266500</v>
      </c>
      <c r="R1405" s="5">
        <f ca="1">IF(Tabla1[[#This Row],[FECHA INCIAL DESDE]]="SIN INICIO",0,IF((((TODAY()-M1405)*100%)/(N1405-M1405))&gt;=100%,"100%",(((TODAY()-M1405)*100%)/(N1405-M1405))))</f>
        <v>0.5490196078431373</v>
      </c>
      <c r="S1405" s="2">
        <f t="shared" si="43"/>
        <v>41266500</v>
      </c>
      <c r="T1405" t="s">
        <v>4672</v>
      </c>
    </row>
    <row r="1406" spans="1:20" x14ac:dyDescent="0.25">
      <c r="A1406">
        <v>2025</v>
      </c>
      <c r="B1406" t="s">
        <v>4673</v>
      </c>
      <c r="C1406" t="s">
        <v>21</v>
      </c>
      <c r="D1406" t="s">
        <v>22</v>
      </c>
      <c r="E1406" t="s">
        <v>23</v>
      </c>
      <c r="F1406" t="s">
        <v>4674</v>
      </c>
      <c r="G1406" t="s">
        <v>2953</v>
      </c>
      <c r="H1406" t="s">
        <v>166</v>
      </c>
      <c r="I1406" s="1">
        <v>57619024</v>
      </c>
      <c r="J1406" s="2">
        <f t="shared" si="42"/>
        <v>57619024</v>
      </c>
      <c r="K1406" s="1">
        <v>7202378</v>
      </c>
      <c r="L1406" s="3">
        <v>45684</v>
      </c>
      <c r="M1406" s="3">
        <v>45685</v>
      </c>
      <c r="N1406" s="3">
        <v>45716</v>
      </c>
      <c r="O1406" s="1">
        <v>0</v>
      </c>
      <c r="P1406" s="1">
        <v>57619024</v>
      </c>
      <c r="R1406" s="6" t="str">
        <f ca="1">IF(Tabla1[[#This Row],[FECHA INCIAL DESDE]]="SIN INICIO",0,IF((((TODAY()-M1406)*100%)/(N1406-M1406))&gt;=100%,"100%",(((TODAY()-M1406)*100%)/(N1406-M1406))))</f>
        <v>100%</v>
      </c>
      <c r="S1406" s="2">
        <f t="shared" si="43"/>
        <v>57619024</v>
      </c>
      <c r="T1406" t="s">
        <v>4675</v>
      </c>
    </row>
    <row r="1407" spans="1:20" x14ac:dyDescent="0.25">
      <c r="A1407">
        <v>2025</v>
      </c>
      <c r="B1407" t="s">
        <v>4676</v>
      </c>
      <c r="C1407" t="s">
        <v>21</v>
      </c>
      <c r="D1407" t="s">
        <v>22</v>
      </c>
      <c r="E1407" t="s">
        <v>23</v>
      </c>
      <c r="F1407" t="s">
        <v>4677</v>
      </c>
      <c r="G1407" t="s">
        <v>4678</v>
      </c>
      <c r="H1407" t="s">
        <v>537</v>
      </c>
      <c r="I1407" s="1">
        <v>41669100</v>
      </c>
      <c r="J1407" s="2">
        <f t="shared" si="42"/>
        <v>41669100</v>
      </c>
      <c r="K1407" s="1">
        <v>6944850</v>
      </c>
      <c r="L1407" s="3">
        <v>45685</v>
      </c>
      <c r="M1407" s="3">
        <v>45686</v>
      </c>
      <c r="N1407" s="3">
        <v>45838</v>
      </c>
      <c r="O1407" s="1">
        <v>0</v>
      </c>
      <c r="P1407" s="1">
        <v>41669100</v>
      </c>
      <c r="R1407" s="5">
        <f ca="1">IF(Tabla1[[#This Row],[FECHA INCIAL DESDE]]="SIN INICIO",0,IF((((TODAY()-M1407)*100%)/(N1407-M1407))&gt;=100%,"100%",(((TODAY()-M1407)*100%)/(N1407-M1407))))</f>
        <v>0.54605263157894735</v>
      </c>
      <c r="S1407" s="2">
        <f t="shared" si="43"/>
        <v>41669100</v>
      </c>
      <c r="T1407" t="s">
        <v>4679</v>
      </c>
    </row>
    <row r="1408" spans="1:20" x14ac:dyDescent="0.25">
      <c r="A1408">
        <v>2025</v>
      </c>
      <c r="B1408" t="s">
        <v>4680</v>
      </c>
      <c r="C1408" t="s">
        <v>21</v>
      </c>
      <c r="D1408" t="s">
        <v>22</v>
      </c>
      <c r="E1408" t="s">
        <v>23</v>
      </c>
      <c r="F1408" t="s">
        <v>4681</v>
      </c>
      <c r="G1408" t="s">
        <v>25</v>
      </c>
      <c r="H1408" t="s">
        <v>26</v>
      </c>
      <c r="I1408" s="1">
        <v>32994738</v>
      </c>
      <c r="J1408" s="2">
        <f t="shared" si="42"/>
        <v>32994738</v>
      </c>
      <c r="K1408" s="1">
        <v>5499123</v>
      </c>
      <c r="L1408" s="3">
        <v>45684</v>
      </c>
      <c r="M1408" s="3">
        <v>45685</v>
      </c>
      <c r="N1408" s="3">
        <v>45838</v>
      </c>
      <c r="O1408" s="1">
        <v>0</v>
      </c>
      <c r="P1408" s="1">
        <v>32994738</v>
      </c>
      <c r="R1408" s="5">
        <f ca="1">IF(Tabla1[[#This Row],[FECHA INCIAL DESDE]]="SIN INICIO",0,IF((((TODAY()-M1408)*100%)/(N1408-M1408))&gt;=100%,"100%",(((TODAY()-M1408)*100%)/(N1408-M1408))))</f>
        <v>0.5490196078431373</v>
      </c>
      <c r="S1408" s="2">
        <f t="shared" si="43"/>
        <v>32994738</v>
      </c>
      <c r="T1408" t="s">
        <v>4682</v>
      </c>
    </row>
    <row r="1409" spans="1:20" x14ac:dyDescent="0.25">
      <c r="A1409">
        <v>2025</v>
      </c>
      <c r="B1409" t="s">
        <v>4683</v>
      </c>
      <c r="C1409" t="s">
        <v>21</v>
      </c>
      <c r="D1409" t="s">
        <v>22</v>
      </c>
      <c r="E1409" t="s">
        <v>23</v>
      </c>
      <c r="F1409" t="s">
        <v>4684</v>
      </c>
      <c r="G1409" t="s">
        <v>1890</v>
      </c>
      <c r="H1409" t="s">
        <v>1898</v>
      </c>
      <c r="I1409" s="1">
        <v>57619024</v>
      </c>
      <c r="J1409" s="2">
        <f t="shared" si="42"/>
        <v>57619024</v>
      </c>
      <c r="K1409" s="1">
        <v>7202378</v>
      </c>
      <c r="L1409" s="3">
        <v>45684</v>
      </c>
      <c r="M1409" s="3">
        <v>45685</v>
      </c>
      <c r="N1409" s="3">
        <v>45900</v>
      </c>
      <c r="O1409" s="1">
        <v>0</v>
      </c>
      <c r="P1409" s="1">
        <v>57619024</v>
      </c>
      <c r="R1409" s="5">
        <f ca="1">IF(Tabla1[[#This Row],[FECHA INCIAL DESDE]]="SIN INICIO",0,IF((((TODAY()-M1409)*100%)/(N1409-M1409))&gt;=100%,"100%",(((TODAY()-M1409)*100%)/(N1409-M1409))))</f>
        <v>0.39069767441860465</v>
      </c>
      <c r="S1409" s="2">
        <f t="shared" si="43"/>
        <v>57619024</v>
      </c>
      <c r="T1409" t="s">
        <v>4685</v>
      </c>
    </row>
    <row r="1410" spans="1:20" x14ac:dyDescent="0.25">
      <c r="A1410">
        <v>2025</v>
      </c>
      <c r="B1410" t="s">
        <v>4686</v>
      </c>
      <c r="C1410" t="s">
        <v>21</v>
      </c>
      <c r="D1410" t="s">
        <v>22</v>
      </c>
      <c r="E1410" t="s">
        <v>23</v>
      </c>
      <c r="F1410" t="s">
        <v>4687</v>
      </c>
      <c r="G1410" t="s">
        <v>614</v>
      </c>
      <c r="H1410" t="s">
        <v>537</v>
      </c>
      <c r="I1410" s="1">
        <v>41669100</v>
      </c>
      <c r="J1410" s="2">
        <f t="shared" si="42"/>
        <v>41669100</v>
      </c>
      <c r="K1410" s="1">
        <v>6944850</v>
      </c>
      <c r="L1410" s="3">
        <v>45684</v>
      </c>
      <c r="M1410" s="3">
        <v>45685</v>
      </c>
      <c r="N1410" s="3">
        <v>45838</v>
      </c>
      <c r="O1410" s="1">
        <v>0</v>
      </c>
      <c r="P1410" s="1">
        <v>41669100</v>
      </c>
      <c r="R1410" s="5">
        <f ca="1">IF(Tabla1[[#This Row],[FECHA INCIAL DESDE]]="SIN INICIO",0,IF((((TODAY()-M1410)*100%)/(N1410-M1410))&gt;=100%,"100%",(((TODAY()-M1410)*100%)/(N1410-M1410))))</f>
        <v>0.5490196078431373</v>
      </c>
      <c r="S1410" s="2">
        <f t="shared" si="43"/>
        <v>41669100</v>
      </c>
      <c r="T1410" t="s">
        <v>4688</v>
      </c>
    </row>
    <row r="1411" spans="1:20" x14ac:dyDescent="0.25">
      <c r="A1411">
        <v>2025</v>
      </c>
      <c r="B1411" t="s">
        <v>4689</v>
      </c>
      <c r="C1411" t="s">
        <v>21</v>
      </c>
      <c r="D1411" t="s">
        <v>22</v>
      </c>
      <c r="E1411" t="s">
        <v>23</v>
      </c>
      <c r="F1411" t="s">
        <v>4690</v>
      </c>
      <c r="G1411" t="s">
        <v>1831</v>
      </c>
      <c r="H1411" t="s">
        <v>1898</v>
      </c>
      <c r="I1411" s="1">
        <v>57619024</v>
      </c>
      <c r="J1411" s="2">
        <f t="shared" ref="J1411:J1474" si="44">I1411</f>
        <v>57619024</v>
      </c>
      <c r="K1411" s="1">
        <v>7202378</v>
      </c>
      <c r="L1411" s="3">
        <v>45684</v>
      </c>
      <c r="M1411" s="3">
        <v>45686</v>
      </c>
      <c r="N1411" s="3">
        <v>45900</v>
      </c>
      <c r="O1411" s="1">
        <v>0</v>
      </c>
      <c r="P1411" s="1">
        <v>57619024</v>
      </c>
      <c r="R1411" s="5">
        <f ca="1">IF(Tabla1[[#This Row],[FECHA INCIAL DESDE]]="SIN INICIO",0,IF((((TODAY()-M1411)*100%)/(N1411-M1411))&gt;=100%,"100%",(((TODAY()-M1411)*100%)/(N1411-M1411))))</f>
        <v>0.38785046728971961</v>
      </c>
      <c r="S1411" s="2">
        <f t="shared" ref="S1411:S1474" si="45">P1411-Q1411</f>
        <v>57619024</v>
      </c>
      <c r="T1411" t="s">
        <v>4691</v>
      </c>
    </row>
    <row r="1412" spans="1:20" x14ac:dyDescent="0.25">
      <c r="A1412">
        <v>2025</v>
      </c>
      <c r="B1412" t="s">
        <v>4692</v>
      </c>
      <c r="C1412" t="s">
        <v>21</v>
      </c>
      <c r="D1412" t="s">
        <v>22</v>
      </c>
      <c r="E1412" t="s">
        <v>23</v>
      </c>
      <c r="F1412" t="s">
        <v>4693</v>
      </c>
      <c r="G1412" t="s">
        <v>3546</v>
      </c>
      <c r="H1412" t="s">
        <v>3407</v>
      </c>
      <c r="I1412" s="1">
        <v>41266500</v>
      </c>
      <c r="J1412" s="2">
        <f t="shared" si="44"/>
        <v>41266500</v>
      </c>
      <c r="K1412" s="1">
        <v>6877750</v>
      </c>
      <c r="L1412" s="3">
        <v>45684</v>
      </c>
      <c r="M1412" s="3">
        <v>45685</v>
      </c>
      <c r="N1412" s="3">
        <v>45838</v>
      </c>
      <c r="O1412" s="1">
        <v>0</v>
      </c>
      <c r="P1412" s="1">
        <v>41266500</v>
      </c>
      <c r="R1412" s="5">
        <f ca="1">IF(Tabla1[[#This Row],[FECHA INCIAL DESDE]]="SIN INICIO",0,IF((((TODAY()-M1412)*100%)/(N1412-M1412))&gt;=100%,"100%",(((TODAY()-M1412)*100%)/(N1412-M1412))))</f>
        <v>0.5490196078431373</v>
      </c>
      <c r="S1412" s="2">
        <f t="shared" si="45"/>
        <v>41266500</v>
      </c>
      <c r="T1412" t="s">
        <v>4694</v>
      </c>
    </row>
    <row r="1413" spans="1:20" x14ac:dyDescent="0.25">
      <c r="A1413">
        <v>2025</v>
      </c>
      <c r="B1413" t="s">
        <v>4695</v>
      </c>
      <c r="C1413" t="s">
        <v>21</v>
      </c>
      <c r="D1413" t="s">
        <v>22</v>
      </c>
      <c r="E1413" t="s">
        <v>23</v>
      </c>
      <c r="F1413" t="s">
        <v>4696</v>
      </c>
      <c r="G1413" t="s">
        <v>585</v>
      </c>
      <c r="H1413" t="s">
        <v>537</v>
      </c>
      <c r="I1413" s="1">
        <v>54337500</v>
      </c>
      <c r="J1413" s="2">
        <f t="shared" si="44"/>
        <v>54337500</v>
      </c>
      <c r="K1413" s="1">
        <v>9056250</v>
      </c>
      <c r="L1413" s="3">
        <v>45700</v>
      </c>
      <c r="M1413" s="3">
        <v>45702</v>
      </c>
      <c r="N1413" s="3">
        <v>45838</v>
      </c>
      <c r="O1413" s="1">
        <v>0</v>
      </c>
      <c r="P1413" s="1">
        <v>54337500</v>
      </c>
      <c r="R1413" s="6">
        <f ca="1">IF(Tabla1[[#This Row],[FECHA INCIAL DESDE]]="SIN INICIO",0,IF((((TODAY()-M1413)*100%)/(N1413-M1413))&gt;=100%,"100%",(((TODAY()-M1413)*100%)/(N1413-M1413))))</f>
        <v>0.49264705882352944</v>
      </c>
      <c r="S1413" s="2">
        <f t="shared" si="45"/>
        <v>54337500</v>
      </c>
      <c r="T1413" t="s">
        <v>4697</v>
      </c>
    </row>
    <row r="1414" spans="1:20" x14ac:dyDescent="0.25">
      <c r="A1414">
        <v>2025</v>
      </c>
      <c r="B1414" t="s">
        <v>4698</v>
      </c>
      <c r="C1414" t="s">
        <v>21</v>
      </c>
      <c r="D1414" t="s">
        <v>22</v>
      </c>
      <c r="E1414" t="s">
        <v>23</v>
      </c>
      <c r="F1414" t="s">
        <v>4699</v>
      </c>
      <c r="G1414" t="s">
        <v>614</v>
      </c>
      <c r="H1414" t="s">
        <v>537</v>
      </c>
      <c r="I1414" s="1">
        <v>29062800</v>
      </c>
      <c r="J1414" s="2">
        <f t="shared" si="44"/>
        <v>29062800</v>
      </c>
      <c r="K1414" s="1">
        <v>4843800</v>
      </c>
      <c r="L1414" s="3">
        <v>45684</v>
      </c>
      <c r="M1414" s="3">
        <v>45685</v>
      </c>
      <c r="N1414" s="3">
        <v>45838</v>
      </c>
      <c r="O1414" s="1">
        <v>0</v>
      </c>
      <c r="P1414" s="1">
        <v>29062800</v>
      </c>
      <c r="R1414" s="5">
        <f ca="1">IF(Tabla1[[#This Row],[FECHA INCIAL DESDE]]="SIN INICIO",0,IF((((TODAY()-M1414)*100%)/(N1414-M1414))&gt;=100%,"100%",(((TODAY()-M1414)*100%)/(N1414-M1414))))</f>
        <v>0.5490196078431373</v>
      </c>
      <c r="S1414" s="2">
        <f t="shared" si="45"/>
        <v>29062800</v>
      </c>
      <c r="T1414" t="s">
        <v>4700</v>
      </c>
    </row>
    <row r="1415" spans="1:20" x14ac:dyDescent="0.25">
      <c r="A1415">
        <v>2025</v>
      </c>
      <c r="B1415" t="s">
        <v>4701</v>
      </c>
      <c r="C1415" t="s">
        <v>21</v>
      </c>
      <c r="D1415" t="s">
        <v>22</v>
      </c>
      <c r="E1415" t="s">
        <v>23</v>
      </c>
      <c r="F1415" t="s">
        <v>4702</v>
      </c>
      <c r="G1415" t="s">
        <v>1940</v>
      </c>
      <c r="H1415" t="s">
        <v>1802</v>
      </c>
      <c r="I1415" s="1">
        <v>67760000</v>
      </c>
      <c r="J1415" s="2">
        <f t="shared" si="44"/>
        <v>67760000</v>
      </c>
      <c r="K1415" s="1">
        <v>8470000</v>
      </c>
      <c r="L1415" s="3">
        <v>45684</v>
      </c>
      <c r="M1415" s="3">
        <v>45685</v>
      </c>
      <c r="N1415" s="3">
        <v>45900</v>
      </c>
      <c r="O1415" s="1">
        <v>0</v>
      </c>
      <c r="P1415" s="1">
        <v>67760000</v>
      </c>
      <c r="R1415" s="5">
        <f ca="1">IF(Tabla1[[#This Row],[FECHA INCIAL DESDE]]="SIN INICIO",0,IF((((TODAY()-M1415)*100%)/(N1415-M1415))&gt;=100%,"100%",(((TODAY()-M1415)*100%)/(N1415-M1415))))</f>
        <v>0.39069767441860465</v>
      </c>
      <c r="S1415" s="2">
        <f t="shared" si="45"/>
        <v>67760000</v>
      </c>
      <c r="T1415" t="s">
        <v>4703</v>
      </c>
    </row>
    <row r="1416" spans="1:20" x14ac:dyDescent="0.25">
      <c r="A1416">
        <v>2025</v>
      </c>
      <c r="B1416" t="s">
        <v>4704</v>
      </c>
      <c r="C1416" t="s">
        <v>21</v>
      </c>
      <c r="D1416" t="s">
        <v>22</v>
      </c>
      <c r="E1416" t="s">
        <v>23</v>
      </c>
      <c r="F1416" t="s">
        <v>4705</v>
      </c>
      <c r="G1416" t="s">
        <v>1940</v>
      </c>
      <c r="H1416" t="s">
        <v>1802</v>
      </c>
      <c r="I1416" s="1">
        <v>67760000</v>
      </c>
      <c r="J1416" s="2">
        <f t="shared" si="44"/>
        <v>67760000</v>
      </c>
      <c r="K1416" s="1">
        <v>8470000</v>
      </c>
      <c r="L1416" s="3">
        <v>45684</v>
      </c>
      <c r="M1416" s="3">
        <v>45685</v>
      </c>
      <c r="N1416" s="3">
        <v>45900</v>
      </c>
      <c r="O1416" s="1">
        <v>0</v>
      </c>
      <c r="P1416" s="1">
        <v>67760000</v>
      </c>
      <c r="R1416" s="6">
        <f ca="1">IF(Tabla1[[#This Row],[FECHA INCIAL DESDE]]="SIN INICIO",0,IF((((TODAY()-M1416)*100%)/(N1416-M1416))&gt;=100%,"100%",(((TODAY()-M1416)*100%)/(N1416-M1416))))</f>
        <v>0.39069767441860465</v>
      </c>
      <c r="S1416" s="2">
        <f t="shared" si="45"/>
        <v>67760000</v>
      </c>
      <c r="T1416" t="s">
        <v>4706</v>
      </c>
    </row>
    <row r="1417" spans="1:20" x14ac:dyDescent="0.25">
      <c r="A1417">
        <v>2025</v>
      </c>
      <c r="B1417" t="s">
        <v>4707</v>
      </c>
      <c r="C1417" t="s">
        <v>21</v>
      </c>
      <c r="D1417" t="s">
        <v>22</v>
      </c>
      <c r="E1417" t="s">
        <v>23</v>
      </c>
      <c r="F1417" t="s">
        <v>4708</v>
      </c>
      <c r="G1417" t="s">
        <v>1940</v>
      </c>
      <c r="H1417" t="s">
        <v>1802</v>
      </c>
      <c r="I1417" s="1">
        <v>67760000</v>
      </c>
      <c r="J1417" s="2">
        <f t="shared" si="44"/>
        <v>67760000</v>
      </c>
      <c r="K1417" s="1">
        <v>8470000</v>
      </c>
      <c r="L1417" s="3">
        <v>45684</v>
      </c>
      <c r="M1417" s="3">
        <v>45685</v>
      </c>
      <c r="N1417" s="3">
        <v>45900</v>
      </c>
      <c r="O1417" s="1">
        <v>0</v>
      </c>
      <c r="P1417" s="1">
        <v>67760000</v>
      </c>
      <c r="R1417" s="5">
        <f ca="1">IF(Tabla1[[#This Row],[FECHA INCIAL DESDE]]="SIN INICIO",0,IF((((TODAY()-M1417)*100%)/(N1417-M1417))&gt;=100%,"100%",(((TODAY()-M1417)*100%)/(N1417-M1417))))</f>
        <v>0.39069767441860465</v>
      </c>
      <c r="S1417" s="2">
        <f t="shared" si="45"/>
        <v>67760000</v>
      </c>
      <c r="T1417" t="s">
        <v>4709</v>
      </c>
    </row>
    <row r="1418" spans="1:20" x14ac:dyDescent="0.25">
      <c r="A1418">
        <v>2025</v>
      </c>
      <c r="B1418" t="s">
        <v>4710</v>
      </c>
      <c r="C1418" t="s">
        <v>21</v>
      </c>
      <c r="D1418" t="s">
        <v>22</v>
      </c>
      <c r="E1418" t="s">
        <v>23</v>
      </c>
      <c r="F1418" t="s">
        <v>4711</v>
      </c>
      <c r="G1418" t="s">
        <v>1940</v>
      </c>
      <c r="H1418" t="s">
        <v>1802</v>
      </c>
      <c r="I1418" s="1">
        <v>36800000</v>
      </c>
      <c r="J1418" s="2">
        <f t="shared" si="44"/>
        <v>36800000</v>
      </c>
      <c r="K1418" s="1">
        <v>4600000</v>
      </c>
      <c r="L1418" s="3">
        <v>45684</v>
      </c>
      <c r="M1418" s="3">
        <v>45685</v>
      </c>
      <c r="N1418" s="3">
        <v>45900</v>
      </c>
      <c r="O1418" s="1">
        <v>0</v>
      </c>
      <c r="P1418" s="1">
        <v>36800000</v>
      </c>
      <c r="R1418" s="5">
        <f ca="1">IF(Tabla1[[#This Row],[FECHA INCIAL DESDE]]="SIN INICIO",0,IF((((TODAY()-M1418)*100%)/(N1418-M1418))&gt;=100%,"100%",(((TODAY()-M1418)*100%)/(N1418-M1418))))</f>
        <v>0.39069767441860465</v>
      </c>
      <c r="S1418" s="2">
        <f t="shared" si="45"/>
        <v>36800000</v>
      </c>
      <c r="T1418" t="s">
        <v>4712</v>
      </c>
    </row>
    <row r="1419" spans="1:20" x14ac:dyDescent="0.25">
      <c r="A1419">
        <v>2025</v>
      </c>
      <c r="B1419" t="s">
        <v>4713</v>
      </c>
      <c r="C1419" t="s">
        <v>21</v>
      </c>
      <c r="D1419" t="s">
        <v>22</v>
      </c>
      <c r="E1419" t="s">
        <v>23</v>
      </c>
      <c r="F1419" t="s">
        <v>4714</v>
      </c>
      <c r="G1419" t="s">
        <v>1940</v>
      </c>
      <c r="H1419" t="s">
        <v>1802</v>
      </c>
      <c r="I1419" s="1">
        <v>67760000</v>
      </c>
      <c r="J1419" s="2">
        <f t="shared" si="44"/>
        <v>67760000</v>
      </c>
      <c r="K1419" s="1">
        <v>8470000</v>
      </c>
      <c r="L1419" s="3">
        <v>45684</v>
      </c>
      <c r="M1419" s="3">
        <v>45685</v>
      </c>
      <c r="N1419" s="3">
        <v>45900</v>
      </c>
      <c r="O1419" s="1">
        <v>0</v>
      </c>
      <c r="P1419" s="1">
        <v>67760000</v>
      </c>
      <c r="R1419" s="5">
        <f ca="1">IF(Tabla1[[#This Row],[FECHA INCIAL DESDE]]="SIN INICIO",0,IF((((TODAY()-M1419)*100%)/(N1419-M1419))&gt;=100%,"100%",(((TODAY()-M1419)*100%)/(N1419-M1419))))</f>
        <v>0.39069767441860465</v>
      </c>
      <c r="S1419" s="2">
        <f t="shared" si="45"/>
        <v>67760000</v>
      </c>
      <c r="T1419" t="s">
        <v>4715</v>
      </c>
    </row>
    <row r="1420" spans="1:20" x14ac:dyDescent="0.25">
      <c r="A1420">
        <v>2025</v>
      </c>
      <c r="B1420" t="s">
        <v>4716</v>
      </c>
      <c r="C1420" t="s">
        <v>21</v>
      </c>
      <c r="D1420" t="s">
        <v>22</v>
      </c>
      <c r="E1420" t="s">
        <v>23</v>
      </c>
      <c r="F1420" t="s">
        <v>4717</v>
      </c>
      <c r="G1420" t="s">
        <v>1940</v>
      </c>
      <c r="H1420" t="s">
        <v>1802</v>
      </c>
      <c r="I1420" s="1">
        <v>67760000</v>
      </c>
      <c r="J1420" s="2">
        <f t="shared" si="44"/>
        <v>67760000</v>
      </c>
      <c r="K1420" s="1">
        <v>8470000</v>
      </c>
      <c r="L1420" s="3">
        <v>45684</v>
      </c>
      <c r="M1420" s="3">
        <v>45685</v>
      </c>
      <c r="N1420" s="3">
        <v>45900</v>
      </c>
      <c r="O1420" s="1">
        <v>0</v>
      </c>
      <c r="P1420" s="1">
        <v>67760000</v>
      </c>
      <c r="R1420" s="5">
        <f ca="1">IF(Tabla1[[#This Row],[FECHA INCIAL DESDE]]="SIN INICIO",0,IF((((TODAY()-M1420)*100%)/(N1420-M1420))&gt;=100%,"100%",(((TODAY()-M1420)*100%)/(N1420-M1420))))</f>
        <v>0.39069767441860465</v>
      </c>
      <c r="S1420" s="2">
        <f t="shared" si="45"/>
        <v>67760000</v>
      </c>
      <c r="T1420" t="s">
        <v>4718</v>
      </c>
    </row>
    <row r="1421" spans="1:20" x14ac:dyDescent="0.25">
      <c r="A1421">
        <v>2025</v>
      </c>
      <c r="B1421" t="s">
        <v>4719</v>
      </c>
      <c r="C1421" t="s">
        <v>21</v>
      </c>
      <c r="D1421" t="s">
        <v>22</v>
      </c>
      <c r="E1421" t="s">
        <v>23</v>
      </c>
      <c r="F1421" t="s">
        <v>4720</v>
      </c>
      <c r="G1421" t="s">
        <v>557</v>
      </c>
      <c r="H1421" t="s">
        <v>537</v>
      </c>
      <c r="I1421" s="1">
        <v>41669100</v>
      </c>
      <c r="J1421" s="2">
        <f t="shared" si="44"/>
        <v>41669100</v>
      </c>
      <c r="K1421" s="1">
        <v>6944850</v>
      </c>
      <c r="L1421" s="3">
        <v>45685</v>
      </c>
      <c r="M1421" s="3">
        <v>45687</v>
      </c>
      <c r="N1421" s="3">
        <v>45838</v>
      </c>
      <c r="O1421" s="1">
        <v>0</v>
      </c>
      <c r="P1421" s="1">
        <v>41669100</v>
      </c>
      <c r="R1421" s="5">
        <f ca="1">IF(Tabla1[[#This Row],[FECHA INCIAL DESDE]]="SIN INICIO",0,IF((((TODAY()-M1421)*100%)/(N1421-M1421))&gt;=100%,"100%",(((TODAY()-M1421)*100%)/(N1421-M1421))))</f>
        <v>0.54304635761589404</v>
      </c>
      <c r="S1421" s="2">
        <f t="shared" si="45"/>
        <v>41669100</v>
      </c>
      <c r="T1421" t="s">
        <v>4721</v>
      </c>
    </row>
    <row r="1422" spans="1:20" x14ac:dyDescent="0.25">
      <c r="A1422">
        <v>2025</v>
      </c>
      <c r="B1422" t="s">
        <v>4722</v>
      </c>
      <c r="C1422" t="s">
        <v>21</v>
      </c>
      <c r="D1422" t="s">
        <v>22</v>
      </c>
      <c r="E1422" t="s">
        <v>23</v>
      </c>
      <c r="F1422" t="s">
        <v>4723</v>
      </c>
      <c r="G1422" t="s">
        <v>361</v>
      </c>
      <c r="H1422" t="s">
        <v>336</v>
      </c>
      <c r="I1422" s="1">
        <v>57520000</v>
      </c>
      <c r="J1422" s="2">
        <f t="shared" si="44"/>
        <v>57520000</v>
      </c>
      <c r="K1422" s="1">
        <v>7190000</v>
      </c>
      <c r="L1422" s="3">
        <v>45684</v>
      </c>
      <c r="M1422" s="3">
        <v>45685</v>
      </c>
      <c r="N1422" s="3">
        <v>45900</v>
      </c>
      <c r="O1422" s="1">
        <v>0</v>
      </c>
      <c r="P1422" s="1">
        <v>57520000</v>
      </c>
      <c r="R1422" s="5">
        <f ca="1">IF(Tabla1[[#This Row],[FECHA INCIAL DESDE]]="SIN INICIO",0,IF((((TODAY()-M1422)*100%)/(N1422-M1422))&gt;=100%,"100%",(((TODAY()-M1422)*100%)/(N1422-M1422))))</f>
        <v>0.39069767441860465</v>
      </c>
      <c r="S1422" s="2">
        <f t="shared" si="45"/>
        <v>57520000</v>
      </c>
      <c r="T1422" t="s">
        <v>4724</v>
      </c>
    </row>
    <row r="1423" spans="1:20" x14ac:dyDescent="0.25">
      <c r="A1423">
        <v>2025</v>
      </c>
      <c r="B1423" t="s">
        <v>4725</v>
      </c>
      <c r="C1423" t="s">
        <v>21</v>
      </c>
      <c r="D1423" t="s">
        <v>22</v>
      </c>
      <c r="E1423" t="s">
        <v>23</v>
      </c>
      <c r="F1423" t="s">
        <v>4726</v>
      </c>
      <c r="G1423" t="s">
        <v>1809</v>
      </c>
      <c r="H1423" t="s">
        <v>648</v>
      </c>
      <c r="I1423" s="1">
        <v>72800000</v>
      </c>
      <c r="J1423" s="2">
        <f t="shared" si="44"/>
        <v>72800000</v>
      </c>
      <c r="K1423" s="1">
        <v>9100000</v>
      </c>
      <c r="L1423" s="3">
        <v>45684</v>
      </c>
      <c r="M1423" s="3">
        <v>45685</v>
      </c>
      <c r="N1423" s="3">
        <v>45900</v>
      </c>
      <c r="O1423" s="1">
        <v>0</v>
      </c>
      <c r="P1423" s="1">
        <v>72800000</v>
      </c>
      <c r="R1423" s="5">
        <f ca="1">IF(Tabla1[[#This Row],[FECHA INCIAL DESDE]]="SIN INICIO",0,IF((((TODAY()-M1423)*100%)/(N1423-M1423))&gt;=100%,"100%",(((TODAY()-M1423)*100%)/(N1423-M1423))))</f>
        <v>0.39069767441860465</v>
      </c>
      <c r="S1423" s="2">
        <f t="shared" si="45"/>
        <v>72800000</v>
      </c>
      <c r="T1423" t="s">
        <v>4727</v>
      </c>
    </row>
    <row r="1424" spans="1:20" x14ac:dyDescent="0.25">
      <c r="A1424">
        <v>2025</v>
      </c>
      <c r="B1424" t="s">
        <v>4728</v>
      </c>
      <c r="C1424" t="s">
        <v>21</v>
      </c>
      <c r="D1424" t="s">
        <v>22</v>
      </c>
      <c r="E1424" t="s">
        <v>23</v>
      </c>
      <c r="F1424" t="s">
        <v>4729</v>
      </c>
      <c r="G1424" t="s">
        <v>3546</v>
      </c>
      <c r="H1424" t="s">
        <v>3407</v>
      </c>
      <c r="I1424" s="1">
        <v>84460000</v>
      </c>
      <c r="J1424" s="2">
        <f t="shared" si="44"/>
        <v>84460000</v>
      </c>
      <c r="K1424" s="1">
        <v>10557500</v>
      </c>
      <c r="L1424" s="3">
        <v>45684</v>
      </c>
      <c r="M1424" s="3">
        <v>45685</v>
      </c>
      <c r="N1424" s="3">
        <v>45900</v>
      </c>
      <c r="O1424" s="1">
        <v>0</v>
      </c>
      <c r="P1424" s="1">
        <v>84460000</v>
      </c>
      <c r="R1424" s="5">
        <f ca="1">IF(Tabla1[[#This Row],[FECHA INCIAL DESDE]]="SIN INICIO",0,IF((((TODAY()-M1424)*100%)/(N1424-M1424))&gt;=100%,"100%",(((TODAY()-M1424)*100%)/(N1424-M1424))))</f>
        <v>0.39069767441860465</v>
      </c>
      <c r="S1424" s="2">
        <f t="shared" si="45"/>
        <v>84460000</v>
      </c>
      <c r="T1424" t="s">
        <v>4730</v>
      </c>
    </row>
    <row r="1425" spans="1:20" x14ac:dyDescent="0.25">
      <c r="A1425">
        <v>2025</v>
      </c>
      <c r="B1425" t="s">
        <v>4731</v>
      </c>
      <c r="C1425" t="s">
        <v>21</v>
      </c>
      <c r="D1425" t="s">
        <v>22</v>
      </c>
      <c r="E1425" t="s">
        <v>23</v>
      </c>
      <c r="F1425" t="s">
        <v>4732</v>
      </c>
      <c r="G1425" t="s">
        <v>3546</v>
      </c>
      <c r="H1425" t="s">
        <v>3407</v>
      </c>
      <c r="I1425" s="1">
        <v>84460000</v>
      </c>
      <c r="J1425" s="2">
        <f t="shared" si="44"/>
        <v>84460000</v>
      </c>
      <c r="K1425" s="1">
        <v>10557500</v>
      </c>
      <c r="L1425" s="3">
        <v>45684</v>
      </c>
      <c r="M1425" s="3">
        <v>45685</v>
      </c>
      <c r="N1425" s="3">
        <v>45900</v>
      </c>
      <c r="O1425" s="1">
        <v>0</v>
      </c>
      <c r="P1425" s="1">
        <v>84460000</v>
      </c>
      <c r="R1425" s="5">
        <f ca="1">IF(Tabla1[[#This Row],[FECHA INCIAL DESDE]]="SIN INICIO",0,IF((((TODAY()-M1425)*100%)/(N1425-M1425))&gt;=100%,"100%",(((TODAY()-M1425)*100%)/(N1425-M1425))))</f>
        <v>0.39069767441860465</v>
      </c>
      <c r="S1425" s="2">
        <f t="shared" si="45"/>
        <v>84460000</v>
      </c>
      <c r="T1425" t="s">
        <v>4733</v>
      </c>
    </row>
    <row r="1426" spans="1:20" x14ac:dyDescent="0.25">
      <c r="A1426">
        <v>2025</v>
      </c>
      <c r="B1426" t="s">
        <v>4734</v>
      </c>
      <c r="C1426" t="s">
        <v>21</v>
      </c>
      <c r="D1426" t="s">
        <v>22</v>
      </c>
      <c r="E1426" t="s">
        <v>23</v>
      </c>
      <c r="F1426" t="s">
        <v>4735</v>
      </c>
      <c r="G1426" t="s">
        <v>557</v>
      </c>
      <c r="H1426" t="s">
        <v>537</v>
      </c>
      <c r="I1426" s="1">
        <v>34724250</v>
      </c>
      <c r="J1426" s="2">
        <f t="shared" si="44"/>
        <v>34724250</v>
      </c>
      <c r="K1426" s="1">
        <v>6944850</v>
      </c>
      <c r="L1426" s="3">
        <v>45692</v>
      </c>
      <c r="M1426" s="3">
        <v>45700</v>
      </c>
      <c r="N1426" s="3">
        <v>45838</v>
      </c>
      <c r="O1426" s="1">
        <v>0</v>
      </c>
      <c r="P1426" s="1">
        <v>34724250</v>
      </c>
      <c r="R1426" s="5">
        <f ca="1">IF(Tabla1[[#This Row],[FECHA INCIAL DESDE]]="SIN INICIO",0,IF((((TODAY()-M1426)*100%)/(N1426-M1426))&gt;=100%,"100%",(((TODAY()-M1426)*100%)/(N1426-M1426))))</f>
        <v>0.5</v>
      </c>
      <c r="S1426" s="2">
        <f t="shared" si="45"/>
        <v>34724250</v>
      </c>
      <c r="T1426" t="s">
        <v>4736</v>
      </c>
    </row>
    <row r="1427" spans="1:20" x14ac:dyDescent="0.25">
      <c r="A1427">
        <v>2025</v>
      </c>
      <c r="B1427" t="s">
        <v>4737</v>
      </c>
      <c r="C1427" t="s">
        <v>21</v>
      </c>
      <c r="D1427" t="s">
        <v>22</v>
      </c>
      <c r="E1427" t="s">
        <v>23</v>
      </c>
      <c r="F1427" t="s">
        <v>4738</v>
      </c>
      <c r="G1427" t="s">
        <v>4739</v>
      </c>
      <c r="H1427" t="s">
        <v>648</v>
      </c>
      <c r="I1427" s="1">
        <v>54600000</v>
      </c>
      <c r="J1427" s="2">
        <f t="shared" si="44"/>
        <v>54600000</v>
      </c>
      <c r="K1427" s="1">
        <v>9100000</v>
      </c>
      <c r="L1427" s="3">
        <v>45684</v>
      </c>
      <c r="M1427" s="3">
        <v>45685</v>
      </c>
      <c r="N1427" s="3">
        <v>45838</v>
      </c>
      <c r="O1427" s="1">
        <v>0</v>
      </c>
      <c r="P1427" s="1">
        <v>54600000</v>
      </c>
      <c r="R1427" s="5">
        <f ca="1">IF(Tabla1[[#This Row],[FECHA INCIAL DESDE]]="SIN INICIO",0,IF((((TODAY()-M1427)*100%)/(N1427-M1427))&gt;=100%,"100%",(((TODAY()-M1427)*100%)/(N1427-M1427))))</f>
        <v>0.5490196078431373</v>
      </c>
      <c r="S1427" s="2">
        <f t="shared" si="45"/>
        <v>54600000</v>
      </c>
      <c r="T1427" t="s">
        <v>4740</v>
      </c>
    </row>
    <row r="1428" spans="1:20" x14ac:dyDescent="0.25">
      <c r="A1428">
        <v>2025</v>
      </c>
      <c r="B1428" t="s">
        <v>4741</v>
      </c>
      <c r="C1428" t="s">
        <v>21</v>
      </c>
      <c r="D1428" t="s">
        <v>22</v>
      </c>
      <c r="E1428" t="s">
        <v>23</v>
      </c>
      <c r="F1428" t="s">
        <v>4742</v>
      </c>
      <c r="G1428" t="s">
        <v>3546</v>
      </c>
      <c r="H1428" t="s">
        <v>3407</v>
      </c>
      <c r="I1428" s="1">
        <v>84460000</v>
      </c>
      <c r="J1428" s="2">
        <f t="shared" si="44"/>
        <v>84460000</v>
      </c>
      <c r="K1428" s="1">
        <v>10557500</v>
      </c>
      <c r="L1428" s="3">
        <v>45684</v>
      </c>
      <c r="M1428" s="3">
        <v>45685</v>
      </c>
      <c r="N1428" s="3">
        <v>45900</v>
      </c>
      <c r="O1428" s="1">
        <v>0</v>
      </c>
      <c r="P1428" s="1">
        <v>84460000</v>
      </c>
      <c r="R1428" s="5">
        <f ca="1">IF(Tabla1[[#This Row],[FECHA INCIAL DESDE]]="SIN INICIO",0,IF((((TODAY()-M1428)*100%)/(N1428-M1428))&gt;=100%,"100%",(((TODAY()-M1428)*100%)/(N1428-M1428))))</f>
        <v>0.39069767441860465</v>
      </c>
      <c r="S1428" s="2">
        <f t="shared" si="45"/>
        <v>84460000</v>
      </c>
      <c r="T1428" t="s">
        <v>4743</v>
      </c>
    </row>
    <row r="1429" spans="1:20" x14ac:dyDescent="0.25">
      <c r="A1429">
        <v>2025</v>
      </c>
      <c r="B1429" t="s">
        <v>4744</v>
      </c>
      <c r="C1429" t="s">
        <v>21</v>
      </c>
      <c r="D1429" t="s">
        <v>22</v>
      </c>
      <c r="E1429" t="s">
        <v>23</v>
      </c>
      <c r="F1429" t="s">
        <v>4745</v>
      </c>
      <c r="G1429" t="s">
        <v>557</v>
      </c>
      <c r="H1429" t="s">
        <v>537</v>
      </c>
      <c r="I1429" s="1">
        <v>41669100</v>
      </c>
      <c r="J1429" s="2">
        <f t="shared" si="44"/>
        <v>41669100</v>
      </c>
      <c r="K1429" s="1">
        <v>6944850</v>
      </c>
      <c r="L1429" s="3">
        <v>45685</v>
      </c>
      <c r="M1429" s="3">
        <v>45687</v>
      </c>
      <c r="N1429" s="3">
        <v>45838</v>
      </c>
      <c r="O1429" s="1">
        <v>0</v>
      </c>
      <c r="P1429" s="1">
        <v>41669100</v>
      </c>
      <c r="R1429" s="6">
        <f ca="1">IF(Tabla1[[#This Row],[FECHA INCIAL DESDE]]="SIN INICIO",0,IF((((TODAY()-M1429)*100%)/(N1429-M1429))&gt;=100%,"100%",(((TODAY()-M1429)*100%)/(N1429-M1429))))</f>
        <v>0.54304635761589404</v>
      </c>
      <c r="S1429" s="2">
        <f t="shared" si="45"/>
        <v>41669100</v>
      </c>
      <c r="T1429" t="s">
        <v>4746</v>
      </c>
    </row>
    <row r="1430" spans="1:20" x14ac:dyDescent="0.25">
      <c r="A1430">
        <v>2025</v>
      </c>
      <c r="B1430" t="s">
        <v>4747</v>
      </c>
      <c r="C1430" t="s">
        <v>21</v>
      </c>
      <c r="D1430" t="s">
        <v>22</v>
      </c>
      <c r="E1430" t="s">
        <v>23</v>
      </c>
      <c r="F1430" t="s">
        <v>4748</v>
      </c>
      <c r="G1430" t="s">
        <v>4749</v>
      </c>
      <c r="H1430" t="s">
        <v>270</v>
      </c>
      <c r="I1430" s="1">
        <v>76000000</v>
      </c>
      <c r="J1430" s="2">
        <f t="shared" si="44"/>
        <v>76000000</v>
      </c>
      <c r="K1430" s="1">
        <v>9500000</v>
      </c>
      <c r="L1430" s="3">
        <v>45684</v>
      </c>
      <c r="M1430" s="3">
        <v>45685</v>
      </c>
      <c r="N1430" s="3">
        <v>45900</v>
      </c>
      <c r="O1430" s="1">
        <v>0</v>
      </c>
      <c r="P1430" s="1">
        <v>76000000</v>
      </c>
      <c r="R1430" s="5">
        <f ca="1">IF(Tabla1[[#This Row],[FECHA INCIAL DESDE]]="SIN INICIO",0,IF((((TODAY()-M1430)*100%)/(N1430-M1430))&gt;=100%,"100%",(((TODAY()-M1430)*100%)/(N1430-M1430))))</f>
        <v>0.39069767441860465</v>
      </c>
      <c r="S1430" s="2">
        <f t="shared" si="45"/>
        <v>76000000</v>
      </c>
      <c r="T1430" t="s">
        <v>4750</v>
      </c>
    </row>
    <row r="1431" spans="1:20" x14ac:dyDescent="0.25">
      <c r="A1431">
        <v>2025</v>
      </c>
      <c r="B1431" t="s">
        <v>4751</v>
      </c>
      <c r="C1431" t="s">
        <v>21</v>
      </c>
      <c r="D1431" t="s">
        <v>22</v>
      </c>
      <c r="E1431" t="s">
        <v>23</v>
      </c>
      <c r="F1431" t="s">
        <v>4752</v>
      </c>
      <c r="G1431" t="s">
        <v>614</v>
      </c>
      <c r="H1431" t="s">
        <v>537</v>
      </c>
      <c r="I1431" s="1">
        <v>41669100</v>
      </c>
      <c r="J1431" s="2">
        <f t="shared" si="44"/>
        <v>41669100</v>
      </c>
      <c r="K1431" s="1">
        <v>6944850</v>
      </c>
      <c r="L1431" s="3">
        <v>45684</v>
      </c>
      <c r="M1431" s="3">
        <v>45685</v>
      </c>
      <c r="N1431" s="3">
        <v>45838</v>
      </c>
      <c r="O1431" s="1">
        <v>0</v>
      </c>
      <c r="P1431" s="1">
        <v>41669100</v>
      </c>
      <c r="R1431" s="5">
        <f ca="1">IF(Tabla1[[#This Row],[FECHA INCIAL DESDE]]="SIN INICIO",0,IF((((TODAY()-M1431)*100%)/(N1431-M1431))&gt;=100%,"100%",(((TODAY()-M1431)*100%)/(N1431-M1431))))</f>
        <v>0.5490196078431373</v>
      </c>
      <c r="S1431" s="2">
        <f t="shared" si="45"/>
        <v>41669100</v>
      </c>
      <c r="T1431" t="s">
        <v>4753</v>
      </c>
    </row>
    <row r="1432" spans="1:20" x14ac:dyDescent="0.25">
      <c r="A1432">
        <v>2025</v>
      </c>
      <c r="B1432" t="s">
        <v>4754</v>
      </c>
      <c r="C1432" t="s">
        <v>21</v>
      </c>
      <c r="D1432" t="s">
        <v>22</v>
      </c>
      <c r="E1432" t="s">
        <v>23</v>
      </c>
      <c r="F1432" t="s">
        <v>4755</v>
      </c>
      <c r="G1432" t="s">
        <v>3851</v>
      </c>
      <c r="H1432" t="s">
        <v>270</v>
      </c>
      <c r="I1432" s="1">
        <v>39041096</v>
      </c>
      <c r="J1432" s="2">
        <f t="shared" si="44"/>
        <v>39041096</v>
      </c>
      <c r="K1432" s="1">
        <v>4880137</v>
      </c>
      <c r="L1432" s="3">
        <v>45694</v>
      </c>
      <c r="M1432" s="3">
        <v>45699</v>
      </c>
      <c r="N1432" s="3">
        <v>45900</v>
      </c>
      <c r="O1432" s="1">
        <v>0</v>
      </c>
      <c r="P1432" s="1">
        <v>39041096</v>
      </c>
      <c r="R1432" s="5">
        <f ca="1">IF(Tabla1[[#This Row],[FECHA INCIAL DESDE]]="SIN INICIO",0,IF((((TODAY()-M1432)*100%)/(N1432-M1432))&gt;=100%,"100%",(((TODAY()-M1432)*100%)/(N1432-M1432))))</f>
        <v>0.34825870646766172</v>
      </c>
      <c r="S1432" s="2">
        <f t="shared" si="45"/>
        <v>39041096</v>
      </c>
      <c r="T1432" t="s">
        <v>4756</v>
      </c>
    </row>
    <row r="1433" spans="1:20" x14ac:dyDescent="0.25">
      <c r="A1433">
        <v>2025</v>
      </c>
      <c r="B1433" t="s">
        <v>4757</v>
      </c>
      <c r="C1433" t="s">
        <v>21</v>
      </c>
      <c r="D1433" t="s">
        <v>22</v>
      </c>
      <c r="E1433" t="s">
        <v>120</v>
      </c>
      <c r="F1433" t="s">
        <v>4758</v>
      </c>
      <c r="G1433" t="s">
        <v>4759</v>
      </c>
      <c r="H1433" t="s">
        <v>3407</v>
      </c>
      <c r="I1433" s="1">
        <v>31758600</v>
      </c>
      <c r="J1433" s="2">
        <f t="shared" si="44"/>
        <v>31758600</v>
      </c>
      <c r="K1433" s="1">
        <v>3969825</v>
      </c>
      <c r="L1433" s="3">
        <v>45684</v>
      </c>
      <c r="M1433" s="3">
        <v>45685</v>
      </c>
      <c r="N1433" s="3">
        <v>45900</v>
      </c>
      <c r="O1433" s="1">
        <v>0</v>
      </c>
      <c r="P1433" s="1">
        <v>31758600</v>
      </c>
      <c r="R1433" s="5">
        <f ca="1">IF(Tabla1[[#This Row],[FECHA INCIAL DESDE]]="SIN INICIO",0,IF((((TODAY()-M1433)*100%)/(N1433-M1433))&gt;=100%,"100%",(((TODAY()-M1433)*100%)/(N1433-M1433))))</f>
        <v>0.39069767441860465</v>
      </c>
      <c r="S1433" s="2">
        <f t="shared" si="45"/>
        <v>31758600</v>
      </c>
      <c r="T1433" t="s">
        <v>4760</v>
      </c>
    </row>
    <row r="1434" spans="1:20" x14ac:dyDescent="0.25">
      <c r="A1434">
        <v>2025</v>
      </c>
      <c r="B1434" t="s">
        <v>4761</v>
      </c>
      <c r="C1434" t="s">
        <v>21</v>
      </c>
      <c r="D1434" t="s">
        <v>22</v>
      </c>
      <c r="E1434" t="s">
        <v>23</v>
      </c>
      <c r="F1434" t="s">
        <v>4762</v>
      </c>
      <c r="G1434" t="s">
        <v>614</v>
      </c>
      <c r="H1434" t="s">
        <v>537</v>
      </c>
      <c r="I1434" s="1">
        <v>38750400</v>
      </c>
      <c r="J1434" s="2">
        <f t="shared" si="44"/>
        <v>38750400</v>
      </c>
      <c r="K1434" s="1">
        <v>4843800</v>
      </c>
      <c r="L1434" s="3">
        <v>45685</v>
      </c>
      <c r="M1434" s="3">
        <v>45686</v>
      </c>
      <c r="N1434" s="3">
        <v>45900</v>
      </c>
      <c r="O1434" s="1">
        <v>0</v>
      </c>
      <c r="P1434" s="1">
        <v>38750400</v>
      </c>
      <c r="R1434" s="5">
        <f ca="1">IF(Tabla1[[#This Row],[FECHA INCIAL DESDE]]="SIN INICIO",0,IF((((TODAY()-M1434)*100%)/(N1434-M1434))&gt;=100%,"100%",(((TODAY()-M1434)*100%)/(N1434-M1434))))</f>
        <v>0.38785046728971961</v>
      </c>
      <c r="S1434" s="2">
        <f t="shared" si="45"/>
        <v>38750400</v>
      </c>
      <c r="T1434" t="s">
        <v>4763</v>
      </c>
    </row>
    <row r="1435" spans="1:20" x14ac:dyDescent="0.25">
      <c r="A1435">
        <v>2025</v>
      </c>
      <c r="B1435" t="s">
        <v>4764</v>
      </c>
      <c r="C1435" t="s">
        <v>21</v>
      </c>
      <c r="D1435" t="s">
        <v>22</v>
      </c>
      <c r="E1435" t="s">
        <v>23</v>
      </c>
      <c r="F1435" t="s">
        <v>4765</v>
      </c>
      <c r="G1435" t="s">
        <v>614</v>
      </c>
      <c r="H1435" t="s">
        <v>537</v>
      </c>
      <c r="I1435" s="1">
        <v>29062800</v>
      </c>
      <c r="J1435" s="2">
        <f t="shared" si="44"/>
        <v>29062800</v>
      </c>
      <c r="K1435" s="1">
        <v>4843800</v>
      </c>
      <c r="L1435" s="3">
        <v>45684</v>
      </c>
      <c r="M1435" s="3">
        <v>45685</v>
      </c>
      <c r="N1435" s="3">
        <v>45838</v>
      </c>
      <c r="O1435" s="1">
        <v>0</v>
      </c>
      <c r="P1435" s="1">
        <v>29062800</v>
      </c>
      <c r="R1435" s="5">
        <f ca="1">IF(Tabla1[[#This Row],[FECHA INCIAL DESDE]]="SIN INICIO",0,IF((((TODAY()-M1435)*100%)/(N1435-M1435))&gt;=100%,"100%",(((TODAY()-M1435)*100%)/(N1435-M1435))))</f>
        <v>0.5490196078431373</v>
      </c>
      <c r="S1435" s="2">
        <f t="shared" si="45"/>
        <v>29062800</v>
      </c>
      <c r="T1435" t="s">
        <v>4766</v>
      </c>
    </row>
    <row r="1436" spans="1:20" x14ac:dyDescent="0.25">
      <c r="A1436">
        <v>2025</v>
      </c>
      <c r="B1436" t="s">
        <v>4767</v>
      </c>
      <c r="C1436" t="s">
        <v>21</v>
      </c>
      <c r="D1436" t="s">
        <v>22</v>
      </c>
      <c r="E1436" t="s">
        <v>120</v>
      </c>
      <c r="F1436" t="s">
        <v>4768</v>
      </c>
      <c r="G1436" t="s">
        <v>4759</v>
      </c>
      <c r="H1436" t="s">
        <v>3407</v>
      </c>
      <c r="I1436" s="1">
        <v>31758600</v>
      </c>
      <c r="J1436" s="2">
        <f t="shared" si="44"/>
        <v>31758600</v>
      </c>
      <c r="K1436" s="1">
        <v>3969825</v>
      </c>
      <c r="L1436" s="3">
        <v>45684</v>
      </c>
      <c r="M1436" s="3">
        <v>45685</v>
      </c>
      <c r="N1436" s="3">
        <v>45900</v>
      </c>
      <c r="O1436" s="1">
        <v>0</v>
      </c>
      <c r="P1436" s="1">
        <v>31758600</v>
      </c>
      <c r="R1436" s="5">
        <f ca="1">IF(Tabla1[[#This Row],[FECHA INCIAL DESDE]]="SIN INICIO",0,IF((((TODAY()-M1436)*100%)/(N1436-M1436))&gt;=100%,"100%",(((TODAY()-M1436)*100%)/(N1436-M1436))))</f>
        <v>0.39069767441860465</v>
      </c>
      <c r="S1436" s="2">
        <f t="shared" si="45"/>
        <v>31758600</v>
      </c>
      <c r="T1436" t="s">
        <v>4769</v>
      </c>
    </row>
    <row r="1437" spans="1:20" x14ac:dyDescent="0.25">
      <c r="A1437">
        <v>2025</v>
      </c>
      <c r="B1437" t="s">
        <v>4770</v>
      </c>
      <c r="C1437" t="s">
        <v>21</v>
      </c>
      <c r="D1437" t="s">
        <v>22</v>
      </c>
      <c r="E1437" t="s">
        <v>23</v>
      </c>
      <c r="F1437" t="s">
        <v>4771</v>
      </c>
      <c r="G1437" t="s">
        <v>585</v>
      </c>
      <c r="H1437" t="s">
        <v>537</v>
      </c>
      <c r="I1437" s="1">
        <v>41669100</v>
      </c>
      <c r="J1437" s="2">
        <f t="shared" si="44"/>
        <v>41669100</v>
      </c>
      <c r="K1437" s="1">
        <v>6944850</v>
      </c>
      <c r="L1437" s="3">
        <v>45684</v>
      </c>
      <c r="M1437" s="3">
        <v>45685</v>
      </c>
      <c r="N1437" s="3">
        <v>45838</v>
      </c>
      <c r="O1437" s="1">
        <v>0</v>
      </c>
      <c r="P1437" s="1">
        <v>41669100</v>
      </c>
      <c r="R1437" s="5">
        <f ca="1">IF(Tabla1[[#This Row],[FECHA INCIAL DESDE]]="SIN INICIO",0,IF((((TODAY()-M1437)*100%)/(N1437-M1437))&gt;=100%,"100%",(((TODAY()-M1437)*100%)/(N1437-M1437))))</f>
        <v>0.5490196078431373</v>
      </c>
      <c r="S1437" s="2">
        <f t="shared" si="45"/>
        <v>41669100</v>
      </c>
      <c r="T1437" t="s">
        <v>4772</v>
      </c>
    </row>
    <row r="1438" spans="1:20" x14ac:dyDescent="0.25">
      <c r="A1438">
        <v>2025</v>
      </c>
      <c r="B1438" t="s">
        <v>4773</v>
      </c>
      <c r="C1438" t="s">
        <v>21</v>
      </c>
      <c r="D1438" t="s">
        <v>22</v>
      </c>
      <c r="E1438" t="s">
        <v>23</v>
      </c>
      <c r="F1438" t="s">
        <v>4774</v>
      </c>
      <c r="G1438" t="s">
        <v>614</v>
      </c>
      <c r="H1438" t="s">
        <v>537</v>
      </c>
      <c r="I1438" s="1">
        <v>41669100</v>
      </c>
      <c r="J1438" s="2">
        <f t="shared" si="44"/>
        <v>41669100</v>
      </c>
      <c r="K1438" s="1">
        <v>6944850</v>
      </c>
      <c r="L1438" s="3">
        <v>45685</v>
      </c>
      <c r="M1438" s="3">
        <v>45686</v>
      </c>
      <c r="N1438" s="3">
        <v>45838</v>
      </c>
      <c r="O1438" s="1">
        <v>0</v>
      </c>
      <c r="P1438" s="1">
        <v>41669100</v>
      </c>
      <c r="R1438" s="5">
        <f ca="1">IF(Tabla1[[#This Row],[FECHA INCIAL DESDE]]="SIN INICIO",0,IF((((TODAY()-M1438)*100%)/(N1438-M1438))&gt;=100%,"100%",(((TODAY()-M1438)*100%)/(N1438-M1438))))</f>
        <v>0.54605263157894735</v>
      </c>
      <c r="S1438" s="2">
        <f t="shared" si="45"/>
        <v>41669100</v>
      </c>
      <c r="T1438" t="s">
        <v>4775</v>
      </c>
    </row>
    <row r="1439" spans="1:20" x14ac:dyDescent="0.25">
      <c r="A1439">
        <v>2025</v>
      </c>
      <c r="B1439" t="s">
        <v>4776</v>
      </c>
      <c r="C1439" t="s">
        <v>21</v>
      </c>
      <c r="D1439" t="s">
        <v>22</v>
      </c>
      <c r="E1439" t="s">
        <v>23</v>
      </c>
      <c r="F1439" t="s">
        <v>4777</v>
      </c>
      <c r="G1439" t="s">
        <v>585</v>
      </c>
      <c r="H1439" t="s">
        <v>537</v>
      </c>
      <c r="I1439" s="1">
        <v>29062800</v>
      </c>
      <c r="J1439" s="2">
        <f t="shared" si="44"/>
        <v>29062800</v>
      </c>
      <c r="K1439" s="1">
        <v>4843800</v>
      </c>
      <c r="L1439" s="3">
        <v>45686</v>
      </c>
      <c r="M1439" s="3">
        <v>45687</v>
      </c>
      <c r="N1439" s="3">
        <v>45838</v>
      </c>
      <c r="O1439" s="1">
        <v>0</v>
      </c>
      <c r="P1439" s="1">
        <v>29062800</v>
      </c>
      <c r="R1439" s="5">
        <f ca="1">IF(Tabla1[[#This Row],[FECHA INCIAL DESDE]]="SIN INICIO",0,IF((((TODAY()-M1439)*100%)/(N1439-M1439))&gt;=100%,"100%",(((TODAY()-M1439)*100%)/(N1439-M1439))))</f>
        <v>0.54304635761589404</v>
      </c>
      <c r="S1439" s="2">
        <f t="shared" si="45"/>
        <v>29062800</v>
      </c>
      <c r="T1439" t="s">
        <v>4778</v>
      </c>
    </row>
    <row r="1440" spans="1:20" x14ac:dyDescent="0.25">
      <c r="A1440">
        <v>2025</v>
      </c>
      <c r="B1440" t="s">
        <v>4779</v>
      </c>
      <c r="C1440" t="s">
        <v>21</v>
      </c>
      <c r="D1440" t="s">
        <v>22</v>
      </c>
      <c r="E1440" t="s">
        <v>23</v>
      </c>
      <c r="F1440" t="s">
        <v>4780</v>
      </c>
      <c r="G1440" t="s">
        <v>4402</v>
      </c>
      <c r="H1440" t="s">
        <v>3407</v>
      </c>
      <c r="I1440" s="1">
        <v>71750000</v>
      </c>
      <c r="J1440" s="2">
        <f t="shared" si="44"/>
        <v>71750000</v>
      </c>
      <c r="K1440" s="1">
        <v>8968750</v>
      </c>
      <c r="L1440" s="3">
        <v>45684</v>
      </c>
      <c r="M1440" s="3">
        <v>45685</v>
      </c>
      <c r="N1440" s="3">
        <v>45900</v>
      </c>
      <c r="O1440" s="1">
        <v>0</v>
      </c>
      <c r="P1440" s="1">
        <v>71750000</v>
      </c>
      <c r="R1440" s="5">
        <f ca="1">IF(Tabla1[[#This Row],[FECHA INCIAL DESDE]]="SIN INICIO",0,IF((((TODAY()-M1440)*100%)/(N1440-M1440))&gt;=100%,"100%",(((TODAY()-M1440)*100%)/(N1440-M1440))))</f>
        <v>0.39069767441860465</v>
      </c>
      <c r="S1440" s="2">
        <f t="shared" si="45"/>
        <v>71750000</v>
      </c>
      <c r="T1440" t="s">
        <v>4781</v>
      </c>
    </row>
    <row r="1441" spans="1:20" x14ac:dyDescent="0.25">
      <c r="A1441">
        <v>2025</v>
      </c>
      <c r="B1441" t="s">
        <v>4782</v>
      </c>
      <c r="C1441" t="s">
        <v>21</v>
      </c>
      <c r="D1441" t="s">
        <v>22</v>
      </c>
      <c r="E1441" t="s">
        <v>23</v>
      </c>
      <c r="F1441" t="s">
        <v>4783</v>
      </c>
      <c r="G1441" t="s">
        <v>3546</v>
      </c>
      <c r="H1441" t="s">
        <v>3407</v>
      </c>
      <c r="I1441" s="1">
        <v>55022000</v>
      </c>
      <c r="J1441" s="2">
        <f t="shared" si="44"/>
        <v>55022000</v>
      </c>
      <c r="K1441" s="1">
        <v>6877750</v>
      </c>
      <c r="L1441" s="3">
        <v>45685</v>
      </c>
      <c r="M1441" s="3">
        <v>45686</v>
      </c>
      <c r="N1441" s="3">
        <v>45900</v>
      </c>
      <c r="O1441" s="1">
        <v>0</v>
      </c>
      <c r="P1441" s="1">
        <v>55022000</v>
      </c>
      <c r="R1441" s="5">
        <f ca="1">IF(Tabla1[[#This Row],[FECHA INCIAL DESDE]]="SIN INICIO",0,IF((((TODAY()-M1441)*100%)/(N1441-M1441))&gt;=100%,"100%",(((TODAY()-M1441)*100%)/(N1441-M1441))))</f>
        <v>0.38785046728971961</v>
      </c>
      <c r="S1441" s="2">
        <f t="shared" si="45"/>
        <v>55022000</v>
      </c>
      <c r="T1441" t="s">
        <v>4784</v>
      </c>
    </row>
    <row r="1442" spans="1:20" x14ac:dyDescent="0.25">
      <c r="A1442">
        <v>2025</v>
      </c>
      <c r="B1442" t="s">
        <v>4785</v>
      </c>
      <c r="C1442" t="s">
        <v>21</v>
      </c>
      <c r="D1442" t="s">
        <v>22</v>
      </c>
      <c r="E1442" t="s">
        <v>23</v>
      </c>
      <c r="F1442" t="s">
        <v>4786</v>
      </c>
      <c r="G1442" t="s">
        <v>3546</v>
      </c>
      <c r="H1442" t="s">
        <v>3407</v>
      </c>
      <c r="I1442" s="1">
        <v>55022000</v>
      </c>
      <c r="J1442" s="2">
        <f t="shared" si="44"/>
        <v>55022000</v>
      </c>
      <c r="K1442" s="1">
        <v>6877750</v>
      </c>
      <c r="L1442" s="3">
        <v>45685</v>
      </c>
      <c r="M1442" s="3">
        <v>45686</v>
      </c>
      <c r="N1442" s="3">
        <v>45900</v>
      </c>
      <c r="O1442" s="1">
        <v>0</v>
      </c>
      <c r="P1442" s="1">
        <v>55022000</v>
      </c>
      <c r="R1442" s="5">
        <f ca="1">IF(Tabla1[[#This Row],[FECHA INCIAL DESDE]]="SIN INICIO",0,IF((((TODAY()-M1442)*100%)/(N1442-M1442))&gt;=100%,"100%",(((TODAY()-M1442)*100%)/(N1442-M1442))))</f>
        <v>0.38785046728971961</v>
      </c>
      <c r="S1442" s="2">
        <f t="shared" si="45"/>
        <v>55022000</v>
      </c>
      <c r="T1442" t="s">
        <v>4787</v>
      </c>
    </row>
    <row r="1443" spans="1:20" x14ac:dyDescent="0.25">
      <c r="A1443">
        <v>2025</v>
      </c>
      <c r="B1443" t="s">
        <v>4788</v>
      </c>
      <c r="C1443" t="s">
        <v>21</v>
      </c>
      <c r="D1443" t="s">
        <v>22</v>
      </c>
      <c r="E1443" t="s">
        <v>23</v>
      </c>
      <c r="F1443" t="s">
        <v>4789</v>
      </c>
      <c r="G1443" t="s">
        <v>557</v>
      </c>
      <c r="H1443" t="s">
        <v>537</v>
      </c>
      <c r="I1443" s="1">
        <v>41669100</v>
      </c>
      <c r="J1443" s="2">
        <f t="shared" si="44"/>
        <v>41669100</v>
      </c>
      <c r="K1443" s="1">
        <v>6944850</v>
      </c>
      <c r="L1443" s="3">
        <v>45684</v>
      </c>
      <c r="M1443" s="3">
        <v>45686</v>
      </c>
      <c r="N1443" s="3">
        <v>45838</v>
      </c>
      <c r="O1443" s="1">
        <v>0</v>
      </c>
      <c r="P1443" s="1">
        <v>41669100</v>
      </c>
      <c r="R1443" s="5">
        <f ca="1">IF(Tabla1[[#This Row],[FECHA INCIAL DESDE]]="SIN INICIO",0,IF((((TODAY()-M1443)*100%)/(N1443-M1443))&gt;=100%,"100%",(((TODAY()-M1443)*100%)/(N1443-M1443))))</f>
        <v>0.54605263157894735</v>
      </c>
      <c r="S1443" s="2">
        <f t="shared" si="45"/>
        <v>41669100</v>
      </c>
      <c r="T1443" t="s">
        <v>4790</v>
      </c>
    </row>
    <row r="1444" spans="1:20" x14ac:dyDescent="0.25">
      <c r="A1444">
        <v>2025</v>
      </c>
      <c r="B1444" t="s">
        <v>4791</v>
      </c>
      <c r="C1444" t="s">
        <v>21</v>
      </c>
      <c r="D1444" t="s">
        <v>22</v>
      </c>
      <c r="E1444" t="s">
        <v>23</v>
      </c>
      <c r="F1444" t="s">
        <v>4792</v>
      </c>
      <c r="G1444" t="s">
        <v>4793</v>
      </c>
      <c r="H1444" t="s">
        <v>537</v>
      </c>
      <c r="I1444" s="1">
        <v>41669100</v>
      </c>
      <c r="J1444" s="2">
        <f t="shared" si="44"/>
        <v>41669100</v>
      </c>
      <c r="K1444" s="1">
        <v>6944850</v>
      </c>
      <c r="L1444" s="3">
        <v>45684</v>
      </c>
      <c r="M1444" s="3">
        <v>45685</v>
      </c>
      <c r="N1444" s="3">
        <v>45838</v>
      </c>
      <c r="O1444" s="1">
        <v>0</v>
      </c>
      <c r="P1444" s="1">
        <v>41669100</v>
      </c>
      <c r="R1444" s="5">
        <f ca="1">IF(Tabla1[[#This Row],[FECHA INCIAL DESDE]]="SIN INICIO",0,IF((((TODAY()-M1444)*100%)/(N1444-M1444))&gt;=100%,"100%",(((TODAY()-M1444)*100%)/(N1444-M1444))))</f>
        <v>0.5490196078431373</v>
      </c>
      <c r="S1444" s="2">
        <f t="shared" si="45"/>
        <v>41669100</v>
      </c>
      <c r="T1444" t="s">
        <v>4794</v>
      </c>
    </row>
    <row r="1445" spans="1:20" x14ac:dyDescent="0.25">
      <c r="A1445">
        <v>2025</v>
      </c>
      <c r="B1445" t="s">
        <v>4795</v>
      </c>
      <c r="C1445" t="s">
        <v>21</v>
      </c>
      <c r="D1445" t="s">
        <v>22</v>
      </c>
      <c r="E1445" t="s">
        <v>23</v>
      </c>
      <c r="F1445" t="s">
        <v>4796</v>
      </c>
      <c r="G1445" t="s">
        <v>557</v>
      </c>
      <c r="H1445" t="s">
        <v>537</v>
      </c>
      <c r="I1445" s="1">
        <v>41669100</v>
      </c>
      <c r="J1445" s="2">
        <f t="shared" si="44"/>
        <v>41669100</v>
      </c>
      <c r="K1445" s="1">
        <v>6944850</v>
      </c>
      <c r="L1445" s="3">
        <v>45684</v>
      </c>
      <c r="M1445" s="3">
        <v>45685</v>
      </c>
      <c r="N1445" s="3">
        <v>45838</v>
      </c>
      <c r="O1445" s="1">
        <v>0</v>
      </c>
      <c r="P1445" s="1">
        <v>41669100</v>
      </c>
      <c r="R1445" s="5">
        <f ca="1">IF(Tabla1[[#This Row],[FECHA INCIAL DESDE]]="SIN INICIO",0,IF((((TODAY()-M1445)*100%)/(N1445-M1445))&gt;=100%,"100%",(((TODAY()-M1445)*100%)/(N1445-M1445))))</f>
        <v>0.5490196078431373</v>
      </c>
      <c r="S1445" s="2">
        <f t="shared" si="45"/>
        <v>41669100</v>
      </c>
      <c r="T1445" t="s">
        <v>4797</v>
      </c>
    </row>
    <row r="1446" spans="1:20" x14ac:dyDescent="0.25">
      <c r="A1446">
        <v>2025</v>
      </c>
      <c r="B1446" t="s">
        <v>4798</v>
      </c>
      <c r="C1446" t="s">
        <v>21</v>
      </c>
      <c r="D1446" t="s">
        <v>22</v>
      </c>
      <c r="E1446" t="s">
        <v>23</v>
      </c>
      <c r="F1446" t="s">
        <v>4799</v>
      </c>
      <c r="G1446" t="s">
        <v>4800</v>
      </c>
      <c r="H1446" t="s">
        <v>166</v>
      </c>
      <c r="I1446" s="1">
        <v>52080152</v>
      </c>
      <c r="J1446" s="2">
        <f t="shared" si="44"/>
        <v>52080152</v>
      </c>
      <c r="K1446" s="1">
        <v>6510019</v>
      </c>
      <c r="L1446" s="3">
        <v>45684</v>
      </c>
      <c r="M1446" s="3">
        <v>45685</v>
      </c>
      <c r="N1446" s="3">
        <v>45900</v>
      </c>
      <c r="O1446" s="1">
        <v>0</v>
      </c>
      <c r="P1446" s="1">
        <v>52080152</v>
      </c>
      <c r="R1446" s="5">
        <f ca="1">IF(Tabla1[[#This Row],[FECHA INCIAL DESDE]]="SIN INICIO",0,IF((((TODAY()-M1446)*100%)/(N1446-M1446))&gt;=100%,"100%",(((TODAY()-M1446)*100%)/(N1446-M1446))))</f>
        <v>0.39069767441860465</v>
      </c>
      <c r="S1446" s="2">
        <f t="shared" si="45"/>
        <v>52080152</v>
      </c>
      <c r="T1446" t="s">
        <v>4801</v>
      </c>
    </row>
    <row r="1447" spans="1:20" x14ac:dyDescent="0.25">
      <c r="A1447">
        <v>2025</v>
      </c>
      <c r="B1447" t="s">
        <v>4802</v>
      </c>
      <c r="C1447" t="s">
        <v>21</v>
      </c>
      <c r="D1447" t="s">
        <v>22</v>
      </c>
      <c r="E1447" t="s">
        <v>23</v>
      </c>
      <c r="F1447" t="s">
        <v>4803</v>
      </c>
      <c r="G1447" t="s">
        <v>3546</v>
      </c>
      <c r="H1447" t="s">
        <v>3407</v>
      </c>
      <c r="I1447" s="1">
        <v>55022000</v>
      </c>
      <c r="J1447" s="2">
        <f t="shared" si="44"/>
        <v>55022000</v>
      </c>
      <c r="K1447" s="1">
        <v>6877750</v>
      </c>
      <c r="L1447" s="3">
        <v>45684</v>
      </c>
      <c r="M1447" s="3">
        <v>45685</v>
      </c>
      <c r="N1447" s="3">
        <v>45900</v>
      </c>
      <c r="O1447" s="1">
        <v>0</v>
      </c>
      <c r="P1447" s="1">
        <v>55022000</v>
      </c>
      <c r="R1447" s="5">
        <f ca="1">IF(Tabla1[[#This Row],[FECHA INCIAL DESDE]]="SIN INICIO",0,IF((((TODAY()-M1447)*100%)/(N1447-M1447))&gt;=100%,"100%",(((TODAY()-M1447)*100%)/(N1447-M1447))))</f>
        <v>0.39069767441860465</v>
      </c>
      <c r="S1447" s="2">
        <f t="shared" si="45"/>
        <v>55022000</v>
      </c>
      <c r="T1447" t="s">
        <v>4804</v>
      </c>
    </row>
    <row r="1448" spans="1:20" x14ac:dyDescent="0.25">
      <c r="A1448">
        <v>2025</v>
      </c>
      <c r="B1448" t="s">
        <v>4805</v>
      </c>
      <c r="C1448" t="s">
        <v>21</v>
      </c>
      <c r="D1448" t="s">
        <v>22</v>
      </c>
      <c r="E1448" t="s">
        <v>23</v>
      </c>
      <c r="F1448" t="s">
        <v>4806</v>
      </c>
      <c r="G1448" t="s">
        <v>3546</v>
      </c>
      <c r="H1448" t="s">
        <v>3407</v>
      </c>
      <c r="I1448" s="1">
        <v>55022000</v>
      </c>
      <c r="J1448" s="2">
        <f t="shared" si="44"/>
        <v>55022000</v>
      </c>
      <c r="K1448" s="1">
        <v>6877750</v>
      </c>
      <c r="L1448" s="3">
        <v>45684</v>
      </c>
      <c r="M1448" s="3">
        <v>45685</v>
      </c>
      <c r="N1448" s="3">
        <v>45900</v>
      </c>
      <c r="O1448" s="1">
        <v>0</v>
      </c>
      <c r="P1448" s="1">
        <v>55022000</v>
      </c>
      <c r="R1448" s="5">
        <f ca="1">IF(Tabla1[[#This Row],[FECHA INCIAL DESDE]]="SIN INICIO",0,IF((((TODAY()-M1448)*100%)/(N1448-M1448))&gt;=100%,"100%",(((TODAY()-M1448)*100%)/(N1448-M1448))))</f>
        <v>0.39069767441860465</v>
      </c>
      <c r="S1448" s="2">
        <f t="shared" si="45"/>
        <v>55022000</v>
      </c>
      <c r="T1448" t="s">
        <v>4807</v>
      </c>
    </row>
    <row r="1449" spans="1:20" x14ac:dyDescent="0.25">
      <c r="A1449">
        <v>2025</v>
      </c>
      <c r="B1449" t="s">
        <v>4808</v>
      </c>
      <c r="C1449" t="s">
        <v>21</v>
      </c>
      <c r="D1449" t="s">
        <v>22</v>
      </c>
      <c r="E1449" t="s">
        <v>23</v>
      </c>
      <c r="F1449" t="s">
        <v>4809</v>
      </c>
      <c r="G1449" t="s">
        <v>85</v>
      </c>
      <c r="H1449" t="s">
        <v>86</v>
      </c>
      <c r="I1449" s="1">
        <v>70116824</v>
      </c>
      <c r="J1449" s="2">
        <f t="shared" si="44"/>
        <v>70116824</v>
      </c>
      <c r="K1449" s="1">
        <v>8764603</v>
      </c>
      <c r="L1449" s="3">
        <v>45684</v>
      </c>
      <c r="M1449" s="3">
        <v>45685</v>
      </c>
      <c r="N1449" s="3">
        <v>45900</v>
      </c>
      <c r="O1449" s="1">
        <v>0</v>
      </c>
      <c r="P1449" s="1">
        <v>70116824</v>
      </c>
      <c r="R1449" s="5">
        <f ca="1">IF(Tabla1[[#This Row],[FECHA INCIAL DESDE]]="SIN INICIO",0,IF((((TODAY()-M1449)*100%)/(N1449-M1449))&gt;=100%,"100%",(((TODAY()-M1449)*100%)/(N1449-M1449))))</f>
        <v>0.39069767441860465</v>
      </c>
      <c r="S1449" s="2">
        <f t="shared" si="45"/>
        <v>70116824</v>
      </c>
      <c r="T1449" t="s">
        <v>4810</v>
      </c>
    </row>
    <row r="1450" spans="1:20" x14ac:dyDescent="0.25">
      <c r="A1450">
        <v>2025</v>
      </c>
      <c r="B1450" t="s">
        <v>4811</v>
      </c>
      <c r="C1450" t="s">
        <v>21</v>
      </c>
      <c r="D1450" t="s">
        <v>22</v>
      </c>
      <c r="E1450" t="s">
        <v>23</v>
      </c>
      <c r="F1450" t="s">
        <v>4812</v>
      </c>
      <c r="G1450" t="s">
        <v>663</v>
      </c>
      <c r="H1450" t="s">
        <v>537</v>
      </c>
      <c r="I1450" s="1">
        <v>41669100</v>
      </c>
      <c r="J1450" s="2">
        <f t="shared" si="44"/>
        <v>41669100</v>
      </c>
      <c r="K1450" s="1">
        <v>6944850</v>
      </c>
      <c r="L1450" s="3">
        <v>45684</v>
      </c>
      <c r="M1450" s="3">
        <v>45685</v>
      </c>
      <c r="N1450" s="3">
        <v>45838</v>
      </c>
      <c r="O1450" s="1">
        <v>0</v>
      </c>
      <c r="P1450" s="1">
        <v>41669100</v>
      </c>
      <c r="R1450" s="5">
        <f ca="1">IF(Tabla1[[#This Row],[FECHA INCIAL DESDE]]="SIN INICIO",0,IF((((TODAY()-M1450)*100%)/(N1450-M1450))&gt;=100%,"100%",(((TODAY()-M1450)*100%)/(N1450-M1450))))</f>
        <v>0.5490196078431373</v>
      </c>
      <c r="S1450" s="2">
        <f t="shared" si="45"/>
        <v>41669100</v>
      </c>
      <c r="T1450" t="s">
        <v>4813</v>
      </c>
    </row>
    <row r="1451" spans="1:20" x14ac:dyDescent="0.25">
      <c r="A1451">
        <v>2025</v>
      </c>
      <c r="B1451" t="s">
        <v>4814</v>
      </c>
      <c r="C1451" t="s">
        <v>21</v>
      </c>
      <c r="D1451" t="s">
        <v>22</v>
      </c>
      <c r="E1451" t="s">
        <v>23</v>
      </c>
      <c r="F1451" t="s">
        <v>4815</v>
      </c>
      <c r="G1451" t="s">
        <v>663</v>
      </c>
      <c r="H1451" t="s">
        <v>537</v>
      </c>
      <c r="I1451" s="1">
        <v>41669100</v>
      </c>
      <c r="J1451" s="2">
        <f t="shared" si="44"/>
        <v>41669100</v>
      </c>
      <c r="K1451" s="1">
        <v>6944850</v>
      </c>
      <c r="L1451" s="3">
        <v>45685</v>
      </c>
      <c r="M1451" s="3">
        <v>45686</v>
      </c>
      <c r="N1451" s="3">
        <v>45838</v>
      </c>
      <c r="O1451" s="1">
        <v>0</v>
      </c>
      <c r="P1451" s="1">
        <v>41669100</v>
      </c>
      <c r="R1451" s="5">
        <f ca="1">IF(Tabla1[[#This Row],[FECHA INCIAL DESDE]]="SIN INICIO",0,IF((((TODAY()-M1451)*100%)/(N1451-M1451))&gt;=100%,"100%",(((TODAY()-M1451)*100%)/(N1451-M1451))))</f>
        <v>0.54605263157894735</v>
      </c>
      <c r="S1451" s="2">
        <f t="shared" si="45"/>
        <v>41669100</v>
      </c>
      <c r="T1451" t="s">
        <v>4816</v>
      </c>
    </row>
    <row r="1452" spans="1:20" x14ac:dyDescent="0.25">
      <c r="A1452">
        <v>2025</v>
      </c>
      <c r="B1452" t="s">
        <v>4817</v>
      </c>
      <c r="C1452" t="s">
        <v>21</v>
      </c>
      <c r="D1452" t="s">
        <v>22</v>
      </c>
      <c r="E1452" t="s">
        <v>23</v>
      </c>
      <c r="F1452" t="s">
        <v>4818</v>
      </c>
      <c r="G1452" t="s">
        <v>557</v>
      </c>
      <c r="H1452" t="s">
        <v>537</v>
      </c>
      <c r="I1452" s="1">
        <v>54337500</v>
      </c>
      <c r="J1452" s="2">
        <f t="shared" si="44"/>
        <v>54337500</v>
      </c>
      <c r="K1452" s="1">
        <v>9056250</v>
      </c>
      <c r="L1452" s="3">
        <v>45686</v>
      </c>
      <c r="M1452" s="3">
        <v>45693</v>
      </c>
      <c r="N1452" s="3">
        <v>45838</v>
      </c>
      <c r="O1452" s="1">
        <v>0</v>
      </c>
      <c r="P1452" s="1">
        <v>54337500</v>
      </c>
      <c r="R1452" s="5">
        <f ca="1">IF(Tabla1[[#This Row],[FECHA INCIAL DESDE]]="SIN INICIO",0,IF((((TODAY()-M1452)*100%)/(N1452-M1452))&gt;=100%,"100%",(((TODAY()-M1452)*100%)/(N1452-M1452))))</f>
        <v>0.52413793103448281</v>
      </c>
      <c r="S1452" s="2">
        <f t="shared" si="45"/>
        <v>54337500</v>
      </c>
      <c r="T1452" t="s">
        <v>4819</v>
      </c>
    </row>
    <row r="1453" spans="1:20" x14ac:dyDescent="0.25">
      <c r="A1453">
        <v>2025</v>
      </c>
      <c r="B1453" t="s">
        <v>4820</v>
      </c>
      <c r="C1453" t="s">
        <v>21</v>
      </c>
      <c r="D1453" t="s">
        <v>22</v>
      </c>
      <c r="E1453" t="s">
        <v>23</v>
      </c>
      <c r="F1453" t="s">
        <v>4821</v>
      </c>
      <c r="G1453" t="s">
        <v>585</v>
      </c>
      <c r="H1453" t="s">
        <v>537</v>
      </c>
      <c r="I1453" s="1">
        <v>45281250</v>
      </c>
      <c r="J1453" s="2">
        <f t="shared" si="44"/>
        <v>45281250</v>
      </c>
      <c r="K1453" s="1">
        <v>9056250</v>
      </c>
      <c r="L1453" s="3">
        <v>45686</v>
      </c>
      <c r="M1453" s="3">
        <v>45693</v>
      </c>
      <c r="N1453" s="3">
        <v>45838</v>
      </c>
      <c r="O1453" s="1">
        <v>0</v>
      </c>
      <c r="P1453" s="1">
        <v>45281250</v>
      </c>
      <c r="R1453" s="5">
        <f ca="1">IF(Tabla1[[#This Row],[FECHA INCIAL DESDE]]="SIN INICIO",0,IF((((TODAY()-M1453)*100%)/(N1453-M1453))&gt;=100%,"100%",(((TODAY()-M1453)*100%)/(N1453-M1453))))</f>
        <v>0.52413793103448281</v>
      </c>
      <c r="S1453" s="2">
        <f t="shared" si="45"/>
        <v>45281250</v>
      </c>
      <c r="T1453" t="s">
        <v>4822</v>
      </c>
    </row>
    <row r="1454" spans="1:20" x14ac:dyDescent="0.25">
      <c r="A1454">
        <v>2025</v>
      </c>
      <c r="B1454" t="s">
        <v>4823</v>
      </c>
      <c r="C1454" t="s">
        <v>21</v>
      </c>
      <c r="D1454" t="s">
        <v>22</v>
      </c>
      <c r="E1454" t="s">
        <v>120</v>
      </c>
      <c r="F1454" t="s">
        <v>4824</v>
      </c>
      <c r="G1454" t="s">
        <v>4825</v>
      </c>
      <c r="H1454" t="s">
        <v>86</v>
      </c>
      <c r="I1454" s="1">
        <v>38293584</v>
      </c>
      <c r="J1454" s="2">
        <f t="shared" si="44"/>
        <v>38293584</v>
      </c>
      <c r="K1454" s="1">
        <v>4786698</v>
      </c>
      <c r="L1454" s="3">
        <v>45684</v>
      </c>
      <c r="M1454" s="3">
        <v>45684</v>
      </c>
      <c r="N1454" s="3">
        <v>45900</v>
      </c>
      <c r="O1454" s="1">
        <v>0</v>
      </c>
      <c r="P1454" s="1">
        <v>38293584</v>
      </c>
      <c r="R1454" s="5">
        <f ca="1">IF(Tabla1[[#This Row],[FECHA INCIAL DESDE]]="SIN INICIO",0,IF((((TODAY()-M1454)*100%)/(N1454-M1454))&gt;=100%,"100%",(((TODAY()-M1454)*100%)/(N1454-M1454))))</f>
        <v>0.39351851851851855</v>
      </c>
      <c r="S1454" s="2">
        <f t="shared" si="45"/>
        <v>38293584</v>
      </c>
      <c r="T1454" t="s">
        <v>4826</v>
      </c>
    </row>
    <row r="1455" spans="1:20" x14ac:dyDescent="0.25">
      <c r="A1455">
        <v>2025</v>
      </c>
      <c r="B1455" t="s">
        <v>4827</v>
      </c>
      <c r="C1455" t="s">
        <v>21</v>
      </c>
      <c r="D1455" t="s">
        <v>22</v>
      </c>
      <c r="E1455" t="s">
        <v>23</v>
      </c>
      <c r="F1455" t="s">
        <v>4828</v>
      </c>
      <c r="G1455" t="s">
        <v>4430</v>
      </c>
      <c r="H1455" t="s">
        <v>787</v>
      </c>
      <c r="I1455" s="1">
        <v>96404000</v>
      </c>
      <c r="J1455" s="2">
        <f t="shared" si="44"/>
        <v>96404000</v>
      </c>
      <c r="K1455" s="1">
        <v>8764000</v>
      </c>
      <c r="L1455" s="3">
        <v>45685</v>
      </c>
      <c r="M1455" s="3">
        <v>45686</v>
      </c>
      <c r="N1455" s="3">
        <v>45991</v>
      </c>
      <c r="O1455" s="1">
        <v>0</v>
      </c>
      <c r="P1455" s="1">
        <v>96404000</v>
      </c>
      <c r="R1455" s="6">
        <f ca="1">IF(Tabla1[[#This Row],[FECHA INCIAL DESDE]]="SIN INICIO",0,IF((((TODAY()-M1455)*100%)/(N1455-M1455))&gt;=100%,"100%",(((TODAY()-M1455)*100%)/(N1455-M1455))))</f>
        <v>0.27213114754098361</v>
      </c>
      <c r="S1455" s="2">
        <f t="shared" si="45"/>
        <v>96404000</v>
      </c>
      <c r="T1455" t="s">
        <v>4829</v>
      </c>
    </row>
    <row r="1456" spans="1:20" x14ac:dyDescent="0.25">
      <c r="A1456">
        <v>2025</v>
      </c>
      <c r="B1456" t="s">
        <v>4830</v>
      </c>
      <c r="C1456" t="s">
        <v>21</v>
      </c>
      <c r="D1456" t="s">
        <v>22</v>
      </c>
      <c r="E1456" t="s">
        <v>23</v>
      </c>
      <c r="F1456" t="s">
        <v>4831</v>
      </c>
      <c r="G1456" t="s">
        <v>351</v>
      </c>
      <c r="H1456" t="s">
        <v>336</v>
      </c>
      <c r="I1456" s="1">
        <v>50330000</v>
      </c>
      <c r="J1456" s="2">
        <f t="shared" si="44"/>
        <v>50330000</v>
      </c>
      <c r="K1456" s="1">
        <v>7190000</v>
      </c>
      <c r="L1456" s="3">
        <v>45685</v>
      </c>
      <c r="M1456" s="3">
        <v>45691</v>
      </c>
      <c r="N1456" s="3">
        <v>45900</v>
      </c>
      <c r="O1456" s="1">
        <v>0</v>
      </c>
      <c r="P1456" s="1">
        <v>50330000</v>
      </c>
      <c r="R1456" s="5">
        <f ca="1">IF(Tabla1[[#This Row],[FECHA INCIAL DESDE]]="SIN INICIO",0,IF((((TODAY()-M1456)*100%)/(N1456-M1456))&gt;=100%,"100%",(((TODAY()-M1456)*100%)/(N1456-M1456))))</f>
        <v>0.37320574162679426</v>
      </c>
      <c r="S1456" s="2">
        <f t="shared" si="45"/>
        <v>50330000</v>
      </c>
      <c r="T1456" t="s">
        <v>4832</v>
      </c>
    </row>
    <row r="1457" spans="1:20" x14ac:dyDescent="0.25">
      <c r="A1457">
        <v>2025</v>
      </c>
      <c r="B1457" t="s">
        <v>4833</v>
      </c>
      <c r="C1457" t="s">
        <v>21</v>
      </c>
      <c r="D1457" t="s">
        <v>22</v>
      </c>
      <c r="E1457" t="s">
        <v>23</v>
      </c>
      <c r="F1457" t="s">
        <v>4834</v>
      </c>
      <c r="G1457" t="s">
        <v>1015</v>
      </c>
      <c r="H1457" t="s">
        <v>648</v>
      </c>
      <c r="I1457" s="1">
        <v>72800000</v>
      </c>
      <c r="J1457" s="2">
        <f t="shared" si="44"/>
        <v>72800000</v>
      </c>
      <c r="K1457" s="1">
        <v>9100000</v>
      </c>
      <c r="L1457" s="3">
        <v>45685</v>
      </c>
      <c r="M1457" s="3">
        <v>45687</v>
      </c>
      <c r="N1457" s="3">
        <v>45900</v>
      </c>
      <c r="O1457" s="1">
        <v>0</v>
      </c>
      <c r="P1457" s="1">
        <v>72800000</v>
      </c>
      <c r="R1457" s="5">
        <f ca="1">IF(Tabla1[[#This Row],[FECHA INCIAL DESDE]]="SIN INICIO",0,IF((((TODAY()-M1457)*100%)/(N1457-M1457))&gt;=100%,"100%",(((TODAY()-M1457)*100%)/(N1457-M1457))))</f>
        <v>0.38497652582159625</v>
      </c>
      <c r="S1457" s="2">
        <f t="shared" si="45"/>
        <v>72800000</v>
      </c>
      <c r="T1457" t="s">
        <v>4835</v>
      </c>
    </row>
    <row r="1458" spans="1:20" x14ac:dyDescent="0.25">
      <c r="A1458">
        <v>2025</v>
      </c>
      <c r="B1458" t="s">
        <v>4836</v>
      </c>
      <c r="C1458" t="s">
        <v>21</v>
      </c>
      <c r="D1458" t="s">
        <v>22</v>
      </c>
      <c r="E1458" t="s">
        <v>23</v>
      </c>
      <c r="F1458" t="s">
        <v>4837</v>
      </c>
      <c r="G1458" t="s">
        <v>614</v>
      </c>
      <c r="H1458" t="s">
        <v>537</v>
      </c>
      <c r="I1458" s="1">
        <v>34724250</v>
      </c>
      <c r="J1458" s="2">
        <f t="shared" si="44"/>
        <v>34724250</v>
      </c>
      <c r="K1458" s="1">
        <v>6944850</v>
      </c>
      <c r="L1458" s="3">
        <v>45686</v>
      </c>
      <c r="M1458" s="3">
        <v>45691</v>
      </c>
      <c r="N1458" s="3">
        <v>45838</v>
      </c>
      <c r="O1458" s="1">
        <v>0</v>
      </c>
      <c r="P1458" s="1">
        <v>34724250</v>
      </c>
      <c r="R1458" s="5">
        <f ca="1">IF(Tabla1[[#This Row],[FECHA INCIAL DESDE]]="SIN INICIO",0,IF((((TODAY()-M1458)*100%)/(N1458-M1458))&gt;=100%,"100%",(((TODAY()-M1458)*100%)/(N1458-M1458))))</f>
        <v>0.53061224489795922</v>
      </c>
      <c r="S1458" s="2">
        <f t="shared" si="45"/>
        <v>34724250</v>
      </c>
      <c r="T1458" t="s">
        <v>4838</v>
      </c>
    </row>
    <row r="1459" spans="1:20" x14ac:dyDescent="0.25">
      <c r="A1459">
        <v>2025</v>
      </c>
      <c r="B1459" t="s">
        <v>4839</v>
      </c>
      <c r="C1459" t="s">
        <v>21</v>
      </c>
      <c r="D1459" t="s">
        <v>22</v>
      </c>
      <c r="E1459" t="s">
        <v>23</v>
      </c>
      <c r="F1459" t="s">
        <v>4840</v>
      </c>
      <c r="G1459" t="s">
        <v>4841</v>
      </c>
      <c r="H1459" t="s">
        <v>3407</v>
      </c>
      <c r="I1459" s="1">
        <v>126690000</v>
      </c>
      <c r="J1459" s="2">
        <f t="shared" si="44"/>
        <v>126690000</v>
      </c>
      <c r="K1459" s="1">
        <v>10557500</v>
      </c>
      <c r="L1459" s="3">
        <v>45686</v>
      </c>
      <c r="M1459" s="3">
        <v>45686</v>
      </c>
      <c r="N1459" s="3">
        <v>46022</v>
      </c>
      <c r="O1459" s="1">
        <v>0</v>
      </c>
      <c r="P1459" s="1">
        <v>126690000</v>
      </c>
      <c r="R1459" s="5">
        <f ca="1">IF(Tabla1[[#This Row],[FECHA INCIAL DESDE]]="SIN INICIO",0,IF((((TODAY()-M1459)*100%)/(N1459-M1459))&gt;=100%,"100%",(((TODAY()-M1459)*100%)/(N1459-M1459))))</f>
        <v>0.24702380952380953</v>
      </c>
      <c r="S1459" s="2">
        <f t="shared" si="45"/>
        <v>126690000</v>
      </c>
      <c r="T1459" t="s">
        <v>4842</v>
      </c>
    </row>
    <row r="1460" spans="1:20" x14ac:dyDescent="0.25">
      <c r="A1460">
        <v>2025</v>
      </c>
      <c r="B1460" t="s">
        <v>4843</v>
      </c>
      <c r="C1460" t="s">
        <v>21</v>
      </c>
      <c r="D1460" t="s">
        <v>22</v>
      </c>
      <c r="E1460" t="s">
        <v>23</v>
      </c>
      <c r="F1460" t="s">
        <v>4844</v>
      </c>
      <c r="G1460" t="s">
        <v>2221</v>
      </c>
      <c r="H1460" t="s">
        <v>1802</v>
      </c>
      <c r="I1460" s="1">
        <v>42350000</v>
      </c>
      <c r="J1460" s="2">
        <f t="shared" si="44"/>
        <v>42350000</v>
      </c>
      <c r="K1460" s="1">
        <v>8470000</v>
      </c>
      <c r="L1460" s="3">
        <v>45686</v>
      </c>
      <c r="M1460" s="3">
        <v>45694</v>
      </c>
      <c r="N1460" s="3">
        <v>45838</v>
      </c>
      <c r="O1460" s="1">
        <v>0</v>
      </c>
      <c r="P1460" s="1">
        <v>42350000</v>
      </c>
      <c r="R1460" s="5">
        <f ca="1">IF(Tabla1[[#This Row],[FECHA INCIAL DESDE]]="SIN INICIO",0,IF((((TODAY()-M1460)*100%)/(N1460-M1460))&gt;=100%,"100%",(((TODAY()-M1460)*100%)/(N1460-M1460))))</f>
        <v>0.52083333333333337</v>
      </c>
      <c r="S1460" s="2">
        <f t="shared" si="45"/>
        <v>42350000</v>
      </c>
      <c r="T1460" t="s">
        <v>4845</v>
      </c>
    </row>
    <row r="1461" spans="1:20" x14ac:dyDescent="0.25">
      <c r="A1461">
        <v>2025</v>
      </c>
      <c r="B1461" t="s">
        <v>4846</v>
      </c>
      <c r="C1461" t="s">
        <v>21</v>
      </c>
      <c r="D1461" t="s">
        <v>22</v>
      </c>
      <c r="E1461" t="s">
        <v>23</v>
      </c>
      <c r="F1461" t="s">
        <v>4847</v>
      </c>
      <c r="G1461" t="s">
        <v>2214</v>
      </c>
      <c r="H1461" t="s">
        <v>1898</v>
      </c>
      <c r="I1461" s="1">
        <v>70118000</v>
      </c>
      <c r="J1461" s="2">
        <f t="shared" si="44"/>
        <v>70118000</v>
      </c>
      <c r="K1461" s="1">
        <v>8764750</v>
      </c>
      <c r="L1461" s="3">
        <v>45684</v>
      </c>
      <c r="M1461" s="3">
        <v>45685</v>
      </c>
      <c r="N1461" s="3">
        <v>45900</v>
      </c>
      <c r="O1461" s="1">
        <v>0</v>
      </c>
      <c r="P1461" s="1">
        <v>70118000</v>
      </c>
      <c r="R1461" s="5">
        <f ca="1">IF(Tabla1[[#This Row],[FECHA INCIAL DESDE]]="SIN INICIO",0,IF((((TODAY()-M1461)*100%)/(N1461-M1461))&gt;=100%,"100%",(((TODAY()-M1461)*100%)/(N1461-M1461))))</f>
        <v>0.39069767441860465</v>
      </c>
      <c r="S1461" s="2">
        <f t="shared" si="45"/>
        <v>70118000</v>
      </c>
      <c r="T1461" t="s">
        <v>4848</v>
      </c>
    </row>
    <row r="1462" spans="1:20" x14ac:dyDescent="0.25">
      <c r="A1462">
        <v>2025</v>
      </c>
      <c r="B1462" t="s">
        <v>4849</v>
      </c>
      <c r="C1462" t="s">
        <v>21</v>
      </c>
      <c r="D1462" t="s">
        <v>22</v>
      </c>
      <c r="E1462" t="s">
        <v>23</v>
      </c>
      <c r="F1462" t="s">
        <v>4850</v>
      </c>
      <c r="G1462" t="s">
        <v>663</v>
      </c>
      <c r="H1462" t="s">
        <v>537</v>
      </c>
      <c r="I1462" s="1">
        <v>41669100</v>
      </c>
      <c r="J1462" s="2">
        <f t="shared" si="44"/>
        <v>41669100</v>
      </c>
      <c r="K1462" s="1">
        <v>6944850</v>
      </c>
      <c r="L1462" s="3">
        <v>45684</v>
      </c>
      <c r="M1462" s="3">
        <v>45685</v>
      </c>
      <c r="N1462" s="3">
        <v>45838</v>
      </c>
      <c r="O1462" s="1">
        <v>0</v>
      </c>
      <c r="P1462" s="1">
        <v>41669100</v>
      </c>
      <c r="R1462" s="5">
        <f ca="1">IF(Tabla1[[#This Row],[FECHA INCIAL DESDE]]="SIN INICIO",0,IF((((TODAY()-M1462)*100%)/(N1462-M1462))&gt;=100%,"100%",(((TODAY()-M1462)*100%)/(N1462-M1462))))</f>
        <v>0.5490196078431373</v>
      </c>
      <c r="S1462" s="2">
        <f t="shared" si="45"/>
        <v>41669100</v>
      </c>
      <c r="T1462" t="s">
        <v>4851</v>
      </c>
    </row>
    <row r="1463" spans="1:20" x14ac:dyDescent="0.25">
      <c r="A1463">
        <v>2025</v>
      </c>
      <c r="B1463" t="s">
        <v>4852</v>
      </c>
      <c r="C1463" t="s">
        <v>21</v>
      </c>
      <c r="D1463" t="s">
        <v>22</v>
      </c>
      <c r="E1463" t="s">
        <v>23</v>
      </c>
      <c r="F1463" t="s">
        <v>4853</v>
      </c>
      <c r="G1463" t="s">
        <v>663</v>
      </c>
      <c r="H1463" t="s">
        <v>537</v>
      </c>
      <c r="I1463" s="1">
        <v>29062800</v>
      </c>
      <c r="J1463" s="2">
        <f t="shared" si="44"/>
        <v>29062800</v>
      </c>
      <c r="K1463" s="1">
        <v>4843800</v>
      </c>
      <c r="L1463" s="3">
        <v>45684</v>
      </c>
      <c r="M1463" s="3">
        <v>45685</v>
      </c>
      <c r="N1463" s="3">
        <v>45838</v>
      </c>
      <c r="O1463" s="1">
        <v>0</v>
      </c>
      <c r="P1463" s="1">
        <v>29062800</v>
      </c>
      <c r="R1463" s="5">
        <f ca="1">IF(Tabla1[[#This Row],[FECHA INCIAL DESDE]]="SIN INICIO",0,IF((((TODAY()-M1463)*100%)/(N1463-M1463))&gt;=100%,"100%",(((TODAY()-M1463)*100%)/(N1463-M1463))))</f>
        <v>0.5490196078431373</v>
      </c>
      <c r="S1463" s="2">
        <f t="shared" si="45"/>
        <v>29062800</v>
      </c>
      <c r="T1463" t="s">
        <v>4854</v>
      </c>
    </row>
    <row r="1464" spans="1:20" x14ac:dyDescent="0.25">
      <c r="A1464">
        <v>2025</v>
      </c>
      <c r="B1464" t="s">
        <v>4855</v>
      </c>
      <c r="C1464" t="s">
        <v>21</v>
      </c>
      <c r="D1464" t="s">
        <v>22</v>
      </c>
      <c r="E1464" t="s">
        <v>23</v>
      </c>
      <c r="F1464" t="s">
        <v>4856</v>
      </c>
      <c r="G1464" t="s">
        <v>351</v>
      </c>
      <c r="H1464" t="s">
        <v>336</v>
      </c>
      <c r="I1464" s="1">
        <v>91200000</v>
      </c>
      <c r="J1464" s="2">
        <f t="shared" si="44"/>
        <v>91200000</v>
      </c>
      <c r="K1464" s="1">
        <v>11400000</v>
      </c>
      <c r="L1464" s="3">
        <v>45684</v>
      </c>
      <c r="M1464" s="3">
        <v>45685</v>
      </c>
      <c r="N1464" s="3">
        <v>45900</v>
      </c>
      <c r="O1464" s="1">
        <v>0</v>
      </c>
      <c r="P1464" s="1">
        <v>91200000</v>
      </c>
      <c r="R1464" s="5">
        <f ca="1">IF(Tabla1[[#This Row],[FECHA INCIAL DESDE]]="SIN INICIO",0,IF((((TODAY()-M1464)*100%)/(N1464-M1464))&gt;=100%,"100%",(((TODAY()-M1464)*100%)/(N1464-M1464))))</f>
        <v>0.39069767441860465</v>
      </c>
      <c r="S1464" s="2">
        <f t="shared" si="45"/>
        <v>91200000</v>
      </c>
      <c r="T1464" t="s">
        <v>4857</v>
      </c>
    </row>
    <row r="1465" spans="1:20" x14ac:dyDescent="0.25">
      <c r="A1465">
        <v>2025</v>
      </c>
      <c r="B1465" t="s">
        <v>4858</v>
      </c>
      <c r="C1465" t="s">
        <v>21</v>
      </c>
      <c r="D1465" t="s">
        <v>22</v>
      </c>
      <c r="E1465" t="s">
        <v>23</v>
      </c>
      <c r="F1465" t="s">
        <v>4859</v>
      </c>
      <c r="G1465" t="s">
        <v>2433</v>
      </c>
      <c r="H1465" t="s">
        <v>1898</v>
      </c>
      <c r="I1465" s="1">
        <v>57619024</v>
      </c>
      <c r="J1465" s="2">
        <f t="shared" si="44"/>
        <v>57619024</v>
      </c>
      <c r="K1465" s="1">
        <v>7202378</v>
      </c>
      <c r="L1465" s="3">
        <v>45684</v>
      </c>
      <c r="M1465" s="3">
        <v>45685</v>
      </c>
      <c r="N1465" s="3">
        <v>45900</v>
      </c>
      <c r="O1465" s="1">
        <v>0</v>
      </c>
      <c r="P1465" s="1">
        <v>57619024</v>
      </c>
      <c r="R1465" s="5">
        <f ca="1">IF(Tabla1[[#This Row],[FECHA INCIAL DESDE]]="SIN INICIO",0,IF((((TODAY()-M1465)*100%)/(N1465-M1465))&gt;=100%,"100%",(((TODAY()-M1465)*100%)/(N1465-M1465))))</f>
        <v>0.39069767441860465</v>
      </c>
      <c r="S1465" s="2">
        <f t="shared" si="45"/>
        <v>57619024</v>
      </c>
      <c r="T1465" t="s">
        <v>4860</v>
      </c>
    </row>
    <row r="1466" spans="1:20" x14ac:dyDescent="0.25">
      <c r="A1466">
        <v>2025</v>
      </c>
      <c r="B1466" t="s">
        <v>4861</v>
      </c>
      <c r="C1466" t="s">
        <v>21</v>
      </c>
      <c r="D1466" t="s">
        <v>22</v>
      </c>
      <c r="E1466" t="s">
        <v>23</v>
      </c>
      <c r="F1466" t="s">
        <v>4862</v>
      </c>
      <c r="G1466" t="s">
        <v>3471</v>
      </c>
      <c r="H1466" t="s">
        <v>787</v>
      </c>
      <c r="I1466" s="1">
        <v>104000000</v>
      </c>
      <c r="J1466" s="2">
        <f t="shared" si="44"/>
        <v>104000000</v>
      </c>
      <c r="K1466" s="1">
        <v>10070000</v>
      </c>
      <c r="L1466" s="3">
        <v>45684</v>
      </c>
      <c r="M1466" s="3">
        <v>45685</v>
      </c>
      <c r="N1466" s="3">
        <v>45900</v>
      </c>
      <c r="O1466" s="1">
        <v>0</v>
      </c>
      <c r="P1466" s="1">
        <v>104000000</v>
      </c>
      <c r="R1466" s="5">
        <f ca="1">IF(Tabla1[[#This Row],[FECHA INCIAL DESDE]]="SIN INICIO",0,IF((((TODAY()-M1466)*100%)/(N1466-M1466))&gt;=100%,"100%",(((TODAY()-M1466)*100%)/(N1466-M1466))))</f>
        <v>0.39069767441860465</v>
      </c>
      <c r="S1466" s="2">
        <f t="shared" si="45"/>
        <v>104000000</v>
      </c>
      <c r="T1466" t="s">
        <v>4863</v>
      </c>
    </row>
    <row r="1467" spans="1:20" x14ac:dyDescent="0.25">
      <c r="A1467">
        <v>2025</v>
      </c>
      <c r="B1467" t="s">
        <v>4864</v>
      </c>
      <c r="C1467" t="s">
        <v>21</v>
      </c>
      <c r="D1467" t="s">
        <v>22</v>
      </c>
      <c r="E1467" t="s">
        <v>23</v>
      </c>
      <c r="F1467" t="s">
        <v>4865</v>
      </c>
      <c r="G1467" t="s">
        <v>614</v>
      </c>
      <c r="H1467" t="s">
        <v>537</v>
      </c>
      <c r="I1467" s="1">
        <v>34724250</v>
      </c>
      <c r="J1467" s="2">
        <f t="shared" si="44"/>
        <v>34724250</v>
      </c>
      <c r="K1467" s="1">
        <v>6944850</v>
      </c>
      <c r="L1467" s="3">
        <v>45686</v>
      </c>
      <c r="M1467" s="3">
        <v>45693</v>
      </c>
      <c r="N1467" s="3">
        <v>45838</v>
      </c>
      <c r="O1467" s="1">
        <v>0</v>
      </c>
      <c r="P1467" s="1">
        <v>34724250</v>
      </c>
      <c r="R1467" s="5">
        <f ca="1">IF(Tabla1[[#This Row],[FECHA INCIAL DESDE]]="SIN INICIO",0,IF((((TODAY()-M1467)*100%)/(N1467-M1467))&gt;=100%,"100%",(((TODAY()-M1467)*100%)/(N1467-M1467))))</f>
        <v>0.52413793103448281</v>
      </c>
      <c r="S1467" s="2">
        <f t="shared" si="45"/>
        <v>34724250</v>
      </c>
      <c r="T1467" t="s">
        <v>4866</v>
      </c>
    </row>
    <row r="1468" spans="1:20" x14ac:dyDescent="0.25">
      <c r="A1468">
        <v>2025</v>
      </c>
      <c r="B1468" t="s">
        <v>4867</v>
      </c>
      <c r="C1468" t="s">
        <v>21</v>
      </c>
      <c r="D1468" t="s">
        <v>22</v>
      </c>
      <c r="E1468" t="s">
        <v>120</v>
      </c>
      <c r="F1468" t="s">
        <v>4868</v>
      </c>
      <c r="G1468" t="s">
        <v>4388</v>
      </c>
      <c r="H1468" t="s">
        <v>1898</v>
      </c>
      <c r="I1468" s="1">
        <v>23349745</v>
      </c>
      <c r="J1468" s="2">
        <f t="shared" si="44"/>
        <v>23349745</v>
      </c>
      <c r="K1468" s="1">
        <v>4669949</v>
      </c>
      <c r="L1468" s="3">
        <v>45684</v>
      </c>
      <c r="M1468" s="3">
        <v>45685</v>
      </c>
      <c r="N1468" s="3">
        <v>45808</v>
      </c>
      <c r="O1468" s="1">
        <v>0</v>
      </c>
      <c r="P1468" s="1">
        <v>23349745</v>
      </c>
      <c r="R1468" s="5">
        <f ca="1">IF(Tabla1[[#This Row],[FECHA INCIAL DESDE]]="SIN INICIO",0,IF((((TODAY()-M1468)*100%)/(N1468-M1468))&gt;=100%,"100%",(((TODAY()-M1468)*100%)/(N1468-M1468))))</f>
        <v>0.68292682926829273</v>
      </c>
      <c r="S1468" s="2">
        <f t="shared" si="45"/>
        <v>23349745</v>
      </c>
      <c r="T1468" t="s">
        <v>4869</v>
      </c>
    </row>
    <row r="1469" spans="1:20" x14ac:dyDescent="0.25">
      <c r="A1469">
        <v>2025</v>
      </c>
      <c r="B1469" t="s">
        <v>4870</v>
      </c>
      <c r="C1469" t="s">
        <v>21</v>
      </c>
      <c r="D1469" t="s">
        <v>22</v>
      </c>
      <c r="E1469" t="s">
        <v>23</v>
      </c>
      <c r="F1469" t="s">
        <v>4871</v>
      </c>
      <c r="G1469" t="s">
        <v>280</v>
      </c>
      <c r="H1469" t="s">
        <v>270</v>
      </c>
      <c r="I1469" s="1">
        <v>70000000</v>
      </c>
      <c r="J1469" s="2">
        <f t="shared" si="44"/>
        <v>70000000</v>
      </c>
      <c r="K1469" s="1">
        <v>10000000</v>
      </c>
      <c r="L1469" s="3">
        <v>45686</v>
      </c>
      <c r="M1469" s="3">
        <v>45698</v>
      </c>
      <c r="N1469" s="3">
        <v>45900</v>
      </c>
      <c r="O1469" s="1">
        <v>0</v>
      </c>
      <c r="P1469" s="1">
        <v>70000000</v>
      </c>
      <c r="R1469" s="5">
        <f ca="1">IF(Tabla1[[#This Row],[FECHA INCIAL DESDE]]="SIN INICIO",0,IF((((TODAY()-M1469)*100%)/(N1469-M1469))&gt;=100%,"100%",(((TODAY()-M1469)*100%)/(N1469-M1469))))</f>
        <v>0.35148514851485146</v>
      </c>
      <c r="S1469" s="2">
        <f t="shared" si="45"/>
        <v>70000000</v>
      </c>
      <c r="T1469" t="s">
        <v>4872</v>
      </c>
    </row>
    <row r="1470" spans="1:20" x14ac:dyDescent="0.25">
      <c r="A1470">
        <v>2025</v>
      </c>
      <c r="B1470" t="s">
        <v>4873</v>
      </c>
      <c r="C1470" t="s">
        <v>21</v>
      </c>
      <c r="D1470" t="s">
        <v>22</v>
      </c>
      <c r="E1470" t="s">
        <v>120</v>
      </c>
      <c r="F1470" t="s">
        <v>4874</v>
      </c>
      <c r="G1470" t="s">
        <v>4365</v>
      </c>
      <c r="H1470" t="s">
        <v>3407</v>
      </c>
      <c r="I1470" s="1">
        <v>38277600</v>
      </c>
      <c r="J1470" s="2">
        <f t="shared" si="44"/>
        <v>38277600</v>
      </c>
      <c r="K1470" s="1">
        <v>4784700</v>
      </c>
      <c r="L1470" s="3">
        <v>45684</v>
      </c>
      <c r="M1470" s="3">
        <v>45685</v>
      </c>
      <c r="N1470" s="3">
        <v>45900</v>
      </c>
      <c r="O1470" s="1">
        <v>0</v>
      </c>
      <c r="P1470" s="1">
        <v>38277600</v>
      </c>
      <c r="R1470" s="5">
        <f ca="1">IF(Tabla1[[#This Row],[FECHA INCIAL DESDE]]="SIN INICIO",0,IF((((TODAY()-M1470)*100%)/(N1470-M1470))&gt;=100%,"100%",(((TODAY()-M1470)*100%)/(N1470-M1470))))</f>
        <v>0.39069767441860465</v>
      </c>
      <c r="S1470" s="2">
        <f t="shared" si="45"/>
        <v>38277600</v>
      </c>
      <c r="T1470" t="s">
        <v>4875</v>
      </c>
    </row>
    <row r="1471" spans="1:20" x14ac:dyDescent="0.25">
      <c r="A1471">
        <v>2025</v>
      </c>
      <c r="B1471" t="s">
        <v>4876</v>
      </c>
      <c r="C1471" t="s">
        <v>21</v>
      </c>
      <c r="D1471" t="s">
        <v>22</v>
      </c>
      <c r="E1471" t="s">
        <v>23</v>
      </c>
      <c r="F1471" t="s">
        <v>4877</v>
      </c>
      <c r="G1471" t="s">
        <v>4878</v>
      </c>
      <c r="H1471" t="s">
        <v>648</v>
      </c>
      <c r="I1471" s="1">
        <v>54600000</v>
      </c>
      <c r="J1471" s="2">
        <f t="shared" si="44"/>
        <v>54600000</v>
      </c>
      <c r="K1471" s="1">
        <v>9100000</v>
      </c>
      <c r="L1471" s="3">
        <v>45686</v>
      </c>
      <c r="M1471" s="3">
        <v>45693</v>
      </c>
      <c r="N1471" s="3">
        <v>45838</v>
      </c>
      <c r="O1471" s="1">
        <v>0</v>
      </c>
      <c r="P1471" s="1">
        <v>54600000</v>
      </c>
      <c r="R1471" s="5">
        <f ca="1">IF(Tabla1[[#This Row],[FECHA INCIAL DESDE]]="SIN INICIO",0,IF((((TODAY()-M1471)*100%)/(N1471-M1471))&gt;=100%,"100%",(((TODAY()-M1471)*100%)/(N1471-M1471))))</f>
        <v>0.52413793103448281</v>
      </c>
      <c r="S1471" s="2">
        <f t="shared" si="45"/>
        <v>54600000</v>
      </c>
      <c r="T1471" t="s">
        <v>4879</v>
      </c>
    </row>
    <row r="1472" spans="1:20" x14ac:dyDescent="0.25">
      <c r="A1472">
        <v>2025</v>
      </c>
      <c r="B1472" t="s">
        <v>4880</v>
      </c>
      <c r="C1472" t="s">
        <v>21</v>
      </c>
      <c r="D1472" t="s">
        <v>22</v>
      </c>
      <c r="E1472" t="s">
        <v>23</v>
      </c>
      <c r="F1472" t="s">
        <v>4881</v>
      </c>
      <c r="G1472" t="s">
        <v>3546</v>
      </c>
      <c r="H1472" t="s">
        <v>3407</v>
      </c>
      <c r="I1472" s="1">
        <v>73902500</v>
      </c>
      <c r="J1472" s="2">
        <f t="shared" si="44"/>
        <v>73902500</v>
      </c>
      <c r="K1472" s="1">
        <v>10557500</v>
      </c>
      <c r="L1472" s="3">
        <v>45686</v>
      </c>
      <c r="M1472" s="3">
        <v>45691</v>
      </c>
      <c r="N1472" s="3">
        <v>45900</v>
      </c>
      <c r="O1472" s="1">
        <v>0</v>
      </c>
      <c r="P1472" s="1">
        <v>73902500</v>
      </c>
      <c r="R1472" s="5">
        <f ca="1">IF(Tabla1[[#This Row],[FECHA INCIAL DESDE]]="SIN INICIO",0,IF((((TODAY()-M1472)*100%)/(N1472-M1472))&gt;=100%,"100%",(((TODAY()-M1472)*100%)/(N1472-M1472))))</f>
        <v>0.37320574162679426</v>
      </c>
      <c r="S1472" s="2">
        <f t="shared" si="45"/>
        <v>73902500</v>
      </c>
      <c r="T1472" t="s">
        <v>4882</v>
      </c>
    </row>
    <row r="1473" spans="1:20" x14ac:dyDescent="0.25">
      <c r="A1473">
        <v>2025</v>
      </c>
      <c r="B1473" t="s">
        <v>4883</v>
      </c>
      <c r="C1473" t="s">
        <v>21</v>
      </c>
      <c r="D1473" t="s">
        <v>22</v>
      </c>
      <c r="E1473" t="s">
        <v>23</v>
      </c>
      <c r="F1473" t="s">
        <v>4884</v>
      </c>
      <c r="G1473" t="s">
        <v>3546</v>
      </c>
      <c r="H1473" t="s">
        <v>3407</v>
      </c>
      <c r="I1473" s="1">
        <v>62781250</v>
      </c>
      <c r="J1473" s="2">
        <f t="shared" si="44"/>
        <v>62781250</v>
      </c>
      <c r="K1473" s="1">
        <v>8968750</v>
      </c>
      <c r="L1473" s="3">
        <v>45686</v>
      </c>
      <c r="M1473" s="3">
        <v>45691</v>
      </c>
      <c r="N1473" s="3">
        <v>45900</v>
      </c>
      <c r="O1473" s="1">
        <v>0</v>
      </c>
      <c r="P1473" s="1">
        <v>62781250</v>
      </c>
      <c r="R1473" s="5">
        <f ca="1">IF(Tabla1[[#This Row],[FECHA INCIAL DESDE]]="SIN INICIO",0,IF((((TODAY()-M1473)*100%)/(N1473-M1473))&gt;=100%,"100%",(((TODAY()-M1473)*100%)/(N1473-M1473))))</f>
        <v>0.37320574162679426</v>
      </c>
      <c r="S1473" s="2">
        <f t="shared" si="45"/>
        <v>62781250</v>
      </c>
      <c r="T1473" t="s">
        <v>4885</v>
      </c>
    </row>
    <row r="1474" spans="1:20" x14ac:dyDescent="0.25">
      <c r="A1474">
        <v>2025</v>
      </c>
      <c r="B1474" t="s">
        <v>4886</v>
      </c>
      <c r="C1474" t="s">
        <v>21</v>
      </c>
      <c r="D1474" t="s">
        <v>22</v>
      </c>
      <c r="E1474" t="s">
        <v>23</v>
      </c>
      <c r="F1474" t="s">
        <v>4887</v>
      </c>
      <c r="G1474" t="s">
        <v>3546</v>
      </c>
      <c r="H1474" t="s">
        <v>3407</v>
      </c>
      <c r="I1474" s="1">
        <v>48144250</v>
      </c>
      <c r="J1474" s="2">
        <f t="shared" si="44"/>
        <v>48144250</v>
      </c>
      <c r="K1474" s="1">
        <v>6877750</v>
      </c>
      <c r="L1474" s="3">
        <v>45686</v>
      </c>
      <c r="M1474" s="3">
        <v>45693</v>
      </c>
      <c r="N1474" s="3">
        <v>45900</v>
      </c>
      <c r="O1474" s="1">
        <v>0</v>
      </c>
      <c r="P1474" s="1">
        <v>48144250</v>
      </c>
      <c r="R1474" s="5">
        <f ca="1">IF(Tabla1[[#This Row],[FECHA INCIAL DESDE]]="SIN INICIO",0,IF((((TODAY()-M1474)*100%)/(N1474-M1474))&gt;=100%,"100%",(((TODAY()-M1474)*100%)/(N1474-M1474))))</f>
        <v>0.3671497584541063</v>
      </c>
      <c r="S1474" s="2">
        <f t="shared" si="45"/>
        <v>48144250</v>
      </c>
      <c r="T1474" t="s">
        <v>4888</v>
      </c>
    </row>
    <row r="1475" spans="1:20" x14ac:dyDescent="0.25">
      <c r="A1475">
        <v>2025</v>
      </c>
      <c r="B1475" t="s">
        <v>4889</v>
      </c>
      <c r="C1475" t="s">
        <v>21</v>
      </c>
      <c r="D1475" t="s">
        <v>22</v>
      </c>
      <c r="E1475" t="s">
        <v>23</v>
      </c>
      <c r="F1475" t="s">
        <v>4890</v>
      </c>
      <c r="G1475" t="s">
        <v>2221</v>
      </c>
      <c r="H1475" t="s">
        <v>1802</v>
      </c>
      <c r="I1475" s="1">
        <v>58400000</v>
      </c>
      <c r="J1475" s="2">
        <f t="shared" ref="J1475:J1538" si="46">I1475</f>
        <v>58400000</v>
      </c>
      <c r="K1475" s="1">
        <v>7300000</v>
      </c>
      <c r="L1475" s="3">
        <v>45684</v>
      </c>
      <c r="M1475" s="3">
        <v>45686</v>
      </c>
      <c r="N1475" s="3">
        <v>45900</v>
      </c>
      <c r="O1475" s="1">
        <v>0</v>
      </c>
      <c r="P1475" s="1">
        <v>58400000</v>
      </c>
      <c r="R1475" s="5">
        <f ca="1">IF(Tabla1[[#This Row],[FECHA INCIAL DESDE]]="SIN INICIO",0,IF((((TODAY()-M1475)*100%)/(N1475-M1475))&gt;=100%,"100%",(((TODAY()-M1475)*100%)/(N1475-M1475))))</f>
        <v>0.38785046728971961</v>
      </c>
      <c r="S1475" s="2">
        <f t="shared" ref="S1475:S1538" si="47">P1475-Q1475</f>
        <v>58400000</v>
      </c>
      <c r="T1475" t="s">
        <v>4891</v>
      </c>
    </row>
    <row r="1476" spans="1:20" x14ac:dyDescent="0.25">
      <c r="A1476">
        <v>2025</v>
      </c>
      <c r="B1476" t="s">
        <v>4892</v>
      </c>
      <c r="C1476" t="s">
        <v>21</v>
      </c>
      <c r="D1476" t="s">
        <v>22</v>
      </c>
      <c r="E1476" t="s">
        <v>23</v>
      </c>
      <c r="F1476" t="s">
        <v>4893</v>
      </c>
      <c r="G1476" t="s">
        <v>3546</v>
      </c>
      <c r="H1476" t="s">
        <v>3407</v>
      </c>
      <c r="I1476" s="1">
        <v>55022000</v>
      </c>
      <c r="J1476" s="2">
        <f t="shared" si="46"/>
        <v>55022000</v>
      </c>
      <c r="K1476" s="1">
        <v>6877750</v>
      </c>
      <c r="L1476" s="3">
        <v>45685</v>
      </c>
      <c r="M1476" s="3">
        <v>45686</v>
      </c>
      <c r="N1476" s="3">
        <v>45900</v>
      </c>
      <c r="O1476" s="1">
        <v>0</v>
      </c>
      <c r="P1476" s="1">
        <v>55022000</v>
      </c>
      <c r="R1476" s="5">
        <f ca="1">IF(Tabla1[[#This Row],[FECHA INCIAL DESDE]]="SIN INICIO",0,IF((((TODAY()-M1476)*100%)/(N1476-M1476))&gt;=100%,"100%",(((TODAY()-M1476)*100%)/(N1476-M1476))))</f>
        <v>0.38785046728971961</v>
      </c>
      <c r="S1476" s="2">
        <f t="shared" si="47"/>
        <v>55022000</v>
      </c>
      <c r="T1476" t="s">
        <v>4894</v>
      </c>
    </row>
    <row r="1477" spans="1:20" x14ac:dyDescent="0.25">
      <c r="A1477">
        <v>2025</v>
      </c>
      <c r="B1477" t="s">
        <v>4895</v>
      </c>
      <c r="C1477" t="s">
        <v>21</v>
      </c>
      <c r="D1477" t="s">
        <v>22</v>
      </c>
      <c r="E1477" t="s">
        <v>120</v>
      </c>
      <c r="F1477" t="s">
        <v>4896</v>
      </c>
      <c r="G1477" t="s">
        <v>4365</v>
      </c>
      <c r="H1477" t="s">
        <v>3407</v>
      </c>
      <c r="I1477" s="1">
        <v>31758600</v>
      </c>
      <c r="J1477" s="2">
        <f t="shared" si="46"/>
        <v>31758600</v>
      </c>
      <c r="K1477" s="1">
        <v>3969825</v>
      </c>
      <c r="L1477" s="3">
        <v>45685</v>
      </c>
      <c r="M1477" s="3">
        <v>45686</v>
      </c>
      <c r="N1477" s="3">
        <v>45900</v>
      </c>
      <c r="O1477" s="1">
        <v>0</v>
      </c>
      <c r="P1477" s="1">
        <v>31758600</v>
      </c>
      <c r="R1477" s="5">
        <f ca="1">IF(Tabla1[[#This Row],[FECHA INCIAL DESDE]]="SIN INICIO",0,IF((((TODAY()-M1477)*100%)/(N1477-M1477))&gt;=100%,"100%",(((TODAY()-M1477)*100%)/(N1477-M1477))))</f>
        <v>0.38785046728971961</v>
      </c>
      <c r="S1477" s="2">
        <f t="shared" si="47"/>
        <v>31758600</v>
      </c>
      <c r="T1477" t="s">
        <v>4897</v>
      </c>
    </row>
    <row r="1478" spans="1:20" x14ac:dyDescent="0.25">
      <c r="A1478">
        <v>2025</v>
      </c>
      <c r="B1478" t="s">
        <v>4898</v>
      </c>
      <c r="C1478" t="s">
        <v>21</v>
      </c>
      <c r="D1478" t="s">
        <v>22</v>
      </c>
      <c r="E1478" t="s">
        <v>23</v>
      </c>
      <c r="F1478" t="s">
        <v>4899</v>
      </c>
      <c r="G1478" t="s">
        <v>3546</v>
      </c>
      <c r="H1478" t="s">
        <v>3407</v>
      </c>
      <c r="I1478" s="1">
        <v>34388750</v>
      </c>
      <c r="J1478" s="2">
        <f t="shared" si="46"/>
        <v>34388750</v>
      </c>
      <c r="K1478" s="1">
        <v>6877750</v>
      </c>
      <c r="L1478" s="3">
        <v>45686</v>
      </c>
      <c r="M1478" s="3">
        <v>45693</v>
      </c>
      <c r="N1478" s="3">
        <v>45838</v>
      </c>
      <c r="O1478" s="1">
        <v>0</v>
      </c>
      <c r="P1478" s="1">
        <v>34388750</v>
      </c>
      <c r="R1478" s="6">
        <f ca="1">IF(Tabla1[[#This Row],[FECHA INCIAL DESDE]]="SIN INICIO",0,IF((((TODAY()-M1478)*100%)/(N1478-M1478))&gt;=100%,"100%",(((TODAY()-M1478)*100%)/(N1478-M1478))))</f>
        <v>0.52413793103448281</v>
      </c>
      <c r="S1478" s="2">
        <f t="shared" si="47"/>
        <v>34388750</v>
      </c>
      <c r="T1478" t="s">
        <v>4900</v>
      </c>
    </row>
    <row r="1479" spans="1:20" x14ac:dyDescent="0.25">
      <c r="A1479">
        <v>2025</v>
      </c>
      <c r="B1479" t="s">
        <v>4901</v>
      </c>
      <c r="C1479" t="s">
        <v>21</v>
      </c>
      <c r="D1479" t="s">
        <v>22</v>
      </c>
      <c r="E1479" t="s">
        <v>23</v>
      </c>
      <c r="F1479" t="s">
        <v>4902</v>
      </c>
      <c r="G1479" t="s">
        <v>585</v>
      </c>
      <c r="H1479" t="s">
        <v>537</v>
      </c>
      <c r="I1479" s="1">
        <v>41669100</v>
      </c>
      <c r="J1479" s="2">
        <f t="shared" si="46"/>
        <v>41669100</v>
      </c>
      <c r="K1479" s="1">
        <v>6944850</v>
      </c>
      <c r="L1479" s="3">
        <v>45684</v>
      </c>
      <c r="M1479" s="3">
        <v>45686</v>
      </c>
      <c r="N1479" s="3">
        <v>45838</v>
      </c>
      <c r="O1479" s="1">
        <v>0</v>
      </c>
      <c r="P1479" s="1">
        <v>41669100</v>
      </c>
      <c r="R1479" s="5">
        <f ca="1">IF(Tabla1[[#This Row],[FECHA INCIAL DESDE]]="SIN INICIO",0,IF((((TODAY()-M1479)*100%)/(N1479-M1479))&gt;=100%,"100%",(((TODAY()-M1479)*100%)/(N1479-M1479))))</f>
        <v>0.54605263157894735</v>
      </c>
      <c r="S1479" s="2">
        <f t="shared" si="47"/>
        <v>41669100</v>
      </c>
      <c r="T1479" t="s">
        <v>4903</v>
      </c>
    </row>
    <row r="1480" spans="1:20" x14ac:dyDescent="0.25">
      <c r="A1480">
        <v>2025</v>
      </c>
      <c r="B1480" t="s">
        <v>4904</v>
      </c>
      <c r="C1480" t="s">
        <v>21</v>
      </c>
      <c r="D1480" t="s">
        <v>22</v>
      </c>
      <c r="E1480" t="s">
        <v>23</v>
      </c>
      <c r="F1480" t="s">
        <v>4905</v>
      </c>
      <c r="G1480" t="s">
        <v>3546</v>
      </c>
      <c r="H1480" t="s">
        <v>3407</v>
      </c>
      <c r="I1480" s="1">
        <v>71750000</v>
      </c>
      <c r="J1480" s="2">
        <f t="shared" si="46"/>
        <v>71750000</v>
      </c>
      <c r="K1480" s="1">
        <v>8968750</v>
      </c>
      <c r="L1480" s="3">
        <v>45685</v>
      </c>
      <c r="M1480" s="3">
        <v>45686</v>
      </c>
      <c r="N1480" s="3">
        <v>45900</v>
      </c>
      <c r="O1480" s="1">
        <v>0</v>
      </c>
      <c r="P1480" s="1">
        <v>71750000</v>
      </c>
      <c r="R1480" s="5">
        <f ca="1">IF(Tabla1[[#This Row],[FECHA INCIAL DESDE]]="SIN INICIO",0,IF((((TODAY()-M1480)*100%)/(N1480-M1480))&gt;=100%,"100%",(((TODAY()-M1480)*100%)/(N1480-M1480))))</f>
        <v>0.38785046728971961</v>
      </c>
      <c r="S1480" s="2">
        <f t="shared" si="47"/>
        <v>71750000</v>
      </c>
      <c r="T1480" t="s">
        <v>4906</v>
      </c>
    </row>
    <row r="1481" spans="1:20" x14ac:dyDescent="0.25">
      <c r="A1481">
        <v>2025</v>
      </c>
      <c r="B1481" t="s">
        <v>4907</v>
      </c>
      <c r="C1481" t="s">
        <v>21</v>
      </c>
      <c r="D1481" t="s">
        <v>22</v>
      </c>
      <c r="E1481" t="s">
        <v>120</v>
      </c>
      <c r="F1481" t="s">
        <v>4908</v>
      </c>
      <c r="G1481" t="s">
        <v>4909</v>
      </c>
      <c r="H1481" t="s">
        <v>154</v>
      </c>
      <c r="I1481" s="1">
        <v>37359584</v>
      </c>
      <c r="J1481" s="2">
        <f t="shared" si="46"/>
        <v>37359584</v>
      </c>
      <c r="K1481" s="1">
        <v>4669948</v>
      </c>
      <c r="L1481" s="3">
        <v>45685</v>
      </c>
      <c r="M1481" s="3">
        <v>45686</v>
      </c>
      <c r="N1481" s="3">
        <v>45900</v>
      </c>
      <c r="O1481" s="1">
        <v>0</v>
      </c>
      <c r="P1481" s="1">
        <v>37359584</v>
      </c>
      <c r="R1481" s="5">
        <f ca="1">IF(Tabla1[[#This Row],[FECHA INCIAL DESDE]]="SIN INICIO",0,IF((((TODAY()-M1481)*100%)/(N1481-M1481))&gt;=100%,"100%",(((TODAY()-M1481)*100%)/(N1481-M1481))))</f>
        <v>0.38785046728971961</v>
      </c>
      <c r="S1481" s="2">
        <f t="shared" si="47"/>
        <v>37359584</v>
      </c>
      <c r="T1481" t="s">
        <v>4910</v>
      </c>
    </row>
    <row r="1482" spans="1:20" x14ac:dyDescent="0.25">
      <c r="A1482">
        <v>2025</v>
      </c>
      <c r="B1482" t="s">
        <v>4911</v>
      </c>
      <c r="C1482" t="s">
        <v>21</v>
      </c>
      <c r="D1482" t="s">
        <v>22</v>
      </c>
      <c r="E1482" t="s">
        <v>23</v>
      </c>
      <c r="F1482" t="s">
        <v>4912</v>
      </c>
      <c r="G1482" t="s">
        <v>557</v>
      </c>
      <c r="H1482" t="s">
        <v>537</v>
      </c>
      <c r="I1482" s="1">
        <v>54337500</v>
      </c>
      <c r="J1482" s="2">
        <f t="shared" si="46"/>
        <v>54337500</v>
      </c>
      <c r="K1482" s="1">
        <v>9056250</v>
      </c>
      <c r="L1482" s="3">
        <v>45685</v>
      </c>
      <c r="M1482" s="3">
        <v>45686</v>
      </c>
      <c r="N1482" s="3">
        <v>45838</v>
      </c>
      <c r="O1482" s="1">
        <v>0</v>
      </c>
      <c r="P1482" s="1">
        <v>54337500</v>
      </c>
      <c r="R1482" s="5">
        <f ca="1">IF(Tabla1[[#This Row],[FECHA INCIAL DESDE]]="SIN INICIO",0,IF((((TODAY()-M1482)*100%)/(N1482-M1482))&gt;=100%,"100%",(((TODAY()-M1482)*100%)/(N1482-M1482))))</f>
        <v>0.54605263157894735</v>
      </c>
      <c r="S1482" s="2">
        <f t="shared" si="47"/>
        <v>54337500</v>
      </c>
      <c r="T1482" t="s">
        <v>4913</v>
      </c>
    </row>
    <row r="1483" spans="1:20" x14ac:dyDescent="0.25">
      <c r="A1483">
        <v>2025</v>
      </c>
      <c r="B1483" t="s">
        <v>4914</v>
      </c>
      <c r="C1483" t="s">
        <v>21</v>
      </c>
      <c r="D1483" t="s">
        <v>22</v>
      </c>
      <c r="E1483" t="s">
        <v>23</v>
      </c>
      <c r="F1483" t="s">
        <v>4915</v>
      </c>
      <c r="G1483" t="s">
        <v>4916</v>
      </c>
      <c r="H1483" t="s">
        <v>1898</v>
      </c>
      <c r="I1483" s="1">
        <v>57619024</v>
      </c>
      <c r="J1483" s="2">
        <f t="shared" si="46"/>
        <v>57619024</v>
      </c>
      <c r="K1483" s="1">
        <v>7202378</v>
      </c>
      <c r="L1483" s="3">
        <v>45684</v>
      </c>
      <c r="M1483" s="3">
        <v>45686</v>
      </c>
      <c r="N1483" s="3">
        <v>45900</v>
      </c>
      <c r="O1483" s="1">
        <v>0</v>
      </c>
      <c r="P1483" s="1">
        <v>57619024</v>
      </c>
      <c r="R1483" s="5">
        <f ca="1">IF(Tabla1[[#This Row],[FECHA INCIAL DESDE]]="SIN INICIO",0,IF((((TODAY()-M1483)*100%)/(N1483-M1483))&gt;=100%,"100%",(((TODAY()-M1483)*100%)/(N1483-M1483))))</f>
        <v>0.38785046728971961</v>
      </c>
      <c r="S1483" s="2">
        <f t="shared" si="47"/>
        <v>57619024</v>
      </c>
      <c r="T1483" t="s">
        <v>4917</v>
      </c>
    </row>
    <row r="1484" spans="1:20" x14ac:dyDescent="0.25">
      <c r="A1484">
        <v>2025</v>
      </c>
      <c r="B1484" t="s">
        <v>4918</v>
      </c>
      <c r="C1484" t="s">
        <v>21</v>
      </c>
      <c r="D1484" t="s">
        <v>22</v>
      </c>
      <c r="E1484" t="s">
        <v>23</v>
      </c>
      <c r="F1484" t="s">
        <v>4919</v>
      </c>
      <c r="G1484" t="s">
        <v>2136</v>
      </c>
      <c r="H1484" t="s">
        <v>787</v>
      </c>
      <c r="I1484" s="1">
        <v>112000000</v>
      </c>
      <c r="J1484" s="2">
        <f t="shared" si="46"/>
        <v>112000000</v>
      </c>
      <c r="K1484" s="1">
        <v>11460000</v>
      </c>
      <c r="L1484" s="3">
        <v>45686</v>
      </c>
      <c r="M1484" s="3">
        <v>45687</v>
      </c>
      <c r="N1484" s="3">
        <v>45900</v>
      </c>
      <c r="O1484" s="1">
        <v>0</v>
      </c>
      <c r="P1484" s="1">
        <v>112000000</v>
      </c>
      <c r="R1484" s="5">
        <f ca="1">IF(Tabla1[[#This Row],[FECHA INCIAL DESDE]]="SIN INICIO",0,IF((((TODAY()-M1484)*100%)/(N1484-M1484))&gt;=100%,"100%",(((TODAY()-M1484)*100%)/(N1484-M1484))))</f>
        <v>0.38497652582159625</v>
      </c>
      <c r="S1484" s="2">
        <f t="shared" si="47"/>
        <v>112000000</v>
      </c>
      <c r="T1484" t="s">
        <v>4920</v>
      </c>
    </row>
    <row r="1485" spans="1:20" x14ac:dyDescent="0.25">
      <c r="A1485">
        <v>2025</v>
      </c>
      <c r="B1485" t="s">
        <v>4921</v>
      </c>
      <c r="C1485" t="s">
        <v>21</v>
      </c>
      <c r="D1485" t="s">
        <v>22</v>
      </c>
      <c r="E1485" t="s">
        <v>23</v>
      </c>
      <c r="F1485" t="s">
        <v>4922</v>
      </c>
      <c r="G1485" t="s">
        <v>3546</v>
      </c>
      <c r="H1485" t="s">
        <v>3407</v>
      </c>
      <c r="I1485" s="1">
        <v>55022000</v>
      </c>
      <c r="J1485" s="2">
        <f t="shared" si="46"/>
        <v>55022000</v>
      </c>
      <c r="K1485" s="1">
        <v>6877750</v>
      </c>
      <c r="L1485" s="3">
        <v>45684</v>
      </c>
      <c r="M1485" s="3">
        <v>45685</v>
      </c>
      <c r="N1485" s="3">
        <v>45900</v>
      </c>
      <c r="O1485" s="1">
        <v>0</v>
      </c>
      <c r="P1485" s="1">
        <v>55022000</v>
      </c>
      <c r="R1485" s="5">
        <f ca="1">IF(Tabla1[[#This Row],[FECHA INCIAL DESDE]]="SIN INICIO",0,IF((((TODAY()-M1485)*100%)/(N1485-M1485))&gt;=100%,"100%",(((TODAY()-M1485)*100%)/(N1485-M1485))))</f>
        <v>0.39069767441860465</v>
      </c>
      <c r="S1485" s="2">
        <f t="shared" si="47"/>
        <v>55022000</v>
      </c>
      <c r="T1485" t="s">
        <v>4923</v>
      </c>
    </row>
    <row r="1486" spans="1:20" x14ac:dyDescent="0.25">
      <c r="A1486">
        <v>2025</v>
      </c>
      <c r="B1486" t="s">
        <v>4924</v>
      </c>
      <c r="C1486" t="s">
        <v>21</v>
      </c>
      <c r="D1486" t="s">
        <v>22</v>
      </c>
      <c r="E1486" t="s">
        <v>23</v>
      </c>
      <c r="F1486" t="s">
        <v>4925</v>
      </c>
      <c r="G1486" t="s">
        <v>280</v>
      </c>
      <c r="H1486" t="s">
        <v>270</v>
      </c>
      <c r="I1486" s="1">
        <v>88000000</v>
      </c>
      <c r="J1486" s="2">
        <f t="shared" si="46"/>
        <v>88000000</v>
      </c>
      <c r="K1486" s="1">
        <v>11000000</v>
      </c>
      <c r="L1486" s="3">
        <v>45685</v>
      </c>
      <c r="M1486" s="3">
        <v>45686</v>
      </c>
      <c r="N1486" s="3">
        <v>45900</v>
      </c>
      <c r="O1486" s="1">
        <v>0</v>
      </c>
      <c r="P1486" s="1">
        <v>88000000</v>
      </c>
      <c r="R1486" s="5">
        <f ca="1">IF(Tabla1[[#This Row],[FECHA INCIAL DESDE]]="SIN INICIO",0,IF((((TODAY()-M1486)*100%)/(N1486-M1486))&gt;=100%,"100%",(((TODAY()-M1486)*100%)/(N1486-M1486))))</f>
        <v>0.38785046728971961</v>
      </c>
      <c r="S1486" s="2">
        <f t="shared" si="47"/>
        <v>88000000</v>
      </c>
      <c r="T1486" t="s">
        <v>4926</v>
      </c>
    </row>
    <row r="1487" spans="1:20" x14ac:dyDescent="0.25">
      <c r="A1487">
        <v>2025</v>
      </c>
      <c r="B1487" t="s">
        <v>4927</v>
      </c>
      <c r="C1487" t="s">
        <v>21</v>
      </c>
      <c r="D1487" t="s">
        <v>22</v>
      </c>
      <c r="E1487" t="s">
        <v>120</v>
      </c>
      <c r="F1487" t="s">
        <v>4928</v>
      </c>
      <c r="G1487" t="s">
        <v>637</v>
      </c>
      <c r="H1487" t="s">
        <v>537</v>
      </c>
      <c r="I1487" s="1">
        <v>28720188</v>
      </c>
      <c r="J1487" s="2">
        <f t="shared" si="46"/>
        <v>28720188</v>
      </c>
      <c r="K1487" s="1">
        <v>4786698</v>
      </c>
      <c r="L1487" s="3">
        <v>45692</v>
      </c>
      <c r="M1487" s="3">
        <v>45699</v>
      </c>
      <c r="N1487" s="3">
        <v>45838</v>
      </c>
      <c r="O1487" s="1">
        <v>0</v>
      </c>
      <c r="P1487" s="1">
        <v>28720188</v>
      </c>
      <c r="R1487" s="6">
        <f ca="1">IF(Tabla1[[#This Row],[FECHA INCIAL DESDE]]="SIN INICIO",0,IF((((TODAY()-M1487)*100%)/(N1487-M1487))&gt;=100%,"100%",(((TODAY()-M1487)*100%)/(N1487-M1487))))</f>
        <v>0.50359712230215825</v>
      </c>
      <c r="S1487" s="2">
        <f t="shared" si="47"/>
        <v>28720188</v>
      </c>
      <c r="T1487" t="s">
        <v>4929</v>
      </c>
    </row>
    <row r="1488" spans="1:20" x14ac:dyDescent="0.25">
      <c r="A1488">
        <v>2025</v>
      </c>
      <c r="B1488" t="s">
        <v>4930</v>
      </c>
      <c r="C1488" t="s">
        <v>21</v>
      </c>
      <c r="D1488" t="s">
        <v>22</v>
      </c>
      <c r="E1488" t="s">
        <v>23</v>
      </c>
      <c r="F1488" t="s">
        <v>4931</v>
      </c>
      <c r="G1488" t="s">
        <v>1831</v>
      </c>
      <c r="H1488" t="s">
        <v>270</v>
      </c>
      <c r="I1488" s="1">
        <v>57619024</v>
      </c>
      <c r="J1488" s="2">
        <f t="shared" si="46"/>
        <v>57619024</v>
      </c>
      <c r="K1488" s="1">
        <v>7202378</v>
      </c>
      <c r="L1488" s="3">
        <v>45685</v>
      </c>
      <c r="M1488" s="3">
        <v>45687</v>
      </c>
      <c r="N1488" s="3">
        <v>45900</v>
      </c>
      <c r="O1488" s="1">
        <v>0</v>
      </c>
      <c r="P1488" s="1">
        <v>57619024</v>
      </c>
      <c r="R1488" s="5">
        <f ca="1">IF(Tabla1[[#This Row],[FECHA INCIAL DESDE]]="SIN INICIO",0,IF((((TODAY()-M1488)*100%)/(N1488-M1488))&gt;=100%,"100%",(((TODAY()-M1488)*100%)/(N1488-M1488))))</f>
        <v>0.38497652582159625</v>
      </c>
      <c r="S1488" s="2">
        <f t="shared" si="47"/>
        <v>57619024</v>
      </c>
      <c r="T1488" t="s">
        <v>4932</v>
      </c>
    </row>
    <row r="1489" spans="1:20" x14ac:dyDescent="0.25">
      <c r="A1489">
        <v>2025</v>
      </c>
      <c r="B1489" t="s">
        <v>4933</v>
      </c>
      <c r="C1489" t="s">
        <v>21</v>
      </c>
      <c r="D1489" t="s">
        <v>22</v>
      </c>
      <c r="E1489" t="s">
        <v>23</v>
      </c>
      <c r="F1489" t="s">
        <v>4934</v>
      </c>
      <c r="G1489" t="s">
        <v>1831</v>
      </c>
      <c r="H1489" t="s">
        <v>270</v>
      </c>
      <c r="I1489" s="1">
        <v>57619024</v>
      </c>
      <c r="J1489" s="2">
        <f t="shared" si="46"/>
        <v>57619024</v>
      </c>
      <c r="K1489" s="1">
        <v>7202378</v>
      </c>
      <c r="L1489" s="3">
        <v>45685</v>
      </c>
      <c r="M1489" s="3">
        <v>45686</v>
      </c>
      <c r="N1489" s="3">
        <v>45900</v>
      </c>
      <c r="O1489" s="1">
        <v>0</v>
      </c>
      <c r="P1489" s="1">
        <v>57619024</v>
      </c>
      <c r="R1489" s="5">
        <f ca="1">IF(Tabla1[[#This Row],[FECHA INCIAL DESDE]]="SIN INICIO",0,IF((((TODAY()-M1489)*100%)/(N1489-M1489))&gt;=100%,"100%",(((TODAY()-M1489)*100%)/(N1489-M1489))))</f>
        <v>0.38785046728971961</v>
      </c>
      <c r="S1489" s="2">
        <f t="shared" si="47"/>
        <v>57619024</v>
      </c>
      <c r="T1489" t="s">
        <v>4935</v>
      </c>
    </row>
    <row r="1490" spans="1:20" x14ac:dyDescent="0.25">
      <c r="A1490">
        <v>2025</v>
      </c>
      <c r="B1490" t="s">
        <v>4936</v>
      </c>
      <c r="C1490" t="s">
        <v>21</v>
      </c>
      <c r="D1490" t="s">
        <v>22</v>
      </c>
      <c r="E1490" t="s">
        <v>23</v>
      </c>
      <c r="F1490" t="s">
        <v>4937</v>
      </c>
      <c r="G1490" t="s">
        <v>1831</v>
      </c>
      <c r="H1490" t="s">
        <v>270</v>
      </c>
      <c r="I1490" s="1">
        <v>68132800</v>
      </c>
      <c r="J1490" s="2">
        <f t="shared" si="46"/>
        <v>68132800</v>
      </c>
      <c r="K1490" s="1">
        <v>8516600</v>
      </c>
      <c r="L1490" s="3">
        <v>45685</v>
      </c>
      <c r="M1490" s="3">
        <v>45686</v>
      </c>
      <c r="N1490" s="3">
        <v>45900</v>
      </c>
      <c r="O1490" s="1">
        <v>0</v>
      </c>
      <c r="P1490" s="1">
        <v>68132800</v>
      </c>
      <c r="R1490" s="5">
        <f ca="1">IF(Tabla1[[#This Row],[FECHA INCIAL DESDE]]="SIN INICIO",0,IF((((TODAY()-M1490)*100%)/(N1490-M1490))&gt;=100%,"100%",(((TODAY()-M1490)*100%)/(N1490-M1490))))</f>
        <v>0.38785046728971961</v>
      </c>
      <c r="S1490" s="2">
        <f t="shared" si="47"/>
        <v>68132800</v>
      </c>
      <c r="T1490" t="s">
        <v>4938</v>
      </c>
    </row>
    <row r="1491" spans="1:20" x14ac:dyDescent="0.25">
      <c r="A1491">
        <v>2025</v>
      </c>
      <c r="B1491" t="s">
        <v>4939</v>
      </c>
      <c r="C1491" t="s">
        <v>21</v>
      </c>
      <c r="D1491" t="s">
        <v>22</v>
      </c>
      <c r="E1491" t="s">
        <v>23</v>
      </c>
      <c r="F1491" t="s">
        <v>4940</v>
      </c>
      <c r="G1491" t="s">
        <v>1831</v>
      </c>
      <c r="H1491" t="s">
        <v>270</v>
      </c>
      <c r="I1491" s="1">
        <v>57619024</v>
      </c>
      <c r="J1491" s="2">
        <f t="shared" si="46"/>
        <v>57619024</v>
      </c>
      <c r="K1491" s="1">
        <v>7202378</v>
      </c>
      <c r="L1491" s="3">
        <v>45685</v>
      </c>
      <c r="M1491" s="3">
        <v>45686</v>
      </c>
      <c r="N1491" s="3">
        <v>45900</v>
      </c>
      <c r="O1491" s="1">
        <v>0</v>
      </c>
      <c r="P1491" s="1">
        <v>57619024</v>
      </c>
      <c r="R1491" s="5">
        <f ca="1">IF(Tabla1[[#This Row],[FECHA INCIAL DESDE]]="SIN INICIO",0,IF((((TODAY()-M1491)*100%)/(N1491-M1491))&gt;=100%,"100%",(((TODAY()-M1491)*100%)/(N1491-M1491))))</f>
        <v>0.38785046728971961</v>
      </c>
      <c r="S1491" s="2">
        <f t="shared" si="47"/>
        <v>57619024</v>
      </c>
      <c r="T1491" t="s">
        <v>4941</v>
      </c>
    </row>
    <row r="1492" spans="1:20" x14ac:dyDescent="0.25">
      <c r="A1492">
        <v>2025</v>
      </c>
      <c r="B1492" t="s">
        <v>4942</v>
      </c>
      <c r="C1492" t="s">
        <v>21</v>
      </c>
      <c r="D1492" t="s">
        <v>22</v>
      </c>
      <c r="E1492" t="s">
        <v>23</v>
      </c>
      <c r="F1492" t="s">
        <v>4943</v>
      </c>
      <c r="G1492" t="s">
        <v>1809</v>
      </c>
      <c r="H1492" t="s">
        <v>648</v>
      </c>
      <c r="I1492" s="1">
        <v>54780224</v>
      </c>
      <c r="J1492" s="2">
        <f t="shared" si="46"/>
        <v>54780224</v>
      </c>
      <c r="K1492" s="1">
        <v>6847528</v>
      </c>
      <c r="L1492" s="3">
        <v>45685</v>
      </c>
      <c r="M1492" s="3">
        <v>45686</v>
      </c>
      <c r="N1492" s="3">
        <v>45900</v>
      </c>
      <c r="O1492" s="1">
        <v>0</v>
      </c>
      <c r="P1492" s="1">
        <v>54780224</v>
      </c>
      <c r="R1492" s="5">
        <f ca="1">IF(Tabla1[[#This Row],[FECHA INCIAL DESDE]]="SIN INICIO",0,IF((((TODAY()-M1492)*100%)/(N1492-M1492))&gt;=100%,"100%",(((TODAY()-M1492)*100%)/(N1492-M1492))))</f>
        <v>0.38785046728971961</v>
      </c>
      <c r="S1492" s="2">
        <f t="shared" si="47"/>
        <v>54780224</v>
      </c>
      <c r="T1492" t="s">
        <v>4944</v>
      </c>
    </row>
    <row r="1493" spans="1:20" x14ac:dyDescent="0.25">
      <c r="A1493">
        <v>2025</v>
      </c>
      <c r="B1493" t="s">
        <v>4945</v>
      </c>
      <c r="C1493" t="s">
        <v>21</v>
      </c>
      <c r="D1493" t="s">
        <v>22</v>
      </c>
      <c r="E1493" t="s">
        <v>23</v>
      </c>
      <c r="F1493" t="s">
        <v>4946</v>
      </c>
      <c r="G1493" t="s">
        <v>663</v>
      </c>
      <c r="H1493" t="s">
        <v>1898</v>
      </c>
      <c r="I1493" s="1">
        <v>41669100</v>
      </c>
      <c r="J1493" s="2">
        <f t="shared" si="46"/>
        <v>41669100</v>
      </c>
      <c r="K1493" s="1">
        <v>6944850</v>
      </c>
      <c r="L1493" s="3">
        <v>45687</v>
      </c>
      <c r="M1493" s="3">
        <v>45688</v>
      </c>
      <c r="N1493" s="3">
        <v>45838</v>
      </c>
      <c r="O1493" s="1">
        <v>0</v>
      </c>
      <c r="P1493" s="1">
        <v>41669100</v>
      </c>
      <c r="R1493" s="5">
        <f ca="1">IF(Tabla1[[#This Row],[FECHA INCIAL DESDE]]="SIN INICIO",0,IF((((TODAY()-M1493)*100%)/(N1493-M1493))&gt;=100%,"100%",(((TODAY()-M1493)*100%)/(N1493-M1493))))</f>
        <v>0.54</v>
      </c>
      <c r="S1493" s="2">
        <f t="shared" si="47"/>
        <v>41669100</v>
      </c>
      <c r="T1493" t="s">
        <v>4947</v>
      </c>
    </row>
    <row r="1494" spans="1:20" x14ac:dyDescent="0.25">
      <c r="A1494">
        <v>2025</v>
      </c>
      <c r="B1494" t="s">
        <v>4948</v>
      </c>
      <c r="C1494" t="s">
        <v>21</v>
      </c>
      <c r="D1494" t="s">
        <v>22</v>
      </c>
      <c r="E1494" t="s">
        <v>23</v>
      </c>
      <c r="F1494" t="s">
        <v>4949</v>
      </c>
      <c r="G1494" t="s">
        <v>663</v>
      </c>
      <c r="H1494" t="s">
        <v>1898</v>
      </c>
      <c r="I1494" s="1">
        <v>41669100</v>
      </c>
      <c r="J1494" s="2">
        <f t="shared" si="46"/>
        <v>41669100</v>
      </c>
      <c r="K1494" s="1">
        <v>6944850</v>
      </c>
      <c r="L1494" s="3">
        <v>45687</v>
      </c>
      <c r="M1494" s="3">
        <v>45691</v>
      </c>
      <c r="N1494" s="3">
        <v>45838</v>
      </c>
      <c r="O1494" s="1">
        <v>0</v>
      </c>
      <c r="P1494" s="1">
        <v>41669100</v>
      </c>
      <c r="R1494" s="5">
        <f ca="1">IF(Tabla1[[#This Row],[FECHA INCIAL DESDE]]="SIN INICIO",0,IF((((TODAY()-M1494)*100%)/(N1494-M1494))&gt;=100%,"100%",(((TODAY()-M1494)*100%)/(N1494-M1494))))</f>
        <v>0.53061224489795922</v>
      </c>
      <c r="S1494" s="2">
        <f t="shared" si="47"/>
        <v>41669100</v>
      </c>
      <c r="T1494" t="s">
        <v>4950</v>
      </c>
    </row>
    <row r="1495" spans="1:20" x14ac:dyDescent="0.25">
      <c r="A1495">
        <v>2025</v>
      </c>
      <c r="B1495" t="s">
        <v>4951</v>
      </c>
      <c r="C1495" t="s">
        <v>21</v>
      </c>
      <c r="D1495" t="s">
        <v>22</v>
      </c>
      <c r="E1495" t="s">
        <v>120</v>
      </c>
      <c r="F1495" t="s">
        <v>4952</v>
      </c>
      <c r="G1495" t="s">
        <v>4953</v>
      </c>
      <c r="H1495" t="s">
        <v>648</v>
      </c>
      <c r="I1495" s="1">
        <v>39200000</v>
      </c>
      <c r="J1495" s="2">
        <f t="shared" si="46"/>
        <v>39200000</v>
      </c>
      <c r="K1495" s="1">
        <v>4900000</v>
      </c>
      <c r="L1495" s="3">
        <v>45684</v>
      </c>
      <c r="M1495" s="3">
        <v>45685</v>
      </c>
      <c r="N1495" s="3">
        <v>45900</v>
      </c>
      <c r="O1495" s="1">
        <v>0</v>
      </c>
      <c r="P1495" s="1">
        <v>39200000</v>
      </c>
      <c r="R1495" s="5">
        <f ca="1">IF(Tabla1[[#This Row],[FECHA INCIAL DESDE]]="SIN INICIO",0,IF((((TODAY()-M1495)*100%)/(N1495-M1495))&gt;=100%,"100%",(((TODAY()-M1495)*100%)/(N1495-M1495))))</f>
        <v>0.39069767441860465</v>
      </c>
      <c r="S1495" s="2">
        <f t="shared" si="47"/>
        <v>39200000</v>
      </c>
      <c r="T1495" t="s">
        <v>4954</v>
      </c>
    </row>
    <row r="1496" spans="1:20" x14ac:dyDescent="0.25">
      <c r="A1496">
        <v>2025</v>
      </c>
      <c r="B1496" t="s">
        <v>4955</v>
      </c>
      <c r="C1496" t="s">
        <v>21</v>
      </c>
      <c r="D1496" t="s">
        <v>22</v>
      </c>
      <c r="E1496" t="s">
        <v>23</v>
      </c>
      <c r="F1496" t="s">
        <v>4956</v>
      </c>
      <c r="G1496" t="s">
        <v>663</v>
      </c>
      <c r="H1496" t="s">
        <v>537</v>
      </c>
      <c r="I1496" s="1">
        <v>41669100</v>
      </c>
      <c r="J1496" s="2">
        <f t="shared" si="46"/>
        <v>41669100</v>
      </c>
      <c r="K1496" s="1">
        <v>6944850</v>
      </c>
      <c r="L1496" s="3">
        <v>45684</v>
      </c>
      <c r="M1496" s="3">
        <v>45686</v>
      </c>
      <c r="N1496" s="3">
        <v>45838</v>
      </c>
      <c r="O1496" s="1">
        <v>0</v>
      </c>
      <c r="P1496" s="1">
        <v>41669100</v>
      </c>
      <c r="R1496" s="5">
        <f ca="1">IF(Tabla1[[#This Row],[FECHA INCIAL DESDE]]="SIN INICIO",0,IF((((TODAY()-M1496)*100%)/(N1496-M1496))&gt;=100%,"100%",(((TODAY()-M1496)*100%)/(N1496-M1496))))</f>
        <v>0.54605263157894735</v>
      </c>
      <c r="S1496" s="2">
        <f t="shared" si="47"/>
        <v>41669100</v>
      </c>
      <c r="T1496" t="s">
        <v>4957</v>
      </c>
    </row>
    <row r="1497" spans="1:20" x14ac:dyDescent="0.25">
      <c r="A1497">
        <v>2025</v>
      </c>
      <c r="B1497" t="s">
        <v>4958</v>
      </c>
      <c r="C1497" t="s">
        <v>21</v>
      </c>
      <c r="D1497" t="s">
        <v>22</v>
      </c>
      <c r="E1497" t="s">
        <v>23</v>
      </c>
      <c r="F1497" t="s">
        <v>4959</v>
      </c>
      <c r="G1497" t="s">
        <v>4402</v>
      </c>
      <c r="H1497" t="s">
        <v>3407</v>
      </c>
      <c r="I1497" s="1">
        <v>41266500</v>
      </c>
      <c r="J1497" s="2">
        <f t="shared" si="46"/>
        <v>41266500</v>
      </c>
      <c r="K1497" s="1">
        <v>6877750</v>
      </c>
      <c r="L1497" s="3">
        <v>45684</v>
      </c>
      <c r="M1497" s="3">
        <v>45685</v>
      </c>
      <c r="N1497" s="3">
        <v>45838</v>
      </c>
      <c r="O1497" s="1">
        <v>0</v>
      </c>
      <c r="P1497" s="1">
        <v>41266500</v>
      </c>
      <c r="R1497" s="5">
        <f ca="1">IF(Tabla1[[#This Row],[FECHA INCIAL DESDE]]="SIN INICIO",0,IF((((TODAY()-M1497)*100%)/(N1497-M1497))&gt;=100%,"100%",(((TODAY()-M1497)*100%)/(N1497-M1497))))</f>
        <v>0.5490196078431373</v>
      </c>
      <c r="S1497" s="2">
        <f t="shared" si="47"/>
        <v>41266500</v>
      </c>
      <c r="T1497" t="s">
        <v>4960</v>
      </c>
    </row>
    <row r="1498" spans="1:20" x14ac:dyDescent="0.25">
      <c r="A1498">
        <v>2025</v>
      </c>
      <c r="B1498" t="s">
        <v>4961</v>
      </c>
      <c r="C1498" t="s">
        <v>21</v>
      </c>
      <c r="D1498" t="s">
        <v>22</v>
      </c>
      <c r="E1498" t="s">
        <v>23</v>
      </c>
      <c r="F1498" t="s">
        <v>4962</v>
      </c>
      <c r="G1498" t="s">
        <v>663</v>
      </c>
      <c r="H1498" t="s">
        <v>1898</v>
      </c>
      <c r="I1498" s="1">
        <v>41669100</v>
      </c>
      <c r="J1498" s="2">
        <f t="shared" si="46"/>
        <v>41669100</v>
      </c>
      <c r="K1498" s="1">
        <v>6944850</v>
      </c>
      <c r="L1498" s="3">
        <v>45685</v>
      </c>
      <c r="M1498" s="3">
        <v>45686</v>
      </c>
      <c r="N1498" s="3">
        <v>45838</v>
      </c>
      <c r="O1498" s="1">
        <v>0</v>
      </c>
      <c r="P1498" s="1">
        <v>41669100</v>
      </c>
      <c r="R1498" s="5">
        <f ca="1">IF(Tabla1[[#This Row],[FECHA INCIAL DESDE]]="SIN INICIO",0,IF((((TODAY()-M1498)*100%)/(N1498-M1498))&gt;=100%,"100%",(((TODAY()-M1498)*100%)/(N1498-M1498))))</f>
        <v>0.54605263157894735</v>
      </c>
      <c r="S1498" s="2">
        <f t="shared" si="47"/>
        <v>41669100</v>
      </c>
      <c r="T1498" t="s">
        <v>4963</v>
      </c>
    </row>
    <row r="1499" spans="1:20" x14ac:dyDescent="0.25">
      <c r="A1499">
        <v>2025</v>
      </c>
      <c r="B1499" t="s">
        <v>4964</v>
      </c>
      <c r="C1499" t="s">
        <v>21</v>
      </c>
      <c r="D1499" t="s">
        <v>22</v>
      </c>
      <c r="E1499" t="s">
        <v>120</v>
      </c>
      <c r="F1499" t="s">
        <v>4965</v>
      </c>
      <c r="G1499" t="s">
        <v>1340</v>
      </c>
      <c r="H1499" t="s">
        <v>1898</v>
      </c>
      <c r="I1499" s="1">
        <v>20042775</v>
      </c>
      <c r="J1499" s="2">
        <f t="shared" si="46"/>
        <v>20042775</v>
      </c>
      <c r="K1499" s="1">
        <v>4008555</v>
      </c>
      <c r="L1499" s="3">
        <v>45686</v>
      </c>
      <c r="M1499" s="3">
        <v>45691</v>
      </c>
      <c r="N1499" s="3">
        <v>45838</v>
      </c>
      <c r="O1499" s="1">
        <v>0</v>
      </c>
      <c r="P1499" s="1">
        <v>20042775</v>
      </c>
      <c r="R1499" s="5">
        <f ca="1">IF(Tabla1[[#This Row],[FECHA INCIAL DESDE]]="SIN INICIO",0,IF((((TODAY()-M1499)*100%)/(N1499-M1499))&gt;=100%,"100%",(((TODAY()-M1499)*100%)/(N1499-M1499))))</f>
        <v>0.53061224489795922</v>
      </c>
      <c r="S1499" s="2">
        <f t="shared" si="47"/>
        <v>20042775</v>
      </c>
      <c r="T1499" t="s">
        <v>4966</v>
      </c>
    </row>
    <row r="1500" spans="1:20" x14ac:dyDescent="0.25">
      <c r="A1500">
        <v>2025</v>
      </c>
      <c r="B1500" t="s">
        <v>4967</v>
      </c>
      <c r="C1500" t="s">
        <v>21</v>
      </c>
      <c r="D1500" t="s">
        <v>22</v>
      </c>
      <c r="E1500" t="s">
        <v>23</v>
      </c>
      <c r="F1500" t="s">
        <v>4968</v>
      </c>
      <c r="G1500" t="s">
        <v>1809</v>
      </c>
      <c r="H1500" t="s">
        <v>648</v>
      </c>
      <c r="I1500" s="1">
        <v>72800000</v>
      </c>
      <c r="J1500" s="2">
        <f t="shared" si="46"/>
        <v>72800000</v>
      </c>
      <c r="K1500" s="1">
        <v>9100000</v>
      </c>
      <c r="L1500" s="3">
        <v>45687</v>
      </c>
      <c r="M1500" s="3">
        <v>45692</v>
      </c>
      <c r="N1500" s="3">
        <v>45900</v>
      </c>
      <c r="O1500" s="1">
        <v>0</v>
      </c>
      <c r="P1500" s="1">
        <v>72800000</v>
      </c>
      <c r="R1500" s="5">
        <f ca="1">IF(Tabla1[[#This Row],[FECHA INCIAL DESDE]]="SIN INICIO",0,IF((((TODAY()-M1500)*100%)/(N1500-M1500))&gt;=100%,"100%",(((TODAY()-M1500)*100%)/(N1500-M1500))))</f>
        <v>0.37019230769230771</v>
      </c>
      <c r="S1500" s="2">
        <f t="shared" si="47"/>
        <v>72800000</v>
      </c>
      <c r="T1500" t="s">
        <v>4969</v>
      </c>
    </row>
    <row r="1501" spans="1:20" x14ac:dyDescent="0.25">
      <c r="A1501">
        <v>2025</v>
      </c>
      <c r="B1501" t="s">
        <v>4970</v>
      </c>
      <c r="C1501" t="s">
        <v>21</v>
      </c>
      <c r="D1501" t="s">
        <v>22</v>
      </c>
      <c r="E1501" t="s">
        <v>23</v>
      </c>
      <c r="F1501" t="s">
        <v>4971</v>
      </c>
      <c r="G1501" t="s">
        <v>1809</v>
      </c>
      <c r="H1501" t="s">
        <v>648</v>
      </c>
      <c r="I1501" s="1">
        <v>42944520</v>
      </c>
      <c r="J1501" s="2">
        <f t="shared" si="46"/>
        <v>42944520</v>
      </c>
      <c r="K1501" s="1">
        <v>5368065</v>
      </c>
      <c r="L1501" s="3">
        <v>45686</v>
      </c>
      <c r="M1501" s="3">
        <v>45687</v>
      </c>
      <c r="N1501" s="3">
        <v>45900</v>
      </c>
      <c r="O1501" s="1">
        <v>0</v>
      </c>
      <c r="P1501" s="1">
        <v>42944520</v>
      </c>
      <c r="R1501" s="5">
        <f ca="1">IF(Tabla1[[#This Row],[FECHA INCIAL DESDE]]="SIN INICIO",0,IF((((TODAY()-M1501)*100%)/(N1501-M1501))&gt;=100%,"100%",(((TODAY()-M1501)*100%)/(N1501-M1501))))</f>
        <v>0.38497652582159625</v>
      </c>
      <c r="S1501" s="2">
        <f t="shared" si="47"/>
        <v>42944520</v>
      </c>
      <c r="T1501" t="s">
        <v>4972</v>
      </c>
    </row>
    <row r="1502" spans="1:20" x14ac:dyDescent="0.25">
      <c r="A1502">
        <v>2025</v>
      </c>
      <c r="B1502" t="s">
        <v>4973</v>
      </c>
      <c r="C1502" t="s">
        <v>21</v>
      </c>
      <c r="D1502" t="s">
        <v>22</v>
      </c>
      <c r="E1502" t="s">
        <v>23</v>
      </c>
      <c r="F1502" t="s">
        <v>4974</v>
      </c>
      <c r="G1502" t="s">
        <v>2433</v>
      </c>
      <c r="H1502" t="s">
        <v>1898</v>
      </c>
      <c r="I1502" s="1">
        <v>52080152</v>
      </c>
      <c r="J1502" s="2">
        <f t="shared" si="46"/>
        <v>52080152</v>
      </c>
      <c r="K1502" s="1">
        <v>6510019</v>
      </c>
      <c r="L1502" s="3">
        <v>45684</v>
      </c>
      <c r="M1502" s="3">
        <v>45685</v>
      </c>
      <c r="N1502" s="3">
        <v>45900</v>
      </c>
      <c r="O1502" s="1">
        <v>0</v>
      </c>
      <c r="P1502" s="1">
        <v>52080152</v>
      </c>
      <c r="R1502" s="5">
        <f ca="1">IF(Tabla1[[#This Row],[FECHA INCIAL DESDE]]="SIN INICIO",0,IF((((TODAY()-M1502)*100%)/(N1502-M1502))&gt;=100%,"100%",(((TODAY()-M1502)*100%)/(N1502-M1502))))</f>
        <v>0.39069767441860465</v>
      </c>
      <c r="S1502" s="2">
        <f t="shared" si="47"/>
        <v>52080152</v>
      </c>
      <c r="T1502" t="s">
        <v>4975</v>
      </c>
    </row>
    <row r="1503" spans="1:20" x14ac:dyDescent="0.25">
      <c r="A1503">
        <v>2025</v>
      </c>
      <c r="B1503" t="s">
        <v>4976</v>
      </c>
      <c r="C1503" t="s">
        <v>21</v>
      </c>
      <c r="D1503" t="s">
        <v>22</v>
      </c>
      <c r="E1503" t="s">
        <v>23</v>
      </c>
      <c r="F1503" t="s">
        <v>4977</v>
      </c>
      <c r="G1503" t="s">
        <v>1189</v>
      </c>
      <c r="H1503" t="s">
        <v>537</v>
      </c>
      <c r="I1503" s="1">
        <v>34724250</v>
      </c>
      <c r="J1503" s="2">
        <f t="shared" si="46"/>
        <v>34724250</v>
      </c>
      <c r="K1503" s="1">
        <v>6944850</v>
      </c>
      <c r="L1503" s="3">
        <v>45686</v>
      </c>
      <c r="M1503" s="3">
        <v>45691</v>
      </c>
      <c r="N1503" s="3">
        <v>45838</v>
      </c>
      <c r="O1503" s="1">
        <v>0</v>
      </c>
      <c r="P1503" s="1">
        <v>34724250</v>
      </c>
      <c r="R1503" s="5">
        <f ca="1">IF(Tabla1[[#This Row],[FECHA INCIAL DESDE]]="SIN INICIO",0,IF((((TODAY()-M1503)*100%)/(N1503-M1503))&gt;=100%,"100%",(((TODAY()-M1503)*100%)/(N1503-M1503))))</f>
        <v>0.53061224489795922</v>
      </c>
      <c r="S1503" s="2">
        <f t="shared" si="47"/>
        <v>34724250</v>
      </c>
      <c r="T1503" t="s">
        <v>4978</v>
      </c>
    </row>
    <row r="1504" spans="1:20" x14ac:dyDescent="0.25">
      <c r="A1504">
        <v>2025</v>
      </c>
      <c r="B1504" t="s">
        <v>4979</v>
      </c>
      <c r="C1504" t="s">
        <v>21</v>
      </c>
      <c r="D1504" t="s">
        <v>22</v>
      </c>
      <c r="E1504" t="s">
        <v>23</v>
      </c>
      <c r="F1504" t="s">
        <v>4980</v>
      </c>
      <c r="G1504" t="s">
        <v>4981</v>
      </c>
      <c r="H1504" t="s">
        <v>270</v>
      </c>
      <c r="I1504" s="1">
        <v>88000000</v>
      </c>
      <c r="J1504" s="2">
        <f t="shared" si="46"/>
        <v>88000000</v>
      </c>
      <c r="K1504" s="1">
        <v>11000000</v>
      </c>
      <c r="L1504" s="3">
        <v>45685</v>
      </c>
      <c r="M1504" s="3">
        <v>45686</v>
      </c>
      <c r="N1504" s="3">
        <v>45900</v>
      </c>
      <c r="O1504" s="1">
        <v>0</v>
      </c>
      <c r="P1504" s="1">
        <v>88000000</v>
      </c>
      <c r="R1504" s="5">
        <f ca="1">IF(Tabla1[[#This Row],[FECHA INCIAL DESDE]]="SIN INICIO",0,IF((((TODAY()-M1504)*100%)/(N1504-M1504))&gt;=100%,"100%",(((TODAY()-M1504)*100%)/(N1504-M1504))))</f>
        <v>0.38785046728971961</v>
      </c>
      <c r="S1504" s="2">
        <f t="shared" si="47"/>
        <v>88000000</v>
      </c>
      <c r="T1504" t="s">
        <v>4982</v>
      </c>
    </row>
    <row r="1505" spans="1:20" x14ac:dyDescent="0.25">
      <c r="A1505">
        <v>2025</v>
      </c>
      <c r="B1505" t="s">
        <v>4983</v>
      </c>
      <c r="C1505" t="s">
        <v>21</v>
      </c>
      <c r="D1505" t="s">
        <v>22</v>
      </c>
      <c r="E1505" t="s">
        <v>120</v>
      </c>
      <c r="F1505" t="s">
        <v>4984</v>
      </c>
      <c r="G1505" t="s">
        <v>658</v>
      </c>
      <c r="H1505" t="s">
        <v>659</v>
      </c>
      <c r="I1505" s="1">
        <v>78624000</v>
      </c>
      <c r="J1505" s="2">
        <f t="shared" si="46"/>
        <v>78624000</v>
      </c>
      <c r="K1505" s="1">
        <v>6552000</v>
      </c>
      <c r="L1505" s="3">
        <v>45685</v>
      </c>
      <c r="M1505" s="3">
        <v>45686</v>
      </c>
      <c r="N1505" s="3">
        <v>46022</v>
      </c>
      <c r="O1505" s="1">
        <v>0</v>
      </c>
      <c r="P1505" s="1">
        <v>78624000</v>
      </c>
      <c r="R1505" s="5">
        <f ca="1">IF(Tabla1[[#This Row],[FECHA INCIAL DESDE]]="SIN INICIO",0,IF((((TODAY()-M1505)*100%)/(N1505-M1505))&gt;=100%,"100%",(((TODAY()-M1505)*100%)/(N1505-M1505))))</f>
        <v>0.24702380952380953</v>
      </c>
      <c r="S1505" s="2">
        <f t="shared" si="47"/>
        <v>78624000</v>
      </c>
      <c r="T1505" t="s">
        <v>4985</v>
      </c>
    </row>
    <row r="1506" spans="1:20" x14ac:dyDescent="0.25">
      <c r="A1506">
        <v>2025</v>
      </c>
      <c r="B1506" t="s">
        <v>4986</v>
      </c>
      <c r="C1506" t="s">
        <v>21</v>
      </c>
      <c r="D1506" t="s">
        <v>22</v>
      </c>
      <c r="E1506" t="s">
        <v>23</v>
      </c>
      <c r="F1506" t="s">
        <v>4987</v>
      </c>
      <c r="G1506" t="s">
        <v>663</v>
      </c>
      <c r="H1506" t="s">
        <v>537</v>
      </c>
      <c r="I1506" s="1">
        <v>41669100</v>
      </c>
      <c r="J1506" s="2">
        <f t="shared" si="46"/>
        <v>41669100</v>
      </c>
      <c r="K1506" s="1">
        <v>6944850</v>
      </c>
      <c r="L1506" s="3">
        <v>45685</v>
      </c>
      <c r="M1506" s="3">
        <v>45687</v>
      </c>
      <c r="N1506" s="3">
        <v>45838</v>
      </c>
      <c r="O1506" s="1">
        <v>0</v>
      </c>
      <c r="P1506" s="1">
        <v>41669100</v>
      </c>
      <c r="R1506" s="5">
        <f ca="1">IF(Tabla1[[#This Row],[FECHA INCIAL DESDE]]="SIN INICIO",0,IF((((TODAY()-M1506)*100%)/(N1506-M1506))&gt;=100%,"100%",(((TODAY()-M1506)*100%)/(N1506-M1506))))</f>
        <v>0.54304635761589404</v>
      </c>
      <c r="S1506" s="2">
        <f t="shared" si="47"/>
        <v>41669100</v>
      </c>
      <c r="T1506" t="s">
        <v>4988</v>
      </c>
    </row>
    <row r="1507" spans="1:20" x14ac:dyDescent="0.25">
      <c r="A1507">
        <v>2025</v>
      </c>
      <c r="B1507" t="s">
        <v>4989</v>
      </c>
      <c r="C1507" t="s">
        <v>21</v>
      </c>
      <c r="D1507" t="s">
        <v>22</v>
      </c>
      <c r="E1507" t="s">
        <v>120</v>
      </c>
      <c r="F1507" t="s">
        <v>4990</v>
      </c>
      <c r="G1507" t="s">
        <v>4365</v>
      </c>
      <c r="H1507" t="s">
        <v>3407</v>
      </c>
      <c r="I1507" s="1">
        <v>19849125</v>
      </c>
      <c r="J1507" s="2">
        <f t="shared" si="46"/>
        <v>19849125</v>
      </c>
      <c r="K1507" s="1">
        <v>3969825</v>
      </c>
      <c r="L1507" s="3">
        <v>45686</v>
      </c>
      <c r="M1507" s="3">
        <v>45693</v>
      </c>
      <c r="N1507" s="3">
        <v>45838</v>
      </c>
      <c r="O1507" s="1">
        <v>0</v>
      </c>
      <c r="P1507" s="1">
        <v>19849125</v>
      </c>
      <c r="R1507" s="6">
        <f ca="1">IF(Tabla1[[#This Row],[FECHA INCIAL DESDE]]="SIN INICIO",0,IF((((TODAY()-M1507)*100%)/(N1507-M1507))&gt;=100%,"100%",(((TODAY()-M1507)*100%)/(N1507-M1507))))</f>
        <v>0.52413793103448281</v>
      </c>
      <c r="S1507" s="2">
        <f t="shared" si="47"/>
        <v>19849125</v>
      </c>
      <c r="T1507" t="s">
        <v>4991</v>
      </c>
    </row>
    <row r="1508" spans="1:20" x14ac:dyDescent="0.25">
      <c r="A1508">
        <v>2025</v>
      </c>
      <c r="B1508" t="s">
        <v>4992</v>
      </c>
      <c r="C1508" t="s">
        <v>21</v>
      </c>
      <c r="D1508" t="s">
        <v>22</v>
      </c>
      <c r="E1508" t="s">
        <v>120</v>
      </c>
      <c r="F1508" t="s">
        <v>4993</v>
      </c>
      <c r="G1508" t="s">
        <v>4994</v>
      </c>
      <c r="H1508" t="s">
        <v>648</v>
      </c>
      <c r="I1508" s="1">
        <v>27000000</v>
      </c>
      <c r="J1508" s="2">
        <f t="shared" si="46"/>
        <v>27000000</v>
      </c>
      <c r="K1508" s="1">
        <v>4500000</v>
      </c>
      <c r="L1508" s="3">
        <v>45687</v>
      </c>
      <c r="M1508" s="3">
        <v>45687</v>
      </c>
      <c r="N1508" s="3">
        <v>45838</v>
      </c>
      <c r="O1508" s="1">
        <v>0</v>
      </c>
      <c r="P1508" s="1">
        <v>27000000</v>
      </c>
      <c r="R1508" s="5">
        <f ca="1">IF(Tabla1[[#This Row],[FECHA INCIAL DESDE]]="SIN INICIO",0,IF((((TODAY()-M1508)*100%)/(N1508-M1508))&gt;=100%,"100%",(((TODAY()-M1508)*100%)/(N1508-M1508))))</f>
        <v>0.54304635761589404</v>
      </c>
      <c r="S1508" s="2">
        <f t="shared" si="47"/>
        <v>27000000</v>
      </c>
      <c r="T1508" t="s">
        <v>4995</v>
      </c>
    </row>
    <row r="1509" spans="1:20" x14ac:dyDescent="0.25">
      <c r="A1509">
        <v>2025</v>
      </c>
      <c r="B1509" t="s">
        <v>4996</v>
      </c>
      <c r="C1509" t="s">
        <v>21</v>
      </c>
      <c r="D1509" t="s">
        <v>22</v>
      </c>
      <c r="E1509" t="s">
        <v>23</v>
      </c>
      <c r="F1509" t="s">
        <v>4997</v>
      </c>
      <c r="G1509" t="s">
        <v>4998</v>
      </c>
      <c r="H1509" t="s">
        <v>648</v>
      </c>
      <c r="I1509" s="1">
        <v>72800000</v>
      </c>
      <c r="J1509" s="2">
        <f t="shared" si="46"/>
        <v>72800000</v>
      </c>
      <c r="K1509" s="1">
        <v>9100000</v>
      </c>
      <c r="L1509" s="3">
        <v>45687</v>
      </c>
      <c r="M1509" s="3">
        <v>45687</v>
      </c>
      <c r="N1509" s="3">
        <v>45900</v>
      </c>
      <c r="O1509" s="1">
        <v>0</v>
      </c>
      <c r="P1509" s="1">
        <v>72800000</v>
      </c>
      <c r="R1509" s="5">
        <f ca="1">IF(Tabla1[[#This Row],[FECHA INCIAL DESDE]]="SIN INICIO",0,IF((((TODAY()-M1509)*100%)/(N1509-M1509))&gt;=100%,"100%",(((TODAY()-M1509)*100%)/(N1509-M1509))))</f>
        <v>0.38497652582159625</v>
      </c>
      <c r="S1509" s="2">
        <f t="shared" si="47"/>
        <v>72800000</v>
      </c>
      <c r="T1509" t="s">
        <v>4999</v>
      </c>
    </row>
    <row r="1510" spans="1:20" x14ac:dyDescent="0.25">
      <c r="A1510">
        <v>2025</v>
      </c>
      <c r="B1510" t="s">
        <v>5000</v>
      </c>
      <c r="C1510" t="s">
        <v>21</v>
      </c>
      <c r="D1510" t="s">
        <v>22</v>
      </c>
      <c r="E1510" t="s">
        <v>23</v>
      </c>
      <c r="F1510" t="s">
        <v>5001</v>
      </c>
      <c r="G1510" t="s">
        <v>1750</v>
      </c>
      <c r="H1510" t="s">
        <v>648</v>
      </c>
      <c r="I1510" s="1">
        <v>45956648</v>
      </c>
      <c r="J1510" s="2">
        <f t="shared" si="46"/>
        <v>45956648</v>
      </c>
      <c r="K1510" s="1">
        <v>5744581</v>
      </c>
      <c r="L1510" s="3">
        <v>45687</v>
      </c>
      <c r="M1510" s="3">
        <v>45693</v>
      </c>
      <c r="N1510" s="3">
        <v>45900</v>
      </c>
      <c r="O1510" s="1">
        <v>0</v>
      </c>
      <c r="P1510" s="1">
        <v>45956648</v>
      </c>
      <c r="R1510" s="5">
        <f ca="1">IF(Tabla1[[#This Row],[FECHA INCIAL DESDE]]="SIN INICIO",0,IF((((TODAY()-M1510)*100%)/(N1510-M1510))&gt;=100%,"100%",(((TODAY()-M1510)*100%)/(N1510-M1510))))</f>
        <v>0.3671497584541063</v>
      </c>
      <c r="S1510" s="2">
        <f t="shared" si="47"/>
        <v>45956648</v>
      </c>
      <c r="T1510" t="s">
        <v>5002</v>
      </c>
    </row>
    <row r="1511" spans="1:20" x14ac:dyDescent="0.25">
      <c r="A1511">
        <v>2025</v>
      </c>
      <c r="B1511" t="s">
        <v>5003</v>
      </c>
      <c r="C1511" t="s">
        <v>21</v>
      </c>
      <c r="D1511" t="s">
        <v>22</v>
      </c>
      <c r="E1511" t="s">
        <v>23</v>
      </c>
      <c r="F1511" t="s">
        <v>5004</v>
      </c>
      <c r="G1511" t="s">
        <v>5005</v>
      </c>
      <c r="H1511" t="s">
        <v>787</v>
      </c>
      <c r="I1511" s="1">
        <v>70080000</v>
      </c>
      <c r="J1511" s="2">
        <f t="shared" si="46"/>
        <v>70080000</v>
      </c>
      <c r="K1511" s="1">
        <v>7330000</v>
      </c>
      <c r="L1511" s="3">
        <v>45685</v>
      </c>
      <c r="M1511" s="3">
        <v>45686</v>
      </c>
      <c r="N1511" s="3">
        <v>45900</v>
      </c>
      <c r="O1511" s="1">
        <v>0</v>
      </c>
      <c r="P1511" s="1">
        <v>70080000</v>
      </c>
      <c r="R1511" s="5">
        <f ca="1">IF(Tabla1[[#This Row],[FECHA INCIAL DESDE]]="SIN INICIO",0,IF((((TODAY()-M1511)*100%)/(N1511-M1511))&gt;=100%,"100%",(((TODAY()-M1511)*100%)/(N1511-M1511))))</f>
        <v>0.38785046728971961</v>
      </c>
      <c r="S1511" s="2">
        <f t="shared" si="47"/>
        <v>70080000</v>
      </c>
      <c r="T1511" t="s">
        <v>5006</v>
      </c>
    </row>
    <row r="1512" spans="1:20" x14ac:dyDescent="0.25">
      <c r="A1512">
        <v>2025</v>
      </c>
      <c r="B1512" t="s">
        <v>5007</v>
      </c>
      <c r="C1512" t="s">
        <v>21</v>
      </c>
      <c r="D1512" t="s">
        <v>22</v>
      </c>
      <c r="E1512" t="s">
        <v>23</v>
      </c>
      <c r="F1512" t="s">
        <v>5008</v>
      </c>
      <c r="G1512" t="s">
        <v>1116</v>
      </c>
      <c r="H1512" t="s">
        <v>787</v>
      </c>
      <c r="I1512" s="1">
        <v>58640000</v>
      </c>
      <c r="J1512" s="2">
        <f t="shared" si="46"/>
        <v>58640000</v>
      </c>
      <c r="K1512" s="1">
        <v>7330000</v>
      </c>
      <c r="L1512" s="3">
        <v>45684</v>
      </c>
      <c r="M1512" s="3">
        <v>45686</v>
      </c>
      <c r="N1512" s="3">
        <v>45900</v>
      </c>
      <c r="O1512" s="1">
        <v>0</v>
      </c>
      <c r="P1512" s="1">
        <v>58640000</v>
      </c>
      <c r="R1512" s="5">
        <f ca="1">IF(Tabla1[[#This Row],[FECHA INCIAL DESDE]]="SIN INICIO",0,IF((((TODAY()-M1512)*100%)/(N1512-M1512))&gt;=100%,"100%",(((TODAY()-M1512)*100%)/(N1512-M1512))))</f>
        <v>0.38785046728971961</v>
      </c>
      <c r="S1512" s="2">
        <f t="shared" si="47"/>
        <v>58640000</v>
      </c>
      <c r="T1512" t="s">
        <v>5009</v>
      </c>
    </row>
    <row r="1513" spans="1:20" x14ac:dyDescent="0.25">
      <c r="A1513">
        <v>2025</v>
      </c>
      <c r="B1513" t="s">
        <v>5010</v>
      </c>
      <c r="C1513" t="s">
        <v>21</v>
      </c>
      <c r="D1513" t="s">
        <v>22</v>
      </c>
      <c r="E1513" t="s">
        <v>23</v>
      </c>
      <c r="F1513" t="s">
        <v>5011</v>
      </c>
      <c r="G1513" t="s">
        <v>5012</v>
      </c>
      <c r="H1513" t="s">
        <v>1898</v>
      </c>
      <c r="I1513" s="1">
        <v>45956648</v>
      </c>
      <c r="J1513" s="2">
        <f t="shared" si="46"/>
        <v>45956648</v>
      </c>
      <c r="K1513" s="1">
        <v>5744581</v>
      </c>
      <c r="L1513" s="3">
        <v>45685</v>
      </c>
      <c r="M1513" s="3">
        <v>45686</v>
      </c>
      <c r="N1513" s="3">
        <v>45900</v>
      </c>
      <c r="O1513" s="1">
        <v>0</v>
      </c>
      <c r="P1513" s="1">
        <v>45956648</v>
      </c>
      <c r="R1513" s="5">
        <f ca="1">IF(Tabla1[[#This Row],[FECHA INCIAL DESDE]]="SIN INICIO",0,IF((((TODAY()-M1513)*100%)/(N1513-M1513))&gt;=100%,"100%",(((TODAY()-M1513)*100%)/(N1513-M1513))))</f>
        <v>0.38785046728971961</v>
      </c>
      <c r="S1513" s="2">
        <f t="shared" si="47"/>
        <v>45956648</v>
      </c>
      <c r="T1513" t="s">
        <v>5013</v>
      </c>
    </row>
    <row r="1514" spans="1:20" x14ac:dyDescent="0.25">
      <c r="A1514">
        <v>2025</v>
      </c>
      <c r="B1514" t="s">
        <v>5014</v>
      </c>
      <c r="C1514" t="s">
        <v>21</v>
      </c>
      <c r="D1514" t="s">
        <v>22</v>
      </c>
      <c r="E1514" t="s">
        <v>23</v>
      </c>
      <c r="F1514" t="s">
        <v>5015</v>
      </c>
      <c r="G1514" t="s">
        <v>663</v>
      </c>
      <c r="H1514" t="s">
        <v>1898</v>
      </c>
      <c r="I1514" s="1">
        <v>41669100</v>
      </c>
      <c r="J1514" s="2">
        <f t="shared" si="46"/>
        <v>41669100</v>
      </c>
      <c r="K1514" s="1">
        <v>6944850</v>
      </c>
      <c r="L1514" s="3">
        <v>45686</v>
      </c>
      <c r="M1514" s="3">
        <v>45687</v>
      </c>
      <c r="N1514" s="3">
        <v>45838</v>
      </c>
      <c r="O1514" s="1">
        <v>0</v>
      </c>
      <c r="P1514" s="1">
        <v>41669100</v>
      </c>
      <c r="R1514" s="6">
        <f ca="1">IF(Tabla1[[#This Row],[FECHA INCIAL DESDE]]="SIN INICIO",0,IF((((TODAY()-M1514)*100%)/(N1514-M1514))&gt;=100%,"100%",(((TODAY()-M1514)*100%)/(N1514-M1514))))</f>
        <v>0.54304635761589404</v>
      </c>
      <c r="S1514" s="2">
        <f t="shared" si="47"/>
        <v>41669100</v>
      </c>
      <c r="T1514" t="s">
        <v>5016</v>
      </c>
    </row>
    <row r="1515" spans="1:20" x14ac:dyDescent="0.25">
      <c r="A1515">
        <v>2025</v>
      </c>
      <c r="B1515" t="s">
        <v>5017</v>
      </c>
      <c r="C1515" t="s">
        <v>21</v>
      </c>
      <c r="D1515" t="s">
        <v>22</v>
      </c>
      <c r="E1515" t="s">
        <v>23</v>
      </c>
      <c r="F1515" t="s">
        <v>5018</v>
      </c>
      <c r="G1515" t="s">
        <v>585</v>
      </c>
      <c r="H1515" t="s">
        <v>537</v>
      </c>
      <c r="I1515" s="1">
        <v>34724250</v>
      </c>
      <c r="J1515" s="2">
        <f t="shared" si="46"/>
        <v>34724250</v>
      </c>
      <c r="K1515" s="1">
        <v>6944850</v>
      </c>
      <c r="L1515" s="3">
        <v>45687</v>
      </c>
      <c r="M1515" s="3">
        <v>45693</v>
      </c>
      <c r="N1515" s="3">
        <v>45838</v>
      </c>
      <c r="O1515" s="1">
        <v>0</v>
      </c>
      <c r="P1515" s="1">
        <v>34724250</v>
      </c>
      <c r="R1515" s="5">
        <f ca="1">IF(Tabla1[[#This Row],[FECHA INCIAL DESDE]]="SIN INICIO",0,IF((((TODAY()-M1515)*100%)/(N1515-M1515))&gt;=100%,"100%",(((TODAY()-M1515)*100%)/(N1515-M1515))))</f>
        <v>0.52413793103448281</v>
      </c>
      <c r="S1515" s="2">
        <f t="shared" si="47"/>
        <v>34724250</v>
      </c>
      <c r="T1515" t="s">
        <v>5019</v>
      </c>
    </row>
    <row r="1516" spans="1:20" x14ac:dyDescent="0.25">
      <c r="A1516">
        <v>2025</v>
      </c>
      <c r="B1516" t="s">
        <v>5020</v>
      </c>
      <c r="C1516" t="s">
        <v>21</v>
      </c>
      <c r="D1516" t="s">
        <v>22</v>
      </c>
      <c r="E1516" t="s">
        <v>23</v>
      </c>
      <c r="F1516" t="s">
        <v>5021</v>
      </c>
      <c r="G1516" t="s">
        <v>2433</v>
      </c>
      <c r="H1516" t="s">
        <v>1898</v>
      </c>
      <c r="I1516" s="1">
        <v>57619024</v>
      </c>
      <c r="J1516" s="2">
        <f t="shared" si="46"/>
        <v>57619024</v>
      </c>
      <c r="K1516" s="1">
        <v>7202378</v>
      </c>
      <c r="L1516" s="3">
        <v>45684</v>
      </c>
      <c r="M1516" s="3">
        <v>45685</v>
      </c>
      <c r="N1516" s="3">
        <v>45900</v>
      </c>
      <c r="O1516" s="1">
        <v>0</v>
      </c>
      <c r="P1516" s="1">
        <v>57619024</v>
      </c>
      <c r="R1516" s="5">
        <f ca="1">IF(Tabla1[[#This Row],[FECHA INCIAL DESDE]]="SIN INICIO",0,IF((((TODAY()-M1516)*100%)/(N1516-M1516))&gt;=100%,"100%",(((TODAY()-M1516)*100%)/(N1516-M1516))))</f>
        <v>0.39069767441860465</v>
      </c>
      <c r="S1516" s="2">
        <f t="shared" si="47"/>
        <v>57619024</v>
      </c>
      <c r="T1516" t="s">
        <v>5022</v>
      </c>
    </row>
    <row r="1517" spans="1:20" x14ac:dyDescent="0.25">
      <c r="A1517">
        <v>2025</v>
      </c>
      <c r="B1517" t="s">
        <v>5023</v>
      </c>
      <c r="C1517" t="s">
        <v>21</v>
      </c>
      <c r="D1517" t="s">
        <v>22</v>
      </c>
      <c r="E1517" t="s">
        <v>23</v>
      </c>
      <c r="F1517" t="s">
        <v>5024</v>
      </c>
      <c r="G1517" t="s">
        <v>1831</v>
      </c>
      <c r="H1517" t="s">
        <v>166</v>
      </c>
      <c r="I1517" s="1">
        <v>54780224</v>
      </c>
      <c r="J1517" s="2">
        <f t="shared" si="46"/>
        <v>54780224</v>
      </c>
      <c r="K1517" s="1">
        <v>6847528</v>
      </c>
      <c r="L1517" s="3">
        <v>45685</v>
      </c>
      <c r="M1517" s="3">
        <v>45686</v>
      </c>
      <c r="N1517" s="3">
        <v>45900</v>
      </c>
      <c r="O1517" s="1">
        <v>0</v>
      </c>
      <c r="P1517" s="1">
        <v>54780224</v>
      </c>
      <c r="R1517" s="5">
        <f ca="1">IF(Tabla1[[#This Row],[FECHA INCIAL DESDE]]="SIN INICIO",0,IF((((TODAY()-M1517)*100%)/(N1517-M1517))&gt;=100%,"100%",(((TODAY()-M1517)*100%)/(N1517-M1517))))</f>
        <v>0.38785046728971961</v>
      </c>
      <c r="S1517" s="2">
        <f t="shared" si="47"/>
        <v>54780224</v>
      </c>
      <c r="T1517" t="s">
        <v>5025</v>
      </c>
    </row>
    <row r="1518" spans="1:20" x14ac:dyDescent="0.25">
      <c r="A1518">
        <v>2025</v>
      </c>
      <c r="B1518" t="s">
        <v>5026</v>
      </c>
      <c r="C1518" t="s">
        <v>21</v>
      </c>
      <c r="D1518" t="s">
        <v>22</v>
      </c>
      <c r="E1518" t="s">
        <v>23</v>
      </c>
      <c r="F1518" t="s">
        <v>5027</v>
      </c>
      <c r="G1518" t="s">
        <v>1890</v>
      </c>
      <c r="H1518" t="s">
        <v>1898</v>
      </c>
      <c r="I1518" s="1">
        <v>42944520</v>
      </c>
      <c r="J1518" s="2">
        <f t="shared" si="46"/>
        <v>42944520</v>
      </c>
      <c r="K1518" s="1">
        <v>5368065</v>
      </c>
      <c r="L1518" s="3">
        <v>45686</v>
      </c>
      <c r="M1518" s="3">
        <v>45688</v>
      </c>
      <c r="N1518" s="3">
        <v>45900</v>
      </c>
      <c r="O1518" s="1">
        <v>0</v>
      </c>
      <c r="P1518" s="1">
        <v>42944520</v>
      </c>
      <c r="R1518" s="5">
        <f ca="1">IF(Tabla1[[#This Row],[FECHA INCIAL DESDE]]="SIN INICIO",0,IF((((TODAY()-M1518)*100%)/(N1518-M1518))&gt;=100%,"100%",(((TODAY()-M1518)*100%)/(N1518-M1518))))</f>
        <v>0.38207547169811323</v>
      </c>
      <c r="S1518" s="2">
        <f t="shared" si="47"/>
        <v>42944520</v>
      </c>
      <c r="T1518" t="s">
        <v>5028</v>
      </c>
    </row>
    <row r="1519" spans="1:20" x14ac:dyDescent="0.25">
      <c r="A1519">
        <v>2025</v>
      </c>
      <c r="B1519" t="s">
        <v>5029</v>
      </c>
      <c r="C1519" t="s">
        <v>21</v>
      </c>
      <c r="D1519" t="s">
        <v>22</v>
      </c>
      <c r="E1519" t="s">
        <v>23</v>
      </c>
      <c r="F1519" t="s">
        <v>5030</v>
      </c>
      <c r="G1519" t="s">
        <v>1831</v>
      </c>
      <c r="H1519" t="s">
        <v>166</v>
      </c>
      <c r="I1519" s="1">
        <v>57619024</v>
      </c>
      <c r="J1519" s="2">
        <f t="shared" si="46"/>
        <v>57619024</v>
      </c>
      <c r="K1519" s="1">
        <v>7202378</v>
      </c>
      <c r="L1519" s="3">
        <v>45685</v>
      </c>
      <c r="M1519" s="3">
        <v>45687</v>
      </c>
      <c r="N1519" s="3">
        <v>45900</v>
      </c>
      <c r="O1519" s="1">
        <v>0</v>
      </c>
      <c r="P1519" s="1">
        <v>57619024</v>
      </c>
      <c r="R1519" s="5">
        <f ca="1">IF(Tabla1[[#This Row],[FECHA INCIAL DESDE]]="SIN INICIO",0,IF((((TODAY()-M1519)*100%)/(N1519-M1519))&gt;=100%,"100%",(((TODAY()-M1519)*100%)/(N1519-M1519))))</f>
        <v>0.38497652582159625</v>
      </c>
      <c r="S1519" s="2">
        <f t="shared" si="47"/>
        <v>57619024</v>
      </c>
      <c r="T1519" t="s">
        <v>5031</v>
      </c>
    </row>
    <row r="1520" spans="1:20" x14ac:dyDescent="0.25">
      <c r="A1520">
        <v>2025</v>
      </c>
      <c r="B1520" t="s">
        <v>5032</v>
      </c>
      <c r="C1520" t="s">
        <v>21</v>
      </c>
      <c r="D1520" t="s">
        <v>22</v>
      </c>
      <c r="E1520" t="s">
        <v>23</v>
      </c>
      <c r="F1520" t="s">
        <v>5033</v>
      </c>
      <c r="G1520" t="s">
        <v>1831</v>
      </c>
      <c r="H1520" t="s">
        <v>166</v>
      </c>
      <c r="I1520" s="1">
        <v>57619024</v>
      </c>
      <c r="J1520" s="2">
        <f t="shared" si="46"/>
        <v>57619024</v>
      </c>
      <c r="K1520" s="1">
        <v>7202378</v>
      </c>
      <c r="L1520" s="3">
        <v>45685</v>
      </c>
      <c r="M1520" s="3">
        <v>45686</v>
      </c>
      <c r="N1520" s="3">
        <v>45900</v>
      </c>
      <c r="O1520" s="1">
        <v>0</v>
      </c>
      <c r="P1520" s="1">
        <v>57619024</v>
      </c>
      <c r="R1520" s="5">
        <f ca="1">IF(Tabla1[[#This Row],[FECHA INCIAL DESDE]]="SIN INICIO",0,IF((((TODAY()-M1520)*100%)/(N1520-M1520))&gt;=100%,"100%",(((TODAY()-M1520)*100%)/(N1520-M1520))))</f>
        <v>0.38785046728971961</v>
      </c>
      <c r="S1520" s="2">
        <f t="shared" si="47"/>
        <v>57619024</v>
      </c>
      <c r="T1520" t="s">
        <v>5034</v>
      </c>
    </row>
    <row r="1521" spans="1:20" x14ac:dyDescent="0.25">
      <c r="A1521">
        <v>2025</v>
      </c>
      <c r="B1521" t="s">
        <v>5035</v>
      </c>
      <c r="C1521" t="s">
        <v>21</v>
      </c>
      <c r="D1521" t="s">
        <v>22</v>
      </c>
      <c r="E1521" t="s">
        <v>23</v>
      </c>
      <c r="F1521" t="s">
        <v>5036</v>
      </c>
      <c r="G1521" t="s">
        <v>1315</v>
      </c>
      <c r="H1521" t="s">
        <v>270</v>
      </c>
      <c r="I1521" s="1">
        <v>96000000</v>
      </c>
      <c r="J1521" s="2">
        <f t="shared" si="46"/>
        <v>96000000</v>
      </c>
      <c r="K1521" s="1">
        <v>12000000</v>
      </c>
      <c r="L1521" s="3">
        <v>45684</v>
      </c>
      <c r="M1521" s="3">
        <v>45684</v>
      </c>
      <c r="N1521" s="3">
        <v>45900</v>
      </c>
      <c r="O1521" s="1">
        <v>0</v>
      </c>
      <c r="P1521" s="1">
        <v>96000000</v>
      </c>
      <c r="R1521" s="5">
        <f ca="1">IF(Tabla1[[#This Row],[FECHA INCIAL DESDE]]="SIN INICIO",0,IF((((TODAY()-M1521)*100%)/(N1521-M1521))&gt;=100%,"100%",(((TODAY()-M1521)*100%)/(N1521-M1521))))</f>
        <v>0.39351851851851855</v>
      </c>
      <c r="S1521" s="2">
        <f t="shared" si="47"/>
        <v>96000000</v>
      </c>
      <c r="T1521" t="s">
        <v>5037</v>
      </c>
    </row>
    <row r="1522" spans="1:20" x14ac:dyDescent="0.25">
      <c r="A1522">
        <v>2025</v>
      </c>
      <c r="B1522" t="s">
        <v>5038</v>
      </c>
      <c r="C1522" t="s">
        <v>21</v>
      </c>
      <c r="D1522" t="s">
        <v>22</v>
      </c>
      <c r="E1522" t="s">
        <v>23</v>
      </c>
      <c r="F1522" t="s">
        <v>5039</v>
      </c>
      <c r="G1522" t="s">
        <v>1831</v>
      </c>
      <c r="H1522" t="s">
        <v>166</v>
      </c>
      <c r="I1522" s="1">
        <v>57619024</v>
      </c>
      <c r="J1522" s="2">
        <f t="shared" si="46"/>
        <v>57619024</v>
      </c>
      <c r="K1522" s="1">
        <v>7202378</v>
      </c>
      <c r="L1522" s="3">
        <v>45685</v>
      </c>
      <c r="M1522" s="3">
        <v>45686</v>
      </c>
      <c r="N1522" s="3">
        <v>45900</v>
      </c>
      <c r="O1522" s="1">
        <v>0</v>
      </c>
      <c r="P1522" s="1">
        <v>57619024</v>
      </c>
      <c r="R1522" s="5">
        <f ca="1">IF(Tabla1[[#This Row],[FECHA INCIAL DESDE]]="SIN INICIO",0,IF((((TODAY()-M1522)*100%)/(N1522-M1522))&gt;=100%,"100%",(((TODAY()-M1522)*100%)/(N1522-M1522))))</f>
        <v>0.38785046728971961</v>
      </c>
      <c r="S1522" s="2">
        <f t="shared" si="47"/>
        <v>57619024</v>
      </c>
      <c r="T1522" t="s">
        <v>5040</v>
      </c>
    </row>
    <row r="1523" spans="1:20" x14ac:dyDescent="0.25">
      <c r="A1523">
        <v>2025</v>
      </c>
      <c r="B1523" t="s">
        <v>5041</v>
      </c>
      <c r="C1523" t="s">
        <v>21</v>
      </c>
      <c r="D1523" t="s">
        <v>22</v>
      </c>
      <c r="E1523" t="s">
        <v>23</v>
      </c>
      <c r="F1523" t="s">
        <v>5042</v>
      </c>
      <c r="G1523" t="s">
        <v>1315</v>
      </c>
      <c r="H1523" t="s">
        <v>270</v>
      </c>
      <c r="I1523" s="1">
        <v>80569840</v>
      </c>
      <c r="J1523" s="2">
        <f t="shared" si="46"/>
        <v>80569840</v>
      </c>
      <c r="K1523" s="1">
        <v>10071230</v>
      </c>
      <c r="L1523" s="3">
        <v>45684</v>
      </c>
      <c r="M1523" s="3">
        <v>45684</v>
      </c>
      <c r="N1523" s="3">
        <v>45900</v>
      </c>
      <c r="O1523" s="1">
        <v>0</v>
      </c>
      <c r="P1523" s="1">
        <v>80569840</v>
      </c>
      <c r="R1523" s="5">
        <f ca="1">IF(Tabla1[[#This Row],[FECHA INCIAL DESDE]]="SIN INICIO",0,IF((((TODAY()-M1523)*100%)/(N1523-M1523))&gt;=100%,"100%",(((TODAY()-M1523)*100%)/(N1523-M1523))))</f>
        <v>0.39351851851851855</v>
      </c>
      <c r="S1523" s="2">
        <f t="shared" si="47"/>
        <v>80569840</v>
      </c>
      <c r="T1523" t="s">
        <v>5043</v>
      </c>
    </row>
    <row r="1524" spans="1:20" x14ac:dyDescent="0.25">
      <c r="A1524">
        <v>2025</v>
      </c>
      <c r="B1524" t="s">
        <v>5044</v>
      </c>
      <c r="C1524" t="s">
        <v>21</v>
      </c>
      <c r="D1524" t="s">
        <v>22</v>
      </c>
      <c r="E1524" t="s">
        <v>23</v>
      </c>
      <c r="F1524" t="s">
        <v>5045</v>
      </c>
      <c r="G1524" t="s">
        <v>614</v>
      </c>
      <c r="H1524" t="s">
        <v>537</v>
      </c>
      <c r="I1524" s="1">
        <v>34724250</v>
      </c>
      <c r="J1524" s="2">
        <f t="shared" si="46"/>
        <v>34724250</v>
      </c>
      <c r="K1524" s="1">
        <v>6944850</v>
      </c>
      <c r="L1524" s="3">
        <v>45692</v>
      </c>
      <c r="M1524" s="3">
        <v>45699</v>
      </c>
      <c r="N1524" s="3">
        <v>45838</v>
      </c>
      <c r="O1524" s="1">
        <v>0</v>
      </c>
      <c r="P1524" s="1">
        <v>34724250</v>
      </c>
      <c r="R1524" s="5">
        <f ca="1">IF(Tabla1[[#This Row],[FECHA INCIAL DESDE]]="SIN INICIO",0,IF((((TODAY()-M1524)*100%)/(N1524-M1524))&gt;=100%,"100%",(((TODAY()-M1524)*100%)/(N1524-M1524))))</f>
        <v>0.50359712230215825</v>
      </c>
      <c r="S1524" s="2">
        <f t="shared" si="47"/>
        <v>34724250</v>
      </c>
      <c r="T1524" t="s">
        <v>5046</v>
      </c>
    </row>
    <row r="1525" spans="1:20" x14ac:dyDescent="0.25">
      <c r="A1525">
        <v>2025</v>
      </c>
      <c r="B1525" t="s">
        <v>5047</v>
      </c>
      <c r="C1525" t="s">
        <v>21</v>
      </c>
      <c r="D1525" t="s">
        <v>22</v>
      </c>
      <c r="E1525" t="s">
        <v>23</v>
      </c>
      <c r="F1525" t="s">
        <v>5048</v>
      </c>
      <c r="G1525" t="s">
        <v>5049</v>
      </c>
      <c r="H1525" t="s">
        <v>166</v>
      </c>
      <c r="I1525" s="1">
        <v>64000000</v>
      </c>
      <c r="J1525" s="2">
        <f t="shared" si="46"/>
        <v>64000000</v>
      </c>
      <c r="K1525" s="1">
        <v>8000000</v>
      </c>
      <c r="L1525" s="3">
        <v>45685</v>
      </c>
      <c r="M1525" s="3">
        <v>45685</v>
      </c>
      <c r="N1525" s="3">
        <v>45900</v>
      </c>
      <c r="O1525" s="1">
        <v>0</v>
      </c>
      <c r="P1525" s="1">
        <v>64000000</v>
      </c>
      <c r="R1525" s="5">
        <f ca="1">IF(Tabla1[[#This Row],[FECHA INCIAL DESDE]]="SIN INICIO",0,IF((((TODAY()-M1525)*100%)/(N1525-M1525))&gt;=100%,"100%",(((TODAY()-M1525)*100%)/(N1525-M1525))))</f>
        <v>0.39069767441860465</v>
      </c>
      <c r="S1525" s="2">
        <f t="shared" si="47"/>
        <v>64000000</v>
      </c>
      <c r="T1525" t="s">
        <v>5050</v>
      </c>
    </row>
    <row r="1526" spans="1:20" x14ac:dyDescent="0.25">
      <c r="A1526">
        <v>2025</v>
      </c>
      <c r="B1526" t="s">
        <v>5051</v>
      </c>
      <c r="C1526" t="s">
        <v>21</v>
      </c>
      <c r="D1526" t="s">
        <v>22</v>
      </c>
      <c r="E1526" t="s">
        <v>23</v>
      </c>
      <c r="F1526" t="s">
        <v>5052</v>
      </c>
      <c r="G1526" t="s">
        <v>1890</v>
      </c>
      <c r="H1526" t="s">
        <v>1898</v>
      </c>
      <c r="I1526" s="1">
        <v>57619024</v>
      </c>
      <c r="J1526" s="2">
        <f t="shared" si="46"/>
        <v>57619024</v>
      </c>
      <c r="K1526" s="1">
        <v>7202378</v>
      </c>
      <c r="L1526" s="3">
        <v>45686</v>
      </c>
      <c r="M1526" s="3">
        <v>45693</v>
      </c>
      <c r="N1526" s="3">
        <v>45900</v>
      </c>
      <c r="O1526" s="1">
        <v>0</v>
      </c>
      <c r="P1526" s="1">
        <v>57619024</v>
      </c>
      <c r="R1526" s="6">
        <f ca="1">IF(Tabla1[[#This Row],[FECHA INCIAL DESDE]]="SIN INICIO",0,IF((((TODAY()-M1526)*100%)/(N1526-M1526))&gt;=100%,"100%",(((TODAY()-M1526)*100%)/(N1526-M1526))))</f>
        <v>0.3671497584541063</v>
      </c>
      <c r="S1526" s="2">
        <f t="shared" si="47"/>
        <v>57619024</v>
      </c>
      <c r="T1526" t="s">
        <v>5053</v>
      </c>
    </row>
    <row r="1527" spans="1:20" x14ac:dyDescent="0.25">
      <c r="A1527">
        <v>2025</v>
      </c>
      <c r="B1527" t="s">
        <v>5054</v>
      </c>
      <c r="C1527" t="s">
        <v>21</v>
      </c>
      <c r="D1527" t="s">
        <v>22</v>
      </c>
      <c r="E1527" t="s">
        <v>23</v>
      </c>
      <c r="F1527" t="s">
        <v>5055</v>
      </c>
      <c r="G1527" t="s">
        <v>5056</v>
      </c>
      <c r="H1527" t="s">
        <v>166</v>
      </c>
      <c r="I1527" s="1">
        <v>50809904</v>
      </c>
      <c r="J1527" s="2">
        <f t="shared" si="46"/>
        <v>50809904</v>
      </c>
      <c r="K1527" s="1">
        <v>6351238</v>
      </c>
      <c r="L1527" s="3">
        <v>45685</v>
      </c>
      <c r="M1527" s="3">
        <v>45686</v>
      </c>
      <c r="N1527" s="3">
        <v>45900</v>
      </c>
      <c r="O1527" s="1">
        <v>0</v>
      </c>
      <c r="P1527" s="1">
        <v>50809904</v>
      </c>
      <c r="R1527" s="5">
        <f ca="1">IF(Tabla1[[#This Row],[FECHA INCIAL DESDE]]="SIN INICIO",0,IF((((TODAY()-M1527)*100%)/(N1527-M1527))&gt;=100%,"100%",(((TODAY()-M1527)*100%)/(N1527-M1527))))</f>
        <v>0.38785046728971961</v>
      </c>
      <c r="S1527" s="2">
        <f t="shared" si="47"/>
        <v>50809904</v>
      </c>
      <c r="T1527" t="s">
        <v>5057</v>
      </c>
    </row>
    <row r="1528" spans="1:20" x14ac:dyDescent="0.25">
      <c r="A1528">
        <v>2025</v>
      </c>
      <c r="B1528" t="s">
        <v>5058</v>
      </c>
      <c r="C1528" t="s">
        <v>21</v>
      </c>
      <c r="D1528" t="s">
        <v>22</v>
      </c>
      <c r="E1528" t="s">
        <v>23</v>
      </c>
      <c r="F1528" t="s">
        <v>5059</v>
      </c>
      <c r="G1528" t="s">
        <v>3546</v>
      </c>
      <c r="H1528" t="s">
        <v>3407</v>
      </c>
      <c r="I1528" s="1">
        <v>72750000</v>
      </c>
      <c r="J1528" s="2">
        <f t="shared" si="46"/>
        <v>72750000</v>
      </c>
      <c r="K1528" s="1">
        <v>8968750</v>
      </c>
      <c r="L1528" s="3">
        <v>45685</v>
      </c>
      <c r="M1528" s="3">
        <v>45686</v>
      </c>
      <c r="N1528" s="3">
        <v>45900</v>
      </c>
      <c r="O1528" s="1">
        <v>0</v>
      </c>
      <c r="P1528" s="1">
        <v>72750000</v>
      </c>
      <c r="R1528" s="5">
        <f ca="1">IF(Tabla1[[#This Row],[FECHA INCIAL DESDE]]="SIN INICIO",0,IF((((TODAY()-M1528)*100%)/(N1528-M1528))&gt;=100%,"100%",(((TODAY()-M1528)*100%)/(N1528-M1528))))</f>
        <v>0.38785046728971961</v>
      </c>
      <c r="S1528" s="2">
        <f t="shared" si="47"/>
        <v>72750000</v>
      </c>
      <c r="T1528" t="s">
        <v>5060</v>
      </c>
    </row>
    <row r="1529" spans="1:20" x14ac:dyDescent="0.25">
      <c r="A1529">
        <v>2025</v>
      </c>
      <c r="B1529" t="s">
        <v>5061</v>
      </c>
      <c r="C1529" t="s">
        <v>21</v>
      </c>
      <c r="D1529" t="s">
        <v>22</v>
      </c>
      <c r="E1529" t="s">
        <v>23</v>
      </c>
      <c r="F1529" t="s">
        <v>5062</v>
      </c>
      <c r="G1529" t="s">
        <v>663</v>
      </c>
      <c r="H1529" t="s">
        <v>537</v>
      </c>
      <c r="I1529" s="1">
        <v>41669100</v>
      </c>
      <c r="J1529" s="2">
        <f t="shared" si="46"/>
        <v>41669100</v>
      </c>
      <c r="K1529" s="1">
        <v>6944850</v>
      </c>
      <c r="L1529" s="3">
        <v>45686</v>
      </c>
      <c r="M1529" s="3">
        <v>45687</v>
      </c>
      <c r="N1529" s="3">
        <v>45838</v>
      </c>
      <c r="O1529" s="1">
        <v>0</v>
      </c>
      <c r="P1529" s="1">
        <v>41669100</v>
      </c>
      <c r="R1529" s="5">
        <f ca="1">IF(Tabla1[[#This Row],[FECHA INCIAL DESDE]]="SIN INICIO",0,IF((((TODAY()-M1529)*100%)/(N1529-M1529))&gt;=100%,"100%",(((TODAY()-M1529)*100%)/(N1529-M1529))))</f>
        <v>0.54304635761589404</v>
      </c>
      <c r="S1529" s="2">
        <f t="shared" si="47"/>
        <v>41669100</v>
      </c>
      <c r="T1529" t="s">
        <v>5063</v>
      </c>
    </row>
    <row r="1530" spans="1:20" x14ac:dyDescent="0.25">
      <c r="A1530">
        <v>2025</v>
      </c>
      <c r="B1530" t="s">
        <v>5064</v>
      </c>
      <c r="C1530" t="s">
        <v>21</v>
      </c>
      <c r="D1530" t="s">
        <v>22</v>
      </c>
      <c r="E1530" t="s">
        <v>23</v>
      </c>
      <c r="F1530" t="s">
        <v>5065</v>
      </c>
      <c r="G1530" t="s">
        <v>5066</v>
      </c>
      <c r="H1530" t="s">
        <v>537</v>
      </c>
      <c r="I1530" s="1">
        <v>41669100</v>
      </c>
      <c r="J1530" s="2">
        <f t="shared" si="46"/>
        <v>41669100</v>
      </c>
      <c r="K1530" s="1">
        <v>6944850</v>
      </c>
      <c r="L1530" s="3">
        <v>45686</v>
      </c>
      <c r="M1530" s="3">
        <v>45687</v>
      </c>
      <c r="N1530" s="3">
        <v>45838</v>
      </c>
      <c r="O1530" s="1">
        <v>0</v>
      </c>
      <c r="P1530" s="1">
        <v>41669100</v>
      </c>
      <c r="R1530" s="5">
        <f ca="1">IF(Tabla1[[#This Row],[FECHA INCIAL DESDE]]="SIN INICIO",0,IF((((TODAY()-M1530)*100%)/(N1530-M1530))&gt;=100%,"100%",(((TODAY()-M1530)*100%)/(N1530-M1530))))</f>
        <v>0.54304635761589404</v>
      </c>
      <c r="S1530" s="2">
        <f t="shared" si="47"/>
        <v>41669100</v>
      </c>
      <c r="T1530" t="s">
        <v>5067</v>
      </c>
    </row>
    <row r="1531" spans="1:20" x14ac:dyDescent="0.25">
      <c r="A1531">
        <v>2025</v>
      </c>
      <c r="B1531" t="s">
        <v>5068</v>
      </c>
      <c r="C1531" t="s">
        <v>21</v>
      </c>
      <c r="D1531" t="s">
        <v>22</v>
      </c>
      <c r="E1531" t="s">
        <v>23</v>
      </c>
      <c r="F1531" t="s">
        <v>5069</v>
      </c>
      <c r="G1531" t="s">
        <v>1831</v>
      </c>
      <c r="H1531" t="s">
        <v>166</v>
      </c>
      <c r="I1531" s="1">
        <v>37576455</v>
      </c>
      <c r="J1531" s="2">
        <f t="shared" si="46"/>
        <v>37576455</v>
      </c>
      <c r="K1531" s="1">
        <v>5368065</v>
      </c>
      <c r="L1531" s="3">
        <v>45692</v>
      </c>
      <c r="M1531" s="3">
        <v>45699</v>
      </c>
      <c r="N1531" s="3">
        <v>45900</v>
      </c>
      <c r="O1531" s="1">
        <v>0</v>
      </c>
      <c r="P1531" s="1">
        <v>37576455</v>
      </c>
      <c r="R1531" s="5">
        <f ca="1">IF(Tabla1[[#This Row],[FECHA INCIAL DESDE]]="SIN INICIO",0,IF((((TODAY()-M1531)*100%)/(N1531-M1531))&gt;=100%,"100%",(((TODAY()-M1531)*100%)/(N1531-M1531))))</f>
        <v>0.34825870646766172</v>
      </c>
      <c r="S1531" s="2">
        <f t="shared" si="47"/>
        <v>37576455</v>
      </c>
      <c r="T1531" t="s">
        <v>5070</v>
      </c>
    </row>
    <row r="1532" spans="1:20" x14ac:dyDescent="0.25">
      <c r="A1532">
        <v>2025</v>
      </c>
      <c r="B1532" t="s">
        <v>5071</v>
      </c>
      <c r="C1532" t="s">
        <v>21</v>
      </c>
      <c r="D1532" t="s">
        <v>22</v>
      </c>
      <c r="E1532" t="s">
        <v>23</v>
      </c>
      <c r="F1532" t="s">
        <v>5072</v>
      </c>
      <c r="G1532" t="s">
        <v>3546</v>
      </c>
      <c r="H1532" t="s">
        <v>3407</v>
      </c>
      <c r="I1532" s="1">
        <v>84464100</v>
      </c>
      <c r="J1532" s="2">
        <f t="shared" si="46"/>
        <v>84464100</v>
      </c>
      <c r="K1532" s="1">
        <v>12066300</v>
      </c>
      <c r="L1532" s="3">
        <v>45686</v>
      </c>
      <c r="M1532" s="3">
        <v>45691</v>
      </c>
      <c r="N1532" s="3">
        <v>45900</v>
      </c>
      <c r="O1532" s="1">
        <v>0</v>
      </c>
      <c r="P1532" s="1">
        <v>84464100</v>
      </c>
      <c r="R1532" s="5">
        <f ca="1">IF(Tabla1[[#This Row],[FECHA INCIAL DESDE]]="SIN INICIO",0,IF((((TODAY()-M1532)*100%)/(N1532-M1532))&gt;=100%,"100%",(((TODAY()-M1532)*100%)/(N1532-M1532))))</f>
        <v>0.37320574162679426</v>
      </c>
      <c r="S1532" s="2">
        <f t="shared" si="47"/>
        <v>84464100</v>
      </c>
      <c r="T1532" t="s">
        <v>5073</v>
      </c>
    </row>
    <row r="1533" spans="1:20" x14ac:dyDescent="0.25">
      <c r="A1533">
        <v>2025</v>
      </c>
      <c r="B1533" t="s">
        <v>5074</v>
      </c>
      <c r="C1533" t="s">
        <v>21</v>
      </c>
      <c r="D1533" t="s">
        <v>22</v>
      </c>
      <c r="E1533" t="s">
        <v>23</v>
      </c>
      <c r="F1533" t="s">
        <v>5075</v>
      </c>
      <c r="G1533" t="s">
        <v>1831</v>
      </c>
      <c r="H1533" t="s">
        <v>166</v>
      </c>
      <c r="I1533" s="1">
        <v>57619024</v>
      </c>
      <c r="J1533" s="2">
        <f t="shared" si="46"/>
        <v>57619024</v>
      </c>
      <c r="K1533" s="1">
        <v>7202378</v>
      </c>
      <c r="L1533" s="3">
        <v>45685</v>
      </c>
      <c r="M1533" s="3">
        <v>45686</v>
      </c>
      <c r="N1533" s="3">
        <v>45900</v>
      </c>
      <c r="O1533" s="1">
        <v>0</v>
      </c>
      <c r="P1533" s="1">
        <v>57619024</v>
      </c>
      <c r="R1533" s="5">
        <f ca="1">IF(Tabla1[[#This Row],[FECHA INCIAL DESDE]]="SIN INICIO",0,IF((((TODAY()-M1533)*100%)/(N1533-M1533))&gt;=100%,"100%",(((TODAY()-M1533)*100%)/(N1533-M1533))))</f>
        <v>0.38785046728971961</v>
      </c>
      <c r="S1533" s="2">
        <f t="shared" si="47"/>
        <v>57619024</v>
      </c>
      <c r="T1533" t="s">
        <v>5076</v>
      </c>
    </row>
    <row r="1534" spans="1:20" x14ac:dyDescent="0.25">
      <c r="A1534">
        <v>2025</v>
      </c>
      <c r="B1534" t="s">
        <v>5077</v>
      </c>
      <c r="C1534" t="s">
        <v>21</v>
      </c>
      <c r="D1534" t="s">
        <v>22</v>
      </c>
      <c r="E1534" t="s">
        <v>120</v>
      </c>
      <c r="F1534" t="s">
        <v>5078</v>
      </c>
      <c r="G1534" t="s">
        <v>637</v>
      </c>
      <c r="H1534" t="s">
        <v>537</v>
      </c>
      <c r="I1534" s="1">
        <v>24051330</v>
      </c>
      <c r="J1534" s="2">
        <f t="shared" si="46"/>
        <v>24051330</v>
      </c>
      <c r="K1534" s="1">
        <v>4008555</v>
      </c>
      <c r="L1534" s="3">
        <v>45685</v>
      </c>
      <c r="M1534" s="3">
        <v>45686</v>
      </c>
      <c r="N1534" s="3">
        <v>45838</v>
      </c>
      <c r="O1534" s="1">
        <v>0</v>
      </c>
      <c r="P1534" s="1">
        <v>24051330</v>
      </c>
      <c r="R1534" s="5">
        <f ca="1">IF(Tabla1[[#This Row],[FECHA INCIAL DESDE]]="SIN INICIO",0,IF((((TODAY()-M1534)*100%)/(N1534-M1534))&gt;=100%,"100%",(((TODAY()-M1534)*100%)/(N1534-M1534))))</f>
        <v>0.54605263157894735</v>
      </c>
      <c r="S1534" s="2">
        <f t="shared" si="47"/>
        <v>24051330</v>
      </c>
      <c r="T1534" t="s">
        <v>5079</v>
      </c>
    </row>
    <row r="1535" spans="1:20" x14ac:dyDescent="0.25">
      <c r="A1535">
        <v>2025</v>
      </c>
      <c r="B1535" t="s">
        <v>5080</v>
      </c>
      <c r="C1535" t="s">
        <v>21</v>
      </c>
      <c r="D1535" t="s">
        <v>22</v>
      </c>
      <c r="E1535" t="s">
        <v>23</v>
      </c>
      <c r="F1535" t="s">
        <v>5081</v>
      </c>
      <c r="G1535" t="s">
        <v>4800</v>
      </c>
      <c r="H1535" t="s">
        <v>1898</v>
      </c>
      <c r="I1535" s="1">
        <v>57619024</v>
      </c>
      <c r="J1535" s="2">
        <f t="shared" si="46"/>
        <v>57619024</v>
      </c>
      <c r="K1535" s="1">
        <v>7202378</v>
      </c>
      <c r="L1535" s="3">
        <v>45685</v>
      </c>
      <c r="M1535" s="3">
        <v>45687</v>
      </c>
      <c r="N1535" s="3">
        <v>45900</v>
      </c>
      <c r="O1535" s="1">
        <v>0</v>
      </c>
      <c r="P1535" s="1">
        <v>57619024</v>
      </c>
      <c r="R1535" s="5">
        <f ca="1">IF(Tabla1[[#This Row],[FECHA INCIAL DESDE]]="SIN INICIO",0,IF((((TODAY()-M1535)*100%)/(N1535-M1535))&gt;=100%,"100%",(((TODAY()-M1535)*100%)/(N1535-M1535))))</f>
        <v>0.38497652582159625</v>
      </c>
      <c r="S1535" s="2">
        <f t="shared" si="47"/>
        <v>57619024</v>
      </c>
      <c r="T1535" t="s">
        <v>5082</v>
      </c>
    </row>
    <row r="1536" spans="1:20" x14ac:dyDescent="0.25">
      <c r="A1536">
        <v>2025</v>
      </c>
      <c r="B1536" t="s">
        <v>5083</v>
      </c>
      <c r="C1536" t="s">
        <v>21</v>
      </c>
      <c r="D1536" t="s">
        <v>22</v>
      </c>
      <c r="E1536" t="s">
        <v>23</v>
      </c>
      <c r="F1536" t="s">
        <v>5084</v>
      </c>
      <c r="G1536" t="s">
        <v>663</v>
      </c>
      <c r="H1536" t="s">
        <v>537</v>
      </c>
      <c r="I1536" s="1">
        <v>34724250</v>
      </c>
      <c r="J1536" s="2">
        <f t="shared" si="46"/>
        <v>34724250</v>
      </c>
      <c r="K1536" s="1">
        <v>6944850</v>
      </c>
      <c r="L1536" s="3">
        <v>45691</v>
      </c>
      <c r="M1536" s="3">
        <v>45693</v>
      </c>
      <c r="N1536" s="3">
        <v>45838</v>
      </c>
      <c r="O1536" s="1">
        <v>0</v>
      </c>
      <c r="P1536" s="1">
        <v>34724250</v>
      </c>
      <c r="R1536" s="5">
        <f ca="1">IF(Tabla1[[#This Row],[FECHA INCIAL DESDE]]="SIN INICIO",0,IF((((TODAY()-M1536)*100%)/(N1536-M1536))&gt;=100%,"100%",(((TODAY()-M1536)*100%)/(N1536-M1536))))</f>
        <v>0.52413793103448281</v>
      </c>
      <c r="S1536" s="2">
        <f t="shared" si="47"/>
        <v>34724250</v>
      </c>
      <c r="T1536" t="s">
        <v>5085</v>
      </c>
    </row>
    <row r="1537" spans="1:20" x14ac:dyDescent="0.25">
      <c r="A1537">
        <v>2025</v>
      </c>
      <c r="B1537" t="s">
        <v>5086</v>
      </c>
      <c r="C1537" t="s">
        <v>21</v>
      </c>
      <c r="D1537" t="s">
        <v>22</v>
      </c>
      <c r="E1537" t="s">
        <v>120</v>
      </c>
      <c r="F1537" t="s">
        <v>5087</v>
      </c>
      <c r="G1537" t="s">
        <v>4509</v>
      </c>
      <c r="H1537" t="s">
        <v>3407</v>
      </c>
      <c r="I1537" s="1">
        <v>38277600</v>
      </c>
      <c r="J1537" s="2">
        <f t="shared" si="46"/>
        <v>38277600</v>
      </c>
      <c r="K1537" s="1">
        <v>4784700</v>
      </c>
      <c r="L1537" s="3">
        <v>45685</v>
      </c>
      <c r="M1537" s="3">
        <v>45686</v>
      </c>
      <c r="N1537" s="3">
        <v>45900</v>
      </c>
      <c r="O1537" s="1">
        <v>0</v>
      </c>
      <c r="P1537" s="1">
        <v>38277600</v>
      </c>
      <c r="R1537" s="5">
        <f ca="1">IF(Tabla1[[#This Row],[FECHA INCIAL DESDE]]="SIN INICIO",0,IF((((TODAY()-M1537)*100%)/(N1537-M1537))&gt;=100%,"100%",(((TODAY()-M1537)*100%)/(N1537-M1537))))</f>
        <v>0.38785046728971961</v>
      </c>
      <c r="S1537" s="2">
        <f t="shared" si="47"/>
        <v>38277600</v>
      </c>
      <c r="T1537" t="s">
        <v>5088</v>
      </c>
    </row>
    <row r="1538" spans="1:20" x14ac:dyDescent="0.25">
      <c r="A1538">
        <v>2025</v>
      </c>
      <c r="B1538" t="s">
        <v>5089</v>
      </c>
      <c r="C1538" t="s">
        <v>21</v>
      </c>
      <c r="D1538" t="s">
        <v>22</v>
      </c>
      <c r="E1538" t="s">
        <v>23</v>
      </c>
      <c r="F1538" t="s">
        <v>5090</v>
      </c>
      <c r="G1538" t="s">
        <v>5091</v>
      </c>
      <c r="H1538" t="s">
        <v>1898</v>
      </c>
      <c r="I1538" s="1">
        <v>37359592</v>
      </c>
      <c r="J1538" s="2">
        <f t="shared" si="46"/>
        <v>37359592</v>
      </c>
      <c r="K1538" s="1">
        <v>4669949</v>
      </c>
      <c r="L1538" s="3">
        <v>45685</v>
      </c>
      <c r="M1538" s="3">
        <v>45686</v>
      </c>
      <c r="N1538" s="3">
        <v>45900</v>
      </c>
      <c r="O1538" s="1">
        <v>0</v>
      </c>
      <c r="P1538" s="1">
        <v>37359592</v>
      </c>
      <c r="R1538" s="5">
        <f ca="1">IF(Tabla1[[#This Row],[FECHA INCIAL DESDE]]="SIN INICIO",0,IF((((TODAY()-M1538)*100%)/(N1538-M1538))&gt;=100%,"100%",(((TODAY()-M1538)*100%)/(N1538-M1538))))</f>
        <v>0.38785046728971961</v>
      </c>
      <c r="S1538" s="2">
        <f t="shared" si="47"/>
        <v>37359592</v>
      </c>
      <c r="T1538" t="s">
        <v>5092</v>
      </c>
    </row>
    <row r="1539" spans="1:20" x14ac:dyDescent="0.25">
      <c r="A1539">
        <v>2025</v>
      </c>
      <c r="B1539" t="s">
        <v>5093</v>
      </c>
      <c r="C1539" t="s">
        <v>21</v>
      </c>
      <c r="D1539" t="s">
        <v>22</v>
      </c>
      <c r="E1539" t="s">
        <v>120</v>
      </c>
      <c r="F1539" t="s">
        <v>5094</v>
      </c>
      <c r="G1539" t="s">
        <v>4388</v>
      </c>
      <c r="H1539" t="s">
        <v>166</v>
      </c>
      <c r="I1539" s="1">
        <v>37359592</v>
      </c>
      <c r="J1539" s="2">
        <f t="shared" ref="J1539:J1602" si="48">I1539</f>
        <v>37359592</v>
      </c>
      <c r="K1539" s="1">
        <v>4669949</v>
      </c>
      <c r="L1539" s="3">
        <v>45685</v>
      </c>
      <c r="M1539" s="3">
        <v>45686</v>
      </c>
      <c r="N1539" s="3">
        <v>45900</v>
      </c>
      <c r="O1539" s="1">
        <v>0</v>
      </c>
      <c r="P1539" s="1">
        <v>37359592</v>
      </c>
      <c r="R1539" s="5">
        <f ca="1">IF(Tabla1[[#This Row],[FECHA INCIAL DESDE]]="SIN INICIO",0,IF((((TODAY()-M1539)*100%)/(N1539-M1539))&gt;=100%,"100%",(((TODAY()-M1539)*100%)/(N1539-M1539))))</f>
        <v>0.38785046728971961</v>
      </c>
      <c r="S1539" s="2">
        <f t="shared" ref="S1539:S1602" si="49">P1539-Q1539</f>
        <v>37359592</v>
      </c>
      <c r="T1539" t="s">
        <v>5095</v>
      </c>
    </row>
    <row r="1540" spans="1:20" x14ac:dyDescent="0.25">
      <c r="A1540">
        <v>2025</v>
      </c>
      <c r="B1540" t="s">
        <v>5096</v>
      </c>
      <c r="C1540" t="s">
        <v>21</v>
      </c>
      <c r="D1540" t="s">
        <v>22</v>
      </c>
      <c r="E1540" t="s">
        <v>23</v>
      </c>
      <c r="F1540" t="s">
        <v>5097</v>
      </c>
      <c r="G1540" t="s">
        <v>1897</v>
      </c>
      <c r="H1540" t="s">
        <v>166</v>
      </c>
      <c r="I1540" s="1">
        <v>57619024</v>
      </c>
      <c r="J1540" s="2">
        <f t="shared" si="48"/>
        <v>57619024</v>
      </c>
      <c r="K1540" s="1">
        <v>7202378</v>
      </c>
      <c r="L1540" s="3">
        <v>45685</v>
      </c>
      <c r="M1540" s="3">
        <v>45686</v>
      </c>
      <c r="N1540" s="3">
        <v>45900</v>
      </c>
      <c r="O1540" s="1">
        <v>0</v>
      </c>
      <c r="P1540" s="1">
        <v>57619024</v>
      </c>
      <c r="R1540" s="5">
        <f ca="1">IF(Tabla1[[#This Row],[FECHA INCIAL DESDE]]="SIN INICIO",0,IF((((TODAY()-M1540)*100%)/(N1540-M1540))&gt;=100%,"100%",(((TODAY()-M1540)*100%)/(N1540-M1540))))</f>
        <v>0.38785046728971961</v>
      </c>
      <c r="S1540" s="2">
        <f t="shared" si="49"/>
        <v>57619024</v>
      </c>
      <c r="T1540" t="s">
        <v>5098</v>
      </c>
    </row>
    <row r="1541" spans="1:20" x14ac:dyDescent="0.25">
      <c r="A1541">
        <v>2025</v>
      </c>
      <c r="B1541" t="s">
        <v>5099</v>
      </c>
      <c r="C1541" t="s">
        <v>21</v>
      </c>
      <c r="D1541" t="s">
        <v>22</v>
      </c>
      <c r="E1541" t="s">
        <v>23</v>
      </c>
      <c r="F1541" t="s">
        <v>5100</v>
      </c>
      <c r="G1541" t="s">
        <v>663</v>
      </c>
      <c r="H1541" t="s">
        <v>537</v>
      </c>
      <c r="I1541" s="1">
        <v>41669100</v>
      </c>
      <c r="J1541" s="2">
        <f t="shared" si="48"/>
        <v>41669100</v>
      </c>
      <c r="K1541" s="1">
        <v>6944850</v>
      </c>
      <c r="L1541" s="3">
        <v>45685</v>
      </c>
      <c r="M1541" s="3">
        <v>45686</v>
      </c>
      <c r="N1541" s="3">
        <v>45838</v>
      </c>
      <c r="O1541" s="1">
        <v>0</v>
      </c>
      <c r="P1541" s="1">
        <v>41669100</v>
      </c>
      <c r="R1541" s="5">
        <f ca="1">IF(Tabla1[[#This Row],[FECHA INCIAL DESDE]]="SIN INICIO",0,IF((((TODAY()-M1541)*100%)/(N1541-M1541))&gt;=100%,"100%",(((TODAY()-M1541)*100%)/(N1541-M1541))))</f>
        <v>0.54605263157894735</v>
      </c>
      <c r="S1541" s="2">
        <f t="shared" si="49"/>
        <v>41669100</v>
      </c>
      <c r="T1541" t="s">
        <v>5101</v>
      </c>
    </row>
    <row r="1542" spans="1:20" x14ac:dyDescent="0.25">
      <c r="A1542">
        <v>2025</v>
      </c>
      <c r="B1542" t="s">
        <v>5102</v>
      </c>
      <c r="C1542" t="s">
        <v>21</v>
      </c>
      <c r="D1542" t="s">
        <v>22</v>
      </c>
      <c r="E1542" t="s">
        <v>23</v>
      </c>
      <c r="F1542" t="s">
        <v>5103</v>
      </c>
      <c r="G1542" t="s">
        <v>290</v>
      </c>
      <c r="H1542" t="s">
        <v>261</v>
      </c>
      <c r="I1542" s="1">
        <v>62118000</v>
      </c>
      <c r="J1542" s="2">
        <f t="shared" si="48"/>
        <v>62118000</v>
      </c>
      <c r="K1542" s="1">
        <v>10353000</v>
      </c>
      <c r="L1542" s="3">
        <v>45687</v>
      </c>
      <c r="M1542" s="3">
        <v>45693</v>
      </c>
      <c r="N1542" s="3">
        <v>45838</v>
      </c>
      <c r="O1542" s="1">
        <v>0</v>
      </c>
      <c r="P1542" s="1">
        <v>62118000</v>
      </c>
      <c r="R1542" s="5">
        <f ca="1">IF(Tabla1[[#This Row],[FECHA INCIAL DESDE]]="SIN INICIO",0,IF((((TODAY()-M1542)*100%)/(N1542-M1542))&gt;=100%,"100%",(((TODAY()-M1542)*100%)/(N1542-M1542))))</f>
        <v>0.52413793103448281</v>
      </c>
      <c r="S1542" s="2">
        <f t="shared" si="49"/>
        <v>62118000</v>
      </c>
      <c r="T1542" t="s">
        <v>5104</v>
      </c>
    </row>
    <row r="1543" spans="1:20" x14ac:dyDescent="0.25">
      <c r="A1543">
        <v>2025</v>
      </c>
      <c r="B1543" t="s">
        <v>5105</v>
      </c>
      <c r="C1543" t="s">
        <v>21</v>
      </c>
      <c r="D1543" t="s">
        <v>22</v>
      </c>
      <c r="E1543" t="s">
        <v>23</v>
      </c>
      <c r="F1543" t="s">
        <v>5106</v>
      </c>
      <c r="G1543" t="s">
        <v>663</v>
      </c>
      <c r="H1543" t="s">
        <v>537</v>
      </c>
      <c r="I1543" s="1">
        <v>60547500</v>
      </c>
      <c r="J1543" s="2">
        <f t="shared" si="48"/>
        <v>60547500</v>
      </c>
      <c r="K1543" s="1">
        <v>12109500</v>
      </c>
      <c r="L1543" s="3">
        <v>45687</v>
      </c>
      <c r="M1543" s="3">
        <v>45693</v>
      </c>
      <c r="N1543" s="3">
        <v>45838</v>
      </c>
      <c r="O1543" s="1">
        <v>0</v>
      </c>
      <c r="P1543" s="1">
        <v>60547500</v>
      </c>
      <c r="R1543" s="5">
        <f ca="1">IF(Tabla1[[#This Row],[FECHA INCIAL DESDE]]="SIN INICIO",0,IF((((TODAY()-M1543)*100%)/(N1543-M1543))&gt;=100%,"100%",(((TODAY()-M1543)*100%)/(N1543-M1543))))</f>
        <v>0.52413793103448281</v>
      </c>
      <c r="S1543" s="2">
        <f t="shared" si="49"/>
        <v>60547500</v>
      </c>
      <c r="T1543" t="s">
        <v>5107</v>
      </c>
    </row>
    <row r="1544" spans="1:20" x14ac:dyDescent="0.25">
      <c r="A1544">
        <v>2025</v>
      </c>
      <c r="B1544" t="s">
        <v>5108</v>
      </c>
      <c r="C1544" t="s">
        <v>21</v>
      </c>
      <c r="D1544" t="s">
        <v>22</v>
      </c>
      <c r="E1544" t="s">
        <v>23</v>
      </c>
      <c r="F1544" t="s">
        <v>5109</v>
      </c>
      <c r="G1544" t="s">
        <v>1831</v>
      </c>
      <c r="H1544" t="s">
        <v>1898</v>
      </c>
      <c r="I1544" s="1">
        <v>70116824</v>
      </c>
      <c r="J1544" s="2">
        <f t="shared" si="48"/>
        <v>70116824</v>
      </c>
      <c r="K1544" s="1">
        <v>8764603</v>
      </c>
      <c r="L1544" s="3">
        <v>45686</v>
      </c>
      <c r="M1544" s="3">
        <v>45688</v>
      </c>
      <c r="N1544" s="3">
        <v>45900</v>
      </c>
      <c r="O1544" s="1">
        <v>0</v>
      </c>
      <c r="P1544" s="1">
        <v>70116824</v>
      </c>
      <c r="R1544" s="5">
        <f ca="1">IF(Tabla1[[#This Row],[FECHA INCIAL DESDE]]="SIN INICIO",0,IF((((TODAY()-M1544)*100%)/(N1544-M1544))&gt;=100%,"100%",(((TODAY()-M1544)*100%)/(N1544-M1544))))</f>
        <v>0.38207547169811323</v>
      </c>
      <c r="S1544" s="2">
        <f t="shared" si="49"/>
        <v>70116824</v>
      </c>
      <c r="T1544" t="s">
        <v>5110</v>
      </c>
    </row>
    <row r="1545" spans="1:20" x14ac:dyDescent="0.25">
      <c r="A1545">
        <v>2025</v>
      </c>
      <c r="B1545" t="s">
        <v>5111</v>
      </c>
      <c r="C1545" t="s">
        <v>21</v>
      </c>
      <c r="D1545" t="s">
        <v>22</v>
      </c>
      <c r="E1545" t="s">
        <v>23</v>
      </c>
      <c r="F1545" t="s">
        <v>5112</v>
      </c>
      <c r="G1545" t="s">
        <v>663</v>
      </c>
      <c r="H1545" t="s">
        <v>537</v>
      </c>
      <c r="I1545" s="1">
        <v>34724250</v>
      </c>
      <c r="J1545" s="2">
        <f t="shared" si="48"/>
        <v>34724250</v>
      </c>
      <c r="K1545" s="1">
        <v>6944850</v>
      </c>
      <c r="L1545" s="3">
        <v>45687</v>
      </c>
      <c r="M1545" s="3">
        <v>45693</v>
      </c>
      <c r="N1545" s="3">
        <v>45838</v>
      </c>
      <c r="O1545" s="1">
        <v>0</v>
      </c>
      <c r="P1545" s="1">
        <v>34724250</v>
      </c>
      <c r="R1545" s="5">
        <f ca="1">IF(Tabla1[[#This Row],[FECHA INCIAL DESDE]]="SIN INICIO",0,IF((((TODAY()-M1545)*100%)/(N1545-M1545))&gt;=100%,"100%",(((TODAY()-M1545)*100%)/(N1545-M1545))))</f>
        <v>0.52413793103448281</v>
      </c>
      <c r="S1545" s="2">
        <f t="shared" si="49"/>
        <v>34724250</v>
      </c>
      <c r="T1545" t="s">
        <v>5113</v>
      </c>
    </row>
    <row r="1546" spans="1:20" x14ac:dyDescent="0.25">
      <c r="A1546">
        <v>2025</v>
      </c>
      <c r="B1546" t="s">
        <v>5114</v>
      </c>
      <c r="C1546" t="s">
        <v>21</v>
      </c>
      <c r="D1546" t="s">
        <v>22</v>
      </c>
      <c r="E1546" t="s">
        <v>23</v>
      </c>
      <c r="F1546" t="s">
        <v>5115</v>
      </c>
      <c r="G1546" t="s">
        <v>585</v>
      </c>
      <c r="H1546" t="s">
        <v>537</v>
      </c>
      <c r="I1546" s="1">
        <v>41669100</v>
      </c>
      <c r="J1546" s="2">
        <f t="shared" si="48"/>
        <v>41669100</v>
      </c>
      <c r="K1546" s="1">
        <v>6944850</v>
      </c>
      <c r="L1546" s="3">
        <v>45698</v>
      </c>
      <c r="M1546" s="3">
        <v>45700</v>
      </c>
      <c r="N1546" s="3">
        <v>45838</v>
      </c>
      <c r="O1546" s="1">
        <v>0</v>
      </c>
      <c r="P1546" s="1">
        <v>41669100</v>
      </c>
      <c r="R1546" s="5">
        <f ca="1">IF(Tabla1[[#This Row],[FECHA INCIAL DESDE]]="SIN INICIO",0,IF((((TODAY()-M1546)*100%)/(N1546-M1546))&gt;=100%,"100%",(((TODAY()-M1546)*100%)/(N1546-M1546))))</f>
        <v>0.5</v>
      </c>
      <c r="S1546" s="2">
        <f t="shared" si="49"/>
        <v>41669100</v>
      </c>
      <c r="T1546" t="s">
        <v>5116</v>
      </c>
    </row>
    <row r="1547" spans="1:20" x14ac:dyDescent="0.25">
      <c r="A1547">
        <v>2025</v>
      </c>
      <c r="B1547" t="s">
        <v>5117</v>
      </c>
      <c r="C1547" t="s">
        <v>21</v>
      </c>
      <c r="D1547" t="s">
        <v>22</v>
      </c>
      <c r="E1547" t="s">
        <v>23</v>
      </c>
      <c r="F1547" t="s">
        <v>5118</v>
      </c>
      <c r="G1547" t="s">
        <v>5119</v>
      </c>
      <c r="H1547" t="s">
        <v>787</v>
      </c>
      <c r="I1547" s="1">
        <v>92400000</v>
      </c>
      <c r="J1547" s="2">
        <f t="shared" si="48"/>
        <v>92400000</v>
      </c>
      <c r="K1547" s="1">
        <v>8400000</v>
      </c>
      <c r="L1547" s="3">
        <v>45685</v>
      </c>
      <c r="M1547" s="3">
        <v>45687</v>
      </c>
      <c r="N1547" s="3">
        <v>45991</v>
      </c>
      <c r="O1547" s="1">
        <v>0</v>
      </c>
      <c r="P1547" s="1">
        <v>92400000</v>
      </c>
      <c r="R1547" s="6">
        <f ca="1">IF(Tabla1[[#This Row],[FECHA INCIAL DESDE]]="SIN INICIO",0,IF((((TODAY()-M1547)*100%)/(N1547-M1547))&gt;=100%,"100%",(((TODAY()-M1547)*100%)/(N1547-M1547))))</f>
        <v>0.26973684210526316</v>
      </c>
      <c r="S1547" s="2">
        <f t="shared" si="49"/>
        <v>92400000</v>
      </c>
      <c r="T1547" t="s">
        <v>5120</v>
      </c>
    </row>
    <row r="1548" spans="1:20" x14ac:dyDescent="0.25">
      <c r="A1548">
        <v>2025</v>
      </c>
      <c r="B1548" t="s">
        <v>5121</v>
      </c>
      <c r="C1548" t="s">
        <v>21</v>
      </c>
      <c r="D1548" t="s">
        <v>22</v>
      </c>
      <c r="E1548" t="s">
        <v>23</v>
      </c>
      <c r="F1548" t="s">
        <v>5122</v>
      </c>
      <c r="G1548" t="s">
        <v>1940</v>
      </c>
      <c r="H1548" t="s">
        <v>1802</v>
      </c>
      <c r="I1548" s="1">
        <v>67760000</v>
      </c>
      <c r="J1548" s="2">
        <f t="shared" si="48"/>
        <v>67760000</v>
      </c>
      <c r="K1548" s="1">
        <v>8470000</v>
      </c>
      <c r="L1548" s="3">
        <v>45685</v>
      </c>
      <c r="M1548" s="3">
        <v>45686</v>
      </c>
      <c r="N1548" s="3">
        <v>45900</v>
      </c>
      <c r="O1548" s="1">
        <v>0</v>
      </c>
      <c r="P1548" s="1">
        <v>67760000</v>
      </c>
      <c r="R1548" s="5">
        <f ca="1">IF(Tabla1[[#This Row],[FECHA INCIAL DESDE]]="SIN INICIO",0,IF((((TODAY()-M1548)*100%)/(N1548-M1548))&gt;=100%,"100%",(((TODAY()-M1548)*100%)/(N1548-M1548))))</f>
        <v>0.38785046728971961</v>
      </c>
      <c r="S1548" s="2">
        <f t="shared" si="49"/>
        <v>67760000</v>
      </c>
      <c r="T1548" t="s">
        <v>5123</v>
      </c>
    </row>
    <row r="1549" spans="1:20" x14ac:dyDescent="0.25">
      <c r="A1549">
        <v>2025</v>
      </c>
      <c r="B1549" t="s">
        <v>5124</v>
      </c>
      <c r="C1549" t="s">
        <v>21</v>
      </c>
      <c r="D1549" t="s">
        <v>22</v>
      </c>
      <c r="E1549" t="s">
        <v>120</v>
      </c>
      <c r="F1549" t="s">
        <v>5125</v>
      </c>
      <c r="G1549" t="s">
        <v>1371</v>
      </c>
      <c r="H1549" t="s">
        <v>537</v>
      </c>
      <c r="I1549" s="1">
        <v>24051330</v>
      </c>
      <c r="J1549" s="2">
        <f t="shared" si="48"/>
        <v>24051330</v>
      </c>
      <c r="K1549" s="1">
        <v>4008555</v>
      </c>
      <c r="L1549" s="3">
        <v>45685</v>
      </c>
      <c r="M1549" s="3">
        <v>45687</v>
      </c>
      <c r="N1549" s="3">
        <v>45838</v>
      </c>
      <c r="O1549" s="1">
        <v>0</v>
      </c>
      <c r="P1549" s="1">
        <v>24051330</v>
      </c>
      <c r="R1549" s="5">
        <f ca="1">IF(Tabla1[[#This Row],[FECHA INCIAL DESDE]]="SIN INICIO",0,IF((((TODAY()-M1549)*100%)/(N1549-M1549))&gt;=100%,"100%",(((TODAY()-M1549)*100%)/(N1549-M1549))))</f>
        <v>0.54304635761589404</v>
      </c>
      <c r="S1549" s="2">
        <f t="shared" si="49"/>
        <v>24051330</v>
      </c>
      <c r="T1549" t="s">
        <v>5126</v>
      </c>
    </row>
    <row r="1550" spans="1:20" x14ac:dyDescent="0.25">
      <c r="A1550">
        <v>2025</v>
      </c>
      <c r="B1550" t="s">
        <v>5127</v>
      </c>
      <c r="C1550" t="s">
        <v>21</v>
      </c>
      <c r="D1550" t="s">
        <v>22</v>
      </c>
      <c r="E1550" t="s">
        <v>23</v>
      </c>
      <c r="F1550" t="s">
        <v>5128</v>
      </c>
      <c r="G1550" t="s">
        <v>1927</v>
      </c>
      <c r="H1550" t="s">
        <v>1898</v>
      </c>
      <c r="I1550" s="1">
        <v>38088872</v>
      </c>
      <c r="J1550" s="2">
        <f t="shared" si="48"/>
        <v>38088872</v>
      </c>
      <c r="K1550" s="1">
        <v>4761109</v>
      </c>
      <c r="L1550" s="3">
        <v>45685</v>
      </c>
      <c r="M1550" s="3">
        <v>45686</v>
      </c>
      <c r="N1550" s="3">
        <v>45900</v>
      </c>
      <c r="O1550" s="1">
        <v>0</v>
      </c>
      <c r="P1550" s="1">
        <v>38088872</v>
      </c>
      <c r="R1550" s="5">
        <f ca="1">IF(Tabla1[[#This Row],[FECHA INCIAL DESDE]]="SIN INICIO",0,IF((((TODAY()-M1550)*100%)/(N1550-M1550))&gt;=100%,"100%",(((TODAY()-M1550)*100%)/(N1550-M1550))))</f>
        <v>0.38785046728971961</v>
      </c>
      <c r="S1550" s="2">
        <f t="shared" si="49"/>
        <v>38088872</v>
      </c>
      <c r="T1550" t="s">
        <v>5129</v>
      </c>
    </row>
    <row r="1551" spans="1:20" x14ac:dyDescent="0.25">
      <c r="A1551">
        <v>2025</v>
      </c>
      <c r="B1551" t="s">
        <v>5130</v>
      </c>
      <c r="C1551" t="s">
        <v>21</v>
      </c>
      <c r="D1551" t="s">
        <v>22</v>
      </c>
      <c r="E1551" t="s">
        <v>23</v>
      </c>
      <c r="F1551" t="s">
        <v>5131</v>
      </c>
      <c r="G1551" t="s">
        <v>663</v>
      </c>
      <c r="H1551" t="s">
        <v>537</v>
      </c>
      <c r="I1551" s="1">
        <v>54337500</v>
      </c>
      <c r="J1551" s="2">
        <f t="shared" si="48"/>
        <v>54337500</v>
      </c>
      <c r="K1551" s="1">
        <v>9056250</v>
      </c>
      <c r="L1551" s="3">
        <v>45685</v>
      </c>
      <c r="M1551" s="3">
        <v>45687</v>
      </c>
      <c r="N1551" s="3">
        <v>45838</v>
      </c>
      <c r="O1551" s="1">
        <v>0</v>
      </c>
      <c r="P1551" s="1">
        <v>54337500</v>
      </c>
      <c r="R1551" s="5">
        <f ca="1">IF(Tabla1[[#This Row],[FECHA INCIAL DESDE]]="SIN INICIO",0,IF((((TODAY()-M1551)*100%)/(N1551-M1551))&gt;=100%,"100%",(((TODAY()-M1551)*100%)/(N1551-M1551))))</f>
        <v>0.54304635761589404</v>
      </c>
      <c r="S1551" s="2">
        <f t="shared" si="49"/>
        <v>54337500</v>
      </c>
      <c r="T1551" t="s">
        <v>5132</v>
      </c>
    </row>
    <row r="1552" spans="1:20" x14ac:dyDescent="0.25">
      <c r="A1552">
        <v>2025</v>
      </c>
      <c r="B1552" t="s">
        <v>5133</v>
      </c>
      <c r="C1552" t="s">
        <v>21</v>
      </c>
      <c r="D1552" t="s">
        <v>22</v>
      </c>
      <c r="E1552" t="s">
        <v>23</v>
      </c>
      <c r="F1552" t="s">
        <v>5134</v>
      </c>
      <c r="G1552" t="s">
        <v>2465</v>
      </c>
      <c r="H1552" t="s">
        <v>537</v>
      </c>
      <c r="I1552" s="1">
        <v>41669100</v>
      </c>
      <c r="J1552" s="2">
        <f t="shared" si="48"/>
        <v>41669100</v>
      </c>
      <c r="K1552" s="1">
        <v>6944850</v>
      </c>
      <c r="L1552" s="3">
        <v>45685</v>
      </c>
      <c r="M1552" s="3">
        <v>45686</v>
      </c>
      <c r="N1552" s="3">
        <v>45838</v>
      </c>
      <c r="O1552" s="1">
        <v>0</v>
      </c>
      <c r="P1552" s="1">
        <v>41669100</v>
      </c>
      <c r="R1552" s="5">
        <f ca="1">IF(Tabla1[[#This Row],[FECHA INCIAL DESDE]]="SIN INICIO",0,IF((((TODAY()-M1552)*100%)/(N1552-M1552))&gt;=100%,"100%",(((TODAY()-M1552)*100%)/(N1552-M1552))))</f>
        <v>0.54605263157894735</v>
      </c>
      <c r="S1552" s="2">
        <f t="shared" si="49"/>
        <v>41669100</v>
      </c>
      <c r="T1552" t="s">
        <v>5135</v>
      </c>
    </row>
    <row r="1553" spans="1:20" x14ac:dyDescent="0.25">
      <c r="A1553">
        <v>2025</v>
      </c>
      <c r="B1553" t="s">
        <v>5136</v>
      </c>
      <c r="C1553" t="s">
        <v>21</v>
      </c>
      <c r="D1553" t="s">
        <v>22</v>
      </c>
      <c r="E1553" t="s">
        <v>120</v>
      </c>
      <c r="F1553" t="s">
        <v>5137</v>
      </c>
      <c r="G1553" t="s">
        <v>5138</v>
      </c>
      <c r="H1553" t="s">
        <v>166</v>
      </c>
      <c r="I1553" s="1">
        <v>31658352</v>
      </c>
      <c r="J1553" s="2">
        <f t="shared" si="48"/>
        <v>31658352</v>
      </c>
      <c r="K1553" s="1">
        <v>3957294</v>
      </c>
      <c r="L1553" s="3">
        <v>45686</v>
      </c>
      <c r="M1553" s="3">
        <v>45687</v>
      </c>
      <c r="N1553" s="3">
        <v>45900</v>
      </c>
      <c r="O1553" s="1">
        <v>0</v>
      </c>
      <c r="P1553" s="1">
        <v>31658352</v>
      </c>
      <c r="R1553" s="6">
        <f ca="1">IF(Tabla1[[#This Row],[FECHA INCIAL DESDE]]="SIN INICIO",0,IF((((TODAY()-M1553)*100%)/(N1553-M1553))&gt;=100%,"100%",(((TODAY()-M1553)*100%)/(N1553-M1553))))</f>
        <v>0.38497652582159625</v>
      </c>
      <c r="S1553" s="2">
        <f t="shared" si="49"/>
        <v>31658352</v>
      </c>
      <c r="T1553" t="s">
        <v>5139</v>
      </c>
    </row>
    <row r="1554" spans="1:20" x14ac:dyDescent="0.25">
      <c r="A1554">
        <v>2025</v>
      </c>
      <c r="B1554" t="s">
        <v>5140</v>
      </c>
      <c r="C1554" t="s">
        <v>21</v>
      </c>
      <c r="D1554" t="s">
        <v>22</v>
      </c>
      <c r="E1554" t="s">
        <v>23</v>
      </c>
      <c r="F1554" t="s">
        <v>5141</v>
      </c>
      <c r="G1554" t="s">
        <v>4665</v>
      </c>
      <c r="H1554" t="s">
        <v>2479</v>
      </c>
      <c r="I1554" s="1">
        <v>71869744</v>
      </c>
      <c r="J1554" s="2">
        <f t="shared" si="48"/>
        <v>71869744</v>
      </c>
      <c r="K1554" s="1">
        <v>8983718</v>
      </c>
      <c r="L1554" s="3">
        <v>45687</v>
      </c>
      <c r="M1554" s="3">
        <v>45688</v>
      </c>
      <c r="N1554" s="3">
        <v>45900</v>
      </c>
      <c r="O1554" s="1">
        <v>0</v>
      </c>
      <c r="P1554" s="1">
        <v>71869744</v>
      </c>
      <c r="R1554" s="5">
        <f ca="1">IF(Tabla1[[#This Row],[FECHA INCIAL DESDE]]="SIN INICIO",0,IF((((TODAY()-M1554)*100%)/(N1554-M1554))&gt;=100%,"100%",(((TODAY()-M1554)*100%)/(N1554-M1554))))</f>
        <v>0.38207547169811323</v>
      </c>
      <c r="S1554" s="2">
        <f t="shared" si="49"/>
        <v>71869744</v>
      </c>
      <c r="T1554" t="s">
        <v>5142</v>
      </c>
    </row>
    <row r="1555" spans="1:20" x14ac:dyDescent="0.25">
      <c r="A1555">
        <v>2025</v>
      </c>
      <c r="B1555" t="s">
        <v>5143</v>
      </c>
      <c r="C1555" t="s">
        <v>21</v>
      </c>
      <c r="D1555" t="s">
        <v>22</v>
      </c>
      <c r="E1555" t="s">
        <v>23</v>
      </c>
      <c r="F1555" t="s">
        <v>5144</v>
      </c>
      <c r="G1555" t="s">
        <v>1116</v>
      </c>
      <c r="H1555" t="s">
        <v>336</v>
      </c>
      <c r="I1555" s="1">
        <v>70080000</v>
      </c>
      <c r="J1555" s="2">
        <f t="shared" si="48"/>
        <v>70080000</v>
      </c>
      <c r="K1555" s="1">
        <v>7330000</v>
      </c>
      <c r="L1555" s="3">
        <v>45686</v>
      </c>
      <c r="M1555" s="3">
        <v>45687</v>
      </c>
      <c r="N1555" s="3">
        <v>45900</v>
      </c>
      <c r="O1555" s="1">
        <v>0</v>
      </c>
      <c r="P1555" s="1">
        <v>70080000</v>
      </c>
      <c r="R1555" s="5">
        <f ca="1">IF(Tabla1[[#This Row],[FECHA INCIAL DESDE]]="SIN INICIO",0,IF((((TODAY()-M1555)*100%)/(N1555-M1555))&gt;=100%,"100%",(((TODAY()-M1555)*100%)/(N1555-M1555))))</f>
        <v>0.38497652582159625</v>
      </c>
      <c r="S1555" s="2">
        <f t="shared" si="49"/>
        <v>70080000</v>
      </c>
      <c r="T1555" t="s">
        <v>5145</v>
      </c>
    </row>
    <row r="1556" spans="1:20" x14ac:dyDescent="0.25">
      <c r="A1556">
        <v>2025</v>
      </c>
      <c r="B1556" t="s">
        <v>5146</v>
      </c>
      <c r="C1556" t="s">
        <v>21</v>
      </c>
      <c r="D1556" t="s">
        <v>22</v>
      </c>
      <c r="E1556" t="s">
        <v>120</v>
      </c>
      <c r="F1556" t="s">
        <v>5147</v>
      </c>
      <c r="G1556" t="s">
        <v>5148</v>
      </c>
      <c r="H1556" t="s">
        <v>787</v>
      </c>
      <c r="I1556" s="1">
        <v>24990000</v>
      </c>
      <c r="J1556" s="2">
        <f t="shared" si="48"/>
        <v>24990000</v>
      </c>
      <c r="K1556" s="1">
        <v>3570000</v>
      </c>
      <c r="L1556" s="3">
        <v>45687</v>
      </c>
      <c r="M1556" s="3">
        <v>45693</v>
      </c>
      <c r="N1556" s="3">
        <v>45900</v>
      </c>
      <c r="O1556" s="1">
        <v>0</v>
      </c>
      <c r="P1556" s="1">
        <v>24990000</v>
      </c>
      <c r="R1556" s="5">
        <f ca="1">IF(Tabla1[[#This Row],[FECHA INCIAL DESDE]]="SIN INICIO",0,IF((((TODAY()-M1556)*100%)/(N1556-M1556))&gt;=100%,"100%",(((TODAY()-M1556)*100%)/(N1556-M1556))))</f>
        <v>0.3671497584541063</v>
      </c>
      <c r="S1556" s="2">
        <f t="shared" si="49"/>
        <v>24990000</v>
      </c>
      <c r="T1556" t="s">
        <v>5149</v>
      </c>
    </row>
    <row r="1557" spans="1:20" x14ac:dyDescent="0.25">
      <c r="A1557">
        <v>2025</v>
      </c>
      <c r="B1557" t="s">
        <v>5150</v>
      </c>
      <c r="C1557" t="s">
        <v>21</v>
      </c>
      <c r="D1557" t="s">
        <v>22</v>
      </c>
      <c r="E1557" t="s">
        <v>23</v>
      </c>
      <c r="F1557" t="s">
        <v>5151</v>
      </c>
      <c r="G1557" t="s">
        <v>1890</v>
      </c>
      <c r="H1557" t="s">
        <v>166</v>
      </c>
      <c r="I1557" s="1">
        <v>57619024</v>
      </c>
      <c r="J1557" s="2">
        <f t="shared" si="48"/>
        <v>57619024</v>
      </c>
      <c r="K1557" s="1">
        <v>7202378</v>
      </c>
      <c r="L1557" s="3">
        <v>45687</v>
      </c>
      <c r="M1557" s="3">
        <v>45692</v>
      </c>
      <c r="N1557" s="3">
        <v>45900</v>
      </c>
      <c r="O1557" s="1">
        <v>0</v>
      </c>
      <c r="P1557" s="1">
        <v>57619024</v>
      </c>
      <c r="R1557" s="5">
        <f ca="1">IF(Tabla1[[#This Row],[FECHA INCIAL DESDE]]="SIN INICIO",0,IF((((TODAY()-M1557)*100%)/(N1557-M1557))&gt;=100%,"100%",(((TODAY()-M1557)*100%)/(N1557-M1557))))</f>
        <v>0.37019230769230771</v>
      </c>
      <c r="S1557" s="2">
        <f t="shared" si="49"/>
        <v>57619024</v>
      </c>
      <c r="T1557" t="s">
        <v>5152</v>
      </c>
    </row>
    <row r="1558" spans="1:20" x14ac:dyDescent="0.25">
      <c r="A1558">
        <v>2025</v>
      </c>
      <c r="B1558" t="s">
        <v>5153</v>
      </c>
      <c r="C1558" t="s">
        <v>21</v>
      </c>
      <c r="D1558" t="s">
        <v>22</v>
      </c>
      <c r="E1558" t="s">
        <v>23</v>
      </c>
      <c r="F1558" t="s">
        <v>5154</v>
      </c>
      <c r="G1558" t="s">
        <v>5155</v>
      </c>
      <c r="H1558" t="s">
        <v>514</v>
      </c>
      <c r="I1558" s="1">
        <v>137500000</v>
      </c>
      <c r="J1558" s="2">
        <f t="shared" si="48"/>
        <v>137500000</v>
      </c>
      <c r="K1558" s="1">
        <v>12500000</v>
      </c>
      <c r="L1558" s="3">
        <v>45692</v>
      </c>
      <c r="M1558" s="3">
        <v>45693</v>
      </c>
      <c r="N1558" s="3">
        <v>45991</v>
      </c>
      <c r="O1558" s="1">
        <v>0</v>
      </c>
      <c r="P1558" s="1">
        <v>137500000</v>
      </c>
      <c r="R1558" s="5">
        <f ca="1">IF(Tabla1[[#This Row],[FECHA INCIAL DESDE]]="SIN INICIO",0,IF((((TODAY()-M1558)*100%)/(N1558-M1558))&gt;=100%,"100%",(((TODAY()-M1558)*100%)/(N1558-M1558))))</f>
        <v>0.25503355704697989</v>
      </c>
      <c r="S1558" s="2">
        <f t="shared" si="49"/>
        <v>137500000</v>
      </c>
      <c r="T1558" t="s">
        <v>5156</v>
      </c>
    </row>
    <row r="1559" spans="1:20" x14ac:dyDescent="0.25">
      <c r="A1559">
        <v>2025</v>
      </c>
      <c r="B1559" t="s">
        <v>5157</v>
      </c>
      <c r="C1559" t="s">
        <v>21</v>
      </c>
      <c r="D1559" t="s">
        <v>22</v>
      </c>
      <c r="E1559" t="s">
        <v>23</v>
      </c>
      <c r="F1559" t="s">
        <v>5158</v>
      </c>
      <c r="G1559" t="s">
        <v>1831</v>
      </c>
      <c r="H1559" t="s">
        <v>166</v>
      </c>
      <c r="I1559" s="1">
        <v>50809904</v>
      </c>
      <c r="J1559" s="2">
        <f t="shared" si="48"/>
        <v>50809904</v>
      </c>
      <c r="K1559" s="1">
        <v>6351238</v>
      </c>
      <c r="L1559" s="3">
        <v>45685</v>
      </c>
      <c r="M1559" s="3">
        <v>45687</v>
      </c>
      <c r="N1559" s="3">
        <v>45900</v>
      </c>
      <c r="O1559" s="1">
        <v>0</v>
      </c>
      <c r="P1559" s="1">
        <v>50809904</v>
      </c>
      <c r="R1559" s="5">
        <f ca="1">IF(Tabla1[[#This Row],[FECHA INCIAL DESDE]]="SIN INICIO",0,IF((((TODAY()-M1559)*100%)/(N1559-M1559))&gt;=100%,"100%",(((TODAY()-M1559)*100%)/(N1559-M1559))))</f>
        <v>0.38497652582159625</v>
      </c>
      <c r="S1559" s="2">
        <f t="shared" si="49"/>
        <v>50809904</v>
      </c>
      <c r="T1559" t="s">
        <v>5159</v>
      </c>
    </row>
    <row r="1560" spans="1:20" x14ac:dyDescent="0.25">
      <c r="A1560">
        <v>2025</v>
      </c>
      <c r="B1560" t="s">
        <v>5160</v>
      </c>
      <c r="C1560" t="s">
        <v>21</v>
      </c>
      <c r="D1560" t="s">
        <v>22</v>
      </c>
      <c r="E1560" t="s">
        <v>23</v>
      </c>
      <c r="F1560" t="s">
        <v>5161</v>
      </c>
      <c r="G1560" t="s">
        <v>5162</v>
      </c>
      <c r="H1560" t="s">
        <v>166</v>
      </c>
      <c r="I1560" s="1">
        <v>57619024</v>
      </c>
      <c r="J1560" s="2">
        <f t="shared" si="48"/>
        <v>57619024</v>
      </c>
      <c r="K1560" s="1">
        <v>7202378</v>
      </c>
      <c r="L1560" s="3">
        <v>45687</v>
      </c>
      <c r="M1560" s="3">
        <v>45694</v>
      </c>
      <c r="N1560" s="3">
        <v>45900</v>
      </c>
      <c r="O1560" s="1">
        <v>0</v>
      </c>
      <c r="P1560" s="1">
        <v>57619024</v>
      </c>
      <c r="R1560" s="5">
        <f ca="1">IF(Tabla1[[#This Row],[FECHA INCIAL DESDE]]="SIN INICIO",0,IF((((TODAY()-M1560)*100%)/(N1560-M1560))&gt;=100%,"100%",(((TODAY()-M1560)*100%)/(N1560-M1560))))</f>
        <v>0.36407766990291263</v>
      </c>
      <c r="S1560" s="2">
        <f t="shared" si="49"/>
        <v>57619024</v>
      </c>
      <c r="T1560" t="s">
        <v>5163</v>
      </c>
    </row>
    <row r="1561" spans="1:20" x14ac:dyDescent="0.25">
      <c r="A1561">
        <v>2025</v>
      </c>
      <c r="B1561" t="s">
        <v>5164</v>
      </c>
      <c r="C1561" t="s">
        <v>21</v>
      </c>
      <c r="D1561" t="s">
        <v>22</v>
      </c>
      <c r="E1561" t="s">
        <v>23</v>
      </c>
      <c r="F1561" t="s">
        <v>5165</v>
      </c>
      <c r="G1561" t="s">
        <v>663</v>
      </c>
      <c r="H1561" t="s">
        <v>537</v>
      </c>
      <c r="I1561" s="1">
        <v>54337500</v>
      </c>
      <c r="J1561" s="2">
        <f t="shared" si="48"/>
        <v>54337500</v>
      </c>
      <c r="K1561" s="1">
        <v>9056250</v>
      </c>
      <c r="L1561" s="3">
        <v>45686</v>
      </c>
      <c r="M1561" s="3">
        <v>45687</v>
      </c>
      <c r="N1561" s="3">
        <v>45838</v>
      </c>
      <c r="O1561" s="1">
        <v>0</v>
      </c>
      <c r="P1561" s="1">
        <v>54337500</v>
      </c>
      <c r="R1561" s="5">
        <f ca="1">IF(Tabla1[[#This Row],[FECHA INCIAL DESDE]]="SIN INICIO",0,IF((((TODAY()-M1561)*100%)/(N1561-M1561))&gt;=100%,"100%",(((TODAY()-M1561)*100%)/(N1561-M1561))))</f>
        <v>0.54304635761589404</v>
      </c>
      <c r="S1561" s="2">
        <f t="shared" si="49"/>
        <v>54337500</v>
      </c>
      <c r="T1561" t="s">
        <v>5166</v>
      </c>
    </row>
    <row r="1562" spans="1:20" x14ac:dyDescent="0.25">
      <c r="A1562">
        <v>2025</v>
      </c>
      <c r="B1562" t="s">
        <v>5167</v>
      </c>
      <c r="C1562" t="s">
        <v>21</v>
      </c>
      <c r="D1562" t="s">
        <v>22</v>
      </c>
      <c r="E1562" t="s">
        <v>23</v>
      </c>
      <c r="F1562" t="s">
        <v>5168</v>
      </c>
      <c r="G1562" t="s">
        <v>1831</v>
      </c>
      <c r="H1562" t="s">
        <v>1898</v>
      </c>
      <c r="I1562" s="1">
        <v>50416646</v>
      </c>
      <c r="J1562" s="2">
        <f t="shared" si="48"/>
        <v>50416646</v>
      </c>
      <c r="K1562" s="1">
        <v>7202378</v>
      </c>
      <c r="L1562" s="3">
        <v>45687</v>
      </c>
      <c r="M1562" s="3">
        <v>45693</v>
      </c>
      <c r="N1562" s="3">
        <v>45900</v>
      </c>
      <c r="O1562" s="1">
        <v>0</v>
      </c>
      <c r="P1562" s="1">
        <v>50416646</v>
      </c>
      <c r="R1562" s="5">
        <f ca="1">IF(Tabla1[[#This Row],[FECHA INCIAL DESDE]]="SIN INICIO",0,IF((((TODAY()-M1562)*100%)/(N1562-M1562))&gt;=100%,"100%",(((TODAY()-M1562)*100%)/(N1562-M1562))))</f>
        <v>0.3671497584541063</v>
      </c>
      <c r="S1562" s="2">
        <f t="shared" si="49"/>
        <v>50416646</v>
      </c>
      <c r="T1562" t="s">
        <v>5169</v>
      </c>
    </row>
    <row r="1563" spans="1:20" x14ac:dyDescent="0.25">
      <c r="A1563">
        <v>2025</v>
      </c>
      <c r="B1563" t="s">
        <v>5170</v>
      </c>
      <c r="C1563" t="s">
        <v>21</v>
      </c>
      <c r="D1563" t="s">
        <v>22</v>
      </c>
      <c r="E1563" t="s">
        <v>120</v>
      </c>
      <c r="F1563" t="s">
        <v>5171</v>
      </c>
      <c r="G1563" t="s">
        <v>577</v>
      </c>
      <c r="H1563" t="s">
        <v>537</v>
      </c>
      <c r="I1563" s="1">
        <v>24051330</v>
      </c>
      <c r="J1563" s="2">
        <f t="shared" si="48"/>
        <v>24051330</v>
      </c>
      <c r="K1563" s="1">
        <v>4008555</v>
      </c>
      <c r="L1563" s="3">
        <v>45686</v>
      </c>
      <c r="M1563" s="3">
        <v>45687</v>
      </c>
      <c r="N1563" s="3">
        <v>45838</v>
      </c>
      <c r="O1563" s="1">
        <v>0</v>
      </c>
      <c r="P1563" s="1">
        <v>24051330</v>
      </c>
      <c r="R1563" s="5">
        <f ca="1">IF(Tabla1[[#This Row],[FECHA INCIAL DESDE]]="SIN INICIO",0,IF((((TODAY()-M1563)*100%)/(N1563-M1563))&gt;=100%,"100%",(((TODAY()-M1563)*100%)/(N1563-M1563))))</f>
        <v>0.54304635761589404</v>
      </c>
      <c r="S1563" s="2">
        <f t="shared" si="49"/>
        <v>24051330</v>
      </c>
      <c r="T1563" t="s">
        <v>5172</v>
      </c>
    </row>
    <row r="1564" spans="1:20" x14ac:dyDescent="0.25">
      <c r="A1564">
        <v>2025</v>
      </c>
      <c r="B1564" t="s">
        <v>5173</v>
      </c>
      <c r="C1564" t="s">
        <v>21</v>
      </c>
      <c r="D1564" t="s">
        <v>22</v>
      </c>
      <c r="E1564" t="s">
        <v>120</v>
      </c>
      <c r="F1564" t="s">
        <v>5174</v>
      </c>
      <c r="G1564" t="s">
        <v>637</v>
      </c>
      <c r="H1564" t="s">
        <v>537</v>
      </c>
      <c r="I1564" s="1">
        <v>24051330</v>
      </c>
      <c r="J1564" s="2">
        <f t="shared" si="48"/>
        <v>24051330</v>
      </c>
      <c r="K1564" s="1">
        <v>4008555</v>
      </c>
      <c r="L1564" s="3">
        <v>45686</v>
      </c>
      <c r="M1564" s="3">
        <v>45687</v>
      </c>
      <c r="N1564" s="3">
        <v>45838</v>
      </c>
      <c r="O1564" s="1">
        <v>0</v>
      </c>
      <c r="P1564" s="1">
        <v>24051330</v>
      </c>
      <c r="R1564" s="5">
        <f ca="1">IF(Tabla1[[#This Row],[FECHA INCIAL DESDE]]="SIN INICIO",0,IF((((TODAY()-M1564)*100%)/(N1564-M1564))&gt;=100%,"100%",(((TODAY()-M1564)*100%)/(N1564-M1564))))</f>
        <v>0.54304635761589404</v>
      </c>
      <c r="S1564" s="2">
        <f t="shared" si="49"/>
        <v>24051330</v>
      </c>
      <c r="T1564" t="s">
        <v>5175</v>
      </c>
    </row>
    <row r="1565" spans="1:20" x14ac:dyDescent="0.25">
      <c r="A1565">
        <v>2025</v>
      </c>
      <c r="B1565" t="s">
        <v>5176</v>
      </c>
      <c r="C1565" t="s">
        <v>21</v>
      </c>
      <c r="D1565" t="s">
        <v>22</v>
      </c>
      <c r="E1565" t="s">
        <v>23</v>
      </c>
      <c r="F1565" t="s">
        <v>5177</v>
      </c>
      <c r="G1565" t="s">
        <v>1831</v>
      </c>
      <c r="H1565" t="s">
        <v>166</v>
      </c>
      <c r="I1565" s="1">
        <v>50416646</v>
      </c>
      <c r="J1565" s="2">
        <f t="shared" si="48"/>
        <v>50416646</v>
      </c>
      <c r="K1565" s="1">
        <v>7202378</v>
      </c>
      <c r="L1565" s="3">
        <v>45687</v>
      </c>
      <c r="M1565" s="3">
        <v>45692</v>
      </c>
      <c r="N1565" s="3">
        <v>45900</v>
      </c>
      <c r="O1565" s="1">
        <v>0</v>
      </c>
      <c r="P1565" s="1">
        <v>50416646</v>
      </c>
      <c r="R1565" s="5">
        <f ca="1">IF(Tabla1[[#This Row],[FECHA INCIAL DESDE]]="SIN INICIO",0,IF((((TODAY()-M1565)*100%)/(N1565-M1565))&gt;=100%,"100%",(((TODAY()-M1565)*100%)/(N1565-M1565))))</f>
        <v>0.37019230769230771</v>
      </c>
      <c r="S1565" s="2">
        <f t="shared" si="49"/>
        <v>50416646</v>
      </c>
      <c r="T1565" t="s">
        <v>5178</v>
      </c>
    </row>
    <row r="1566" spans="1:20" x14ac:dyDescent="0.25">
      <c r="A1566">
        <v>2025</v>
      </c>
      <c r="B1566" t="s">
        <v>5179</v>
      </c>
      <c r="C1566" t="s">
        <v>21</v>
      </c>
      <c r="D1566" t="s">
        <v>22</v>
      </c>
      <c r="E1566" t="s">
        <v>23</v>
      </c>
      <c r="F1566" t="s">
        <v>5180</v>
      </c>
      <c r="G1566" t="s">
        <v>2743</v>
      </c>
      <c r="H1566" t="s">
        <v>659</v>
      </c>
      <c r="I1566" s="1">
        <v>96000000</v>
      </c>
      <c r="J1566" s="2">
        <f t="shared" si="48"/>
        <v>96000000</v>
      </c>
      <c r="K1566" s="1">
        <v>8000000</v>
      </c>
      <c r="L1566" s="3">
        <v>45685</v>
      </c>
      <c r="M1566" s="3">
        <v>45686</v>
      </c>
      <c r="N1566" s="3">
        <v>46022</v>
      </c>
      <c r="O1566" s="1">
        <v>0</v>
      </c>
      <c r="P1566" s="1">
        <v>96000000</v>
      </c>
      <c r="R1566" s="5">
        <f ca="1">IF(Tabla1[[#This Row],[FECHA INCIAL DESDE]]="SIN INICIO",0,IF((((TODAY()-M1566)*100%)/(N1566-M1566))&gt;=100%,"100%",(((TODAY()-M1566)*100%)/(N1566-M1566))))</f>
        <v>0.24702380952380953</v>
      </c>
      <c r="S1566" s="2">
        <f t="shared" si="49"/>
        <v>96000000</v>
      </c>
      <c r="T1566" t="s">
        <v>5181</v>
      </c>
    </row>
    <row r="1567" spans="1:20" x14ac:dyDescent="0.25">
      <c r="A1567">
        <v>2025</v>
      </c>
      <c r="B1567" t="s">
        <v>5182</v>
      </c>
      <c r="C1567" t="s">
        <v>21</v>
      </c>
      <c r="D1567" t="s">
        <v>22</v>
      </c>
      <c r="E1567" t="s">
        <v>23</v>
      </c>
      <c r="F1567" t="s">
        <v>5183</v>
      </c>
      <c r="G1567" t="s">
        <v>1890</v>
      </c>
      <c r="H1567" t="s">
        <v>166</v>
      </c>
      <c r="I1567" s="1">
        <v>57619024</v>
      </c>
      <c r="J1567" s="2">
        <f t="shared" si="48"/>
        <v>57619024</v>
      </c>
      <c r="K1567" s="1">
        <v>7202378</v>
      </c>
      <c r="L1567" s="3">
        <v>45695</v>
      </c>
      <c r="M1567" s="3">
        <v>45702</v>
      </c>
      <c r="N1567" s="3">
        <v>45900</v>
      </c>
      <c r="O1567" s="1">
        <v>0</v>
      </c>
      <c r="P1567" s="1">
        <v>57619024</v>
      </c>
      <c r="R1567" s="5">
        <f ca="1">IF(Tabla1[[#This Row],[FECHA INCIAL DESDE]]="SIN INICIO",0,IF((((TODAY()-M1567)*100%)/(N1567-M1567))&gt;=100%,"100%",(((TODAY()-M1567)*100%)/(N1567-M1567))))</f>
        <v>0.3383838383838384</v>
      </c>
      <c r="S1567" s="2">
        <f t="shared" si="49"/>
        <v>57619024</v>
      </c>
      <c r="T1567" t="s">
        <v>5184</v>
      </c>
    </row>
    <row r="1568" spans="1:20" x14ac:dyDescent="0.25">
      <c r="A1568">
        <v>2025</v>
      </c>
      <c r="B1568" t="s">
        <v>5185</v>
      </c>
      <c r="C1568" t="s">
        <v>21</v>
      </c>
      <c r="D1568" t="s">
        <v>22</v>
      </c>
      <c r="E1568" t="s">
        <v>23</v>
      </c>
      <c r="F1568" t="s">
        <v>5186</v>
      </c>
      <c r="G1568" t="s">
        <v>647</v>
      </c>
      <c r="H1568" t="s">
        <v>648</v>
      </c>
      <c r="I1568" s="1">
        <v>72800000</v>
      </c>
      <c r="J1568" s="2">
        <f t="shared" si="48"/>
        <v>72800000</v>
      </c>
      <c r="K1568" s="1">
        <v>9100000</v>
      </c>
      <c r="L1568" s="3">
        <v>45685</v>
      </c>
      <c r="M1568" s="3">
        <v>45687</v>
      </c>
      <c r="N1568" s="3">
        <v>45900</v>
      </c>
      <c r="O1568" s="1">
        <v>0</v>
      </c>
      <c r="P1568" s="1">
        <v>72800000</v>
      </c>
      <c r="R1568" s="5">
        <f ca="1">IF(Tabla1[[#This Row],[FECHA INCIAL DESDE]]="SIN INICIO",0,IF((((TODAY()-M1568)*100%)/(N1568-M1568))&gt;=100%,"100%",(((TODAY()-M1568)*100%)/(N1568-M1568))))</f>
        <v>0.38497652582159625</v>
      </c>
      <c r="S1568" s="2">
        <f t="shared" si="49"/>
        <v>72800000</v>
      </c>
      <c r="T1568" t="s">
        <v>5187</v>
      </c>
    </row>
    <row r="1569" spans="1:20" x14ac:dyDescent="0.25">
      <c r="A1569">
        <v>2025</v>
      </c>
      <c r="B1569" t="s">
        <v>5188</v>
      </c>
      <c r="C1569" t="s">
        <v>21</v>
      </c>
      <c r="D1569" t="s">
        <v>22</v>
      </c>
      <c r="E1569" t="s">
        <v>23</v>
      </c>
      <c r="F1569" t="s">
        <v>5189</v>
      </c>
      <c r="G1569" t="s">
        <v>647</v>
      </c>
      <c r="H1569" t="s">
        <v>648</v>
      </c>
      <c r="I1569" s="1">
        <v>72800000</v>
      </c>
      <c r="J1569" s="2">
        <f t="shared" si="48"/>
        <v>72800000</v>
      </c>
      <c r="K1569" s="1">
        <v>9100000</v>
      </c>
      <c r="L1569" s="3">
        <v>45685</v>
      </c>
      <c r="M1569" s="3">
        <v>45687</v>
      </c>
      <c r="N1569" s="3">
        <v>45900</v>
      </c>
      <c r="O1569" s="1">
        <v>0</v>
      </c>
      <c r="P1569" s="1">
        <v>72800000</v>
      </c>
      <c r="R1569" s="5">
        <f ca="1">IF(Tabla1[[#This Row],[FECHA INCIAL DESDE]]="SIN INICIO",0,IF((((TODAY()-M1569)*100%)/(N1569-M1569))&gt;=100%,"100%",(((TODAY()-M1569)*100%)/(N1569-M1569))))</f>
        <v>0.38497652582159625</v>
      </c>
      <c r="S1569" s="2">
        <f t="shared" si="49"/>
        <v>72800000</v>
      </c>
      <c r="T1569" t="s">
        <v>5190</v>
      </c>
    </row>
    <row r="1570" spans="1:20" x14ac:dyDescent="0.25">
      <c r="A1570">
        <v>2025</v>
      </c>
      <c r="B1570" t="s">
        <v>5191</v>
      </c>
      <c r="C1570" t="s">
        <v>21</v>
      </c>
      <c r="D1570" t="s">
        <v>22</v>
      </c>
      <c r="E1570" t="s">
        <v>120</v>
      </c>
      <c r="F1570" t="s">
        <v>5192</v>
      </c>
      <c r="G1570" t="s">
        <v>2040</v>
      </c>
      <c r="H1570" t="s">
        <v>1898</v>
      </c>
      <c r="I1570" s="1">
        <v>38293584</v>
      </c>
      <c r="J1570" s="2">
        <f t="shared" si="48"/>
        <v>38293584</v>
      </c>
      <c r="K1570" s="1">
        <v>4786698</v>
      </c>
      <c r="L1570" s="3">
        <v>45685</v>
      </c>
      <c r="M1570" s="3">
        <v>45686</v>
      </c>
      <c r="N1570" s="3">
        <v>45900</v>
      </c>
      <c r="O1570" s="1">
        <v>0</v>
      </c>
      <c r="P1570" s="1">
        <v>38293584</v>
      </c>
      <c r="R1570" s="5">
        <f ca="1">IF(Tabla1[[#This Row],[FECHA INCIAL DESDE]]="SIN INICIO",0,IF((((TODAY()-M1570)*100%)/(N1570-M1570))&gt;=100%,"100%",(((TODAY()-M1570)*100%)/(N1570-M1570))))</f>
        <v>0.38785046728971961</v>
      </c>
      <c r="S1570" s="2">
        <f t="shared" si="49"/>
        <v>38293584</v>
      </c>
      <c r="T1570" t="s">
        <v>5193</v>
      </c>
    </row>
    <row r="1571" spans="1:20" x14ac:dyDescent="0.25">
      <c r="A1571">
        <v>2025</v>
      </c>
      <c r="B1571" t="s">
        <v>5194</v>
      </c>
      <c r="C1571" t="s">
        <v>21</v>
      </c>
      <c r="D1571" t="s">
        <v>22</v>
      </c>
      <c r="E1571" t="s">
        <v>23</v>
      </c>
      <c r="F1571" t="s">
        <v>5195</v>
      </c>
      <c r="G1571" t="s">
        <v>1940</v>
      </c>
      <c r="H1571" t="s">
        <v>1802</v>
      </c>
      <c r="I1571" s="1">
        <v>32200000</v>
      </c>
      <c r="J1571" s="2">
        <f t="shared" si="48"/>
        <v>32200000</v>
      </c>
      <c r="K1571" s="1">
        <v>4600000</v>
      </c>
      <c r="L1571" s="3">
        <v>45686</v>
      </c>
      <c r="M1571" s="3">
        <v>45687</v>
      </c>
      <c r="N1571" s="3">
        <v>45869</v>
      </c>
      <c r="O1571" s="1">
        <v>0</v>
      </c>
      <c r="P1571" s="1">
        <v>32200000</v>
      </c>
      <c r="R1571" s="5">
        <f ca="1">IF(Tabla1[[#This Row],[FECHA INCIAL DESDE]]="SIN INICIO",0,IF((((TODAY()-M1571)*100%)/(N1571-M1571))&gt;=100%,"100%",(((TODAY()-M1571)*100%)/(N1571-M1571))))</f>
        <v>0.45054945054945056</v>
      </c>
      <c r="S1571" s="2">
        <f t="shared" si="49"/>
        <v>32200000</v>
      </c>
      <c r="T1571" t="s">
        <v>5196</v>
      </c>
    </row>
    <row r="1572" spans="1:20" x14ac:dyDescent="0.25">
      <c r="A1572">
        <v>2025</v>
      </c>
      <c r="B1572" t="s">
        <v>5197</v>
      </c>
      <c r="C1572" t="s">
        <v>21</v>
      </c>
      <c r="D1572" t="s">
        <v>22</v>
      </c>
      <c r="E1572" t="s">
        <v>23</v>
      </c>
      <c r="F1572" t="s">
        <v>5198</v>
      </c>
      <c r="G1572" t="s">
        <v>647</v>
      </c>
      <c r="H1572" t="s">
        <v>648</v>
      </c>
      <c r="I1572" s="1">
        <v>72800000</v>
      </c>
      <c r="J1572" s="2">
        <f t="shared" si="48"/>
        <v>72800000</v>
      </c>
      <c r="K1572" s="1">
        <v>9100000</v>
      </c>
      <c r="L1572" s="3">
        <v>45688</v>
      </c>
      <c r="M1572" s="3">
        <v>45691</v>
      </c>
      <c r="N1572" s="3">
        <v>45900</v>
      </c>
      <c r="O1572" s="1">
        <v>0</v>
      </c>
      <c r="P1572" s="1">
        <v>72800000</v>
      </c>
      <c r="R1572" s="5">
        <f ca="1">IF(Tabla1[[#This Row],[FECHA INCIAL DESDE]]="SIN INICIO",0,IF((((TODAY()-M1572)*100%)/(N1572-M1572))&gt;=100%,"100%",(((TODAY()-M1572)*100%)/(N1572-M1572))))</f>
        <v>0.37320574162679426</v>
      </c>
      <c r="S1572" s="2">
        <f t="shared" si="49"/>
        <v>72800000</v>
      </c>
      <c r="T1572" t="s">
        <v>5199</v>
      </c>
    </row>
    <row r="1573" spans="1:20" x14ac:dyDescent="0.25">
      <c r="A1573">
        <v>2025</v>
      </c>
      <c r="B1573" t="s">
        <v>5200</v>
      </c>
      <c r="C1573" t="s">
        <v>21</v>
      </c>
      <c r="D1573" t="s">
        <v>22</v>
      </c>
      <c r="E1573" t="s">
        <v>23</v>
      </c>
      <c r="F1573" t="s">
        <v>5201</v>
      </c>
      <c r="G1573" t="s">
        <v>3546</v>
      </c>
      <c r="H1573" t="s">
        <v>3407</v>
      </c>
      <c r="I1573" s="1">
        <v>55022000</v>
      </c>
      <c r="J1573" s="2">
        <f t="shared" si="48"/>
        <v>55022000</v>
      </c>
      <c r="K1573" s="1">
        <v>6877750</v>
      </c>
      <c r="L1573" s="3">
        <v>45687</v>
      </c>
      <c r="M1573" s="3">
        <v>45693</v>
      </c>
      <c r="N1573" s="3">
        <v>45900</v>
      </c>
      <c r="O1573" s="1">
        <v>0</v>
      </c>
      <c r="P1573" s="1">
        <v>55022000</v>
      </c>
      <c r="R1573" s="5">
        <f ca="1">IF(Tabla1[[#This Row],[FECHA INCIAL DESDE]]="SIN INICIO",0,IF((((TODAY()-M1573)*100%)/(N1573-M1573))&gt;=100%,"100%",(((TODAY()-M1573)*100%)/(N1573-M1573))))</f>
        <v>0.3671497584541063</v>
      </c>
      <c r="S1573" s="2">
        <f t="shared" si="49"/>
        <v>55022000</v>
      </c>
      <c r="T1573" t="s">
        <v>5202</v>
      </c>
    </row>
    <row r="1574" spans="1:20" x14ac:dyDescent="0.25">
      <c r="A1574">
        <v>2025</v>
      </c>
      <c r="B1574" t="s">
        <v>5203</v>
      </c>
      <c r="C1574" t="s">
        <v>21</v>
      </c>
      <c r="D1574" t="s">
        <v>22</v>
      </c>
      <c r="E1574" t="s">
        <v>23</v>
      </c>
      <c r="F1574" t="s">
        <v>5204</v>
      </c>
      <c r="G1574" t="s">
        <v>280</v>
      </c>
      <c r="H1574" t="s">
        <v>270</v>
      </c>
      <c r="I1574" s="1">
        <v>34160959</v>
      </c>
      <c r="J1574" s="2">
        <f t="shared" si="48"/>
        <v>34160959</v>
      </c>
      <c r="K1574" s="1">
        <v>4880137</v>
      </c>
      <c r="L1574" s="3">
        <v>45687</v>
      </c>
      <c r="M1574" s="3">
        <v>45693</v>
      </c>
      <c r="N1574" s="3">
        <v>45900</v>
      </c>
      <c r="O1574" s="1">
        <v>0</v>
      </c>
      <c r="P1574" s="1">
        <v>34160959</v>
      </c>
      <c r="R1574" s="5">
        <f ca="1">IF(Tabla1[[#This Row],[FECHA INCIAL DESDE]]="SIN INICIO",0,IF((((TODAY()-M1574)*100%)/(N1574-M1574))&gt;=100%,"100%",(((TODAY()-M1574)*100%)/(N1574-M1574))))</f>
        <v>0.3671497584541063</v>
      </c>
      <c r="S1574" s="2">
        <f t="shared" si="49"/>
        <v>34160959</v>
      </c>
      <c r="T1574" t="s">
        <v>5205</v>
      </c>
    </row>
    <row r="1575" spans="1:20" x14ac:dyDescent="0.25">
      <c r="A1575">
        <v>2025</v>
      </c>
      <c r="B1575" t="s">
        <v>5206</v>
      </c>
      <c r="C1575" t="s">
        <v>21</v>
      </c>
      <c r="D1575" t="s">
        <v>22</v>
      </c>
      <c r="E1575" t="s">
        <v>23</v>
      </c>
      <c r="F1575" t="s">
        <v>5207</v>
      </c>
      <c r="G1575" t="s">
        <v>663</v>
      </c>
      <c r="H1575" t="s">
        <v>537</v>
      </c>
      <c r="I1575" s="1">
        <v>34724250</v>
      </c>
      <c r="J1575" s="2">
        <f t="shared" si="48"/>
        <v>34724250</v>
      </c>
      <c r="K1575" s="1">
        <v>6944850</v>
      </c>
      <c r="L1575" s="3">
        <v>45687</v>
      </c>
      <c r="M1575" s="3">
        <v>45694</v>
      </c>
      <c r="N1575" s="3">
        <v>45838</v>
      </c>
      <c r="O1575" s="1">
        <v>0</v>
      </c>
      <c r="P1575" s="1">
        <v>34724250</v>
      </c>
      <c r="R1575" s="5">
        <f ca="1">IF(Tabla1[[#This Row],[FECHA INCIAL DESDE]]="SIN INICIO",0,IF((((TODAY()-M1575)*100%)/(N1575-M1575))&gt;=100%,"100%",(((TODAY()-M1575)*100%)/(N1575-M1575))))</f>
        <v>0.52083333333333337</v>
      </c>
      <c r="S1575" s="2">
        <f t="shared" si="49"/>
        <v>34724250</v>
      </c>
      <c r="T1575" t="s">
        <v>5208</v>
      </c>
    </row>
    <row r="1576" spans="1:20" x14ac:dyDescent="0.25">
      <c r="A1576">
        <v>2025</v>
      </c>
      <c r="B1576" t="s">
        <v>5209</v>
      </c>
      <c r="C1576" t="s">
        <v>21</v>
      </c>
      <c r="D1576" t="s">
        <v>22</v>
      </c>
      <c r="E1576" t="s">
        <v>23</v>
      </c>
      <c r="F1576" t="s">
        <v>5210</v>
      </c>
      <c r="G1576" t="s">
        <v>1831</v>
      </c>
      <c r="H1576" t="s">
        <v>1898</v>
      </c>
      <c r="I1576" s="1">
        <v>57619024</v>
      </c>
      <c r="J1576" s="2">
        <f t="shared" si="48"/>
        <v>57619024</v>
      </c>
      <c r="K1576" s="1">
        <v>7202378</v>
      </c>
      <c r="L1576" s="3">
        <v>45685</v>
      </c>
      <c r="M1576" s="3">
        <v>45687</v>
      </c>
      <c r="N1576" s="3">
        <v>45900</v>
      </c>
      <c r="O1576" s="1">
        <v>0</v>
      </c>
      <c r="P1576" s="1">
        <v>57619024</v>
      </c>
      <c r="R1576" s="5">
        <f ca="1">IF(Tabla1[[#This Row],[FECHA INCIAL DESDE]]="SIN INICIO",0,IF((((TODAY()-M1576)*100%)/(N1576-M1576))&gt;=100%,"100%",(((TODAY()-M1576)*100%)/(N1576-M1576))))</f>
        <v>0.38497652582159625</v>
      </c>
      <c r="S1576" s="2">
        <f t="shared" si="49"/>
        <v>57619024</v>
      </c>
      <c r="T1576" t="s">
        <v>5211</v>
      </c>
    </row>
    <row r="1577" spans="1:20" x14ac:dyDescent="0.25">
      <c r="A1577">
        <v>2025</v>
      </c>
      <c r="B1577" t="s">
        <v>5212</v>
      </c>
      <c r="C1577" t="s">
        <v>21</v>
      </c>
      <c r="D1577" t="s">
        <v>22</v>
      </c>
      <c r="E1577" t="s">
        <v>120</v>
      </c>
      <c r="F1577" t="s">
        <v>5213</v>
      </c>
      <c r="G1577" t="s">
        <v>4365</v>
      </c>
      <c r="H1577" t="s">
        <v>3407</v>
      </c>
      <c r="I1577" s="1">
        <v>38277600</v>
      </c>
      <c r="J1577" s="2">
        <f t="shared" si="48"/>
        <v>38277600</v>
      </c>
      <c r="K1577" s="1">
        <v>4784700</v>
      </c>
      <c r="L1577" s="3">
        <v>45686</v>
      </c>
      <c r="M1577" s="3">
        <v>45687</v>
      </c>
      <c r="N1577" s="3">
        <v>45900</v>
      </c>
      <c r="O1577" s="1">
        <v>0</v>
      </c>
      <c r="P1577" s="1">
        <v>38277600</v>
      </c>
      <c r="R1577" s="5">
        <f ca="1">IF(Tabla1[[#This Row],[FECHA INCIAL DESDE]]="SIN INICIO",0,IF((((TODAY()-M1577)*100%)/(N1577-M1577))&gt;=100%,"100%",(((TODAY()-M1577)*100%)/(N1577-M1577))))</f>
        <v>0.38497652582159625</v>
      </c>
      <c r="S1577" s="2">
        <f t="shared" si="49"/>
        <v>38277600</v>
      </c>
      <c r="T1577" t="s">
        <v>5214</v>
      </c>
    </row>
    <row r="1578" spans="1:20" x14ac:dyDescent="0.25">
      <c r="A1578">
        <v>2025</v>
      </c>
      <c r="B1578" t="s">
        <v>5215</v>
      </c>
      <c r="C1578" t="s">
        <v>21</v>
      </c>
      <c r="D1578" t="s">
        <v>22</v>
      </c>
      <c r="E1578" t="s">
        <v>23</v>
      </c>
      <c r="F1578" t="s">
        <v>5216</v>
      </c>
      <c r="G1578" t="s">
        <v>663</v>
      </c>
      <c r="H1578" t="s">
        <v>537</v>
      </c>
      <c r="I1578" s="1">
        <v>41669100</v>
      </c>
      <c r="J1578" s="2">
        <f t="shared" si="48"/>
        <v>41669100</v>
      </c>
      <c r="K1578" s="1">
        <v>6944850</v>
      </c>
      <c r="L1578" s="3">
        <v>45687</v>
      </c>
      <c r="M1578" s="3">
        <v>45693</v>
      </c>
      <c r="N1578" s="3">
        <v>45838</v>
      </c>
      <c r="O1578" s="1">
        <v>0</v>
      </c>
      <c r="P1578" s="1">
        <v>41669100</v>
      </c>
      <c r="R1578" s="5">
        <f ca="1">IF(Tabla1[[#This Row],[FECHA INCIAL DESDE]]="SIN INICIO",0,IF((((TODAY()-M1578)*100%)/(N1578-M1578))&gt;=100%,"100%",(((TODAY()-M1578)*100%)/(N1578-M1578))))</f>
        <v>0.52413793103448281</v>
      </c>
      <c r="S1578" s="2">
        <f t="shared" si="49"/>
        <v>41669100</v>
      </c>
      <c r="T1578" t="s">
        <v>5217</v>
      </c>
    </row>
    <row r="1579" spans="1:20" x14ac:dyDescent="0.25">
      <c r="A1579">
        <v>2025</v>
      </c>
      <c r="B1579" t="s">
        <v>5215</v>
      </c>
      <c r="C1579" t="s">
        <v>21</v>
      </c>
      <c r="D1579" t="s">
        <v>22</v>
      </c>
      <c r="E1579" t="s">
        <v>23</v>
      </c>
      <c r="F1579" t="s">
        <v>5218</v>
      </c>
      <c r="G1579" t="s">
        <v>663</v>
      </c>
      <c r="H1579" t="s">
        <v>537</v>
      </c>
      <c r="I1579" s="1">
        <v>41669100</v>
      </c>
      <c r="J1579" s="2">
        <f t="shared" si="48"/>
        <v>41669100</v>
      </c>
      <c r="K1579" s="1">
        <v>6944850</v>
      </c>
      <c r="L1579" s="3">
        <v>45713</v>
      </c>
      <c r="M1579" s="3">
        <v>45693</v>
      </c>
      <c r="N1579" s="3">
        <v>45838</v>
      </c>
      <c r="O1579" s="1">
        <v>0</v>
      </c>
      <c r="P1579" s="1">
        <v>41669100</v>
      </c>
      <c r="R1579" s="5">
        <f ca="1">IF(Tabla1[[#This Row],[FECHA INCIAL DESDE]]="SIN INICIO",0,IF((((TODAY()-M1579)*100%)/(N1579-M1579))&gt;=100%,"100%",(((TODAY()-M1579)*100%)/(N1579-M1579))))</f>
        <v>0.52413793103448281</v>
      </c>
      <c r="S1579" s="2">
        <f t="shared" si="49"/>
        <v>41669100</v>
      </c>
      <c r="T1579" t="s">
        <v>5217</v>
      </c>
    </row>
    <row r="1580" spans="1:20" x14ac:dyDescent="0.25">
      <c r="A1580">
        <v>2025</v>
      </c>
      <c r="B1580" t="s">
        <v>5219</v>
      </c>
      <c r="C1580" t="s">
        <v>21</v>
      </c>
      <c r="D1580" t="s">
        <v>22</v>
      </c>
      <c r="E1580" t="s">
        <v>120</v>
      </c>
      <c r="F1580" t="s">
        <v>5220</v>
      </c>
      <c r="G1580" t="s">
        <v>4365</v>
      </c>
      <c r="H1580" t="s">
        <v>3407</v>
      </c>
      <c r="I1580" s="1">
        <v>31758600</v>
      </c>
      <c r="J1580" s="2">
        <f t="shared" si="48"/>
        <v>31758600</v>
      </c>
      <c r="K1580" s="1">
        <v>3969825</v>
      </c>
      <c r="L1580" s="3">
        <v>45686</v>
      </c>
      <c r="M1580" s="3">
        <v>45687</v>
      </c>
      <c r="N1580" s="3">
        <v>45900</v>
      </c>
      <c r="O1580" s="1">
        <v>0</v>
      </c>
      <c r="P1580" s="1">
        <v>31758600</v>
      </c>
      <c r="R1580" s="5">
        <f ca="1">IF(Tabla1[[#This Row],[FECHA INCIAL DESDE]]="SIN INICIO",0,IF((((TODAY()-M1580)*100%)/(N1580-M1580))&gt;=100%,"100%",(((TODAY()-M1580)*100%)/(N1580-M1580))))</f>
        <v>0.38497652582159625</v>
      </c>
      <c r="S1580" s="2">
        <f t="shared" si="49"/>
        <v>31758600</v>
      </c>
      <c r="T1580" t="s">
        <v>5221</v>
      </c>
    </row>
    <row r="1581" spans="1:20" x14ac:dyDescent="0.25">
      <c r="A1581">
        <v>2025</v>
      </c>
      <c r="B1581" t="s">
        <v>5222</v>
      </c>
      <c r="C1581" t="s">
        <v>21</v>
      </c>
      <c r="D1581" t="s">
        <v>22</v>
      </c>
      <c r="E1581" t="s">
        <v>23</v>
      </c>
      <c r="F1581" t="s">
        <v>5223</v>
      </c>
      <c r="G1581" t="s">
        <v>5224</v>
      </c>
      <c r="H1581" t="s">
        <v>3407</v>
      </c>
      <c r="I1581" s="1">
        <v>55022000</v>
      </c>
      <c r="J1581" s="2">
        <f t="shared" si="48"/>
        <v>55022000</v>
      </c>
      <c r="K1581" s="1">
        <v>6877750</v>
      </c>
      <c r="L1581" s="3">
        <v>45685</v>
      </c>
      <c r="M1581" s="3">
        <v>45687</v>
      </c>
      <c r="N1581" s="3">
        <v>45900</v>
      </c>
      <c r="O1581" s="1">
        <v>0</v>
      </c>
      <c r="P1581" s="1">
        <v>55022000</v>
      </c>
      <c r="R1581" s="5">
        <f ca="1">IF(Tabla1[[#This Row],[FECHA INCIAL DESDE]]="SIN INICIO",0,IF((((TODAY()-M1581)*100%)/(N1581-M1581))&gt;=100%,"100%",(((TODAY()-M1581)*100%)/(N1581-M1581))))</f>
        <v>0.38497652582159625</v>
      </c>
      <c r="S1581" s="2">
        <f t="shared" si="49"/>
        <v>55022000</v>
      </c>
      <c r="T1581" t="s">
        <v>5225</v>
      </c>
    </row>
    <row r="1582" spans="1:20" x14ac:dyDescent="0.25">
      <c r="A1582">
        <v>2025</v>
      </c>
      <c r="B1582" t="s">
        <v>5226</v>
      </c>
      <c r="C1582" t="s">
        <v>21</v>
      </c>
      <c r="D1582" t="s">
        <v>22</v>
      </c>
      <c r="E1582" t="s">
        <v>23</v>
      </c>
      <c r="F1582" t="s">
        <v>5227</v>
      </c>
      <c r="G1582" t="s">
        <v>2214</v>
      </c>
      <c r="H1582" t="s">
        <v>1898</v>
      </c>
      <c r="I1582" s="1">
        <v>70118000</v>
      </c>
      <c r="J1582" s="2">
        <f t="shared" si="48"/>
        <v>70118000</v>
      </c>
      <c r="K1582" s="1">
        <v>8764750</v>
      </c>
      <c r="L1582" s="3">
        <v>45686</v>
      </c>
      <c r="M1582" s="3">
        <v>45691</v>
      </c>
      <c r="N1582" s="3">
        <v>45930</v>
      </c>
      <c r="O1582" s="1">
        <v>0</v>
      </c>
      <c r="P1582" s="1">
        <v>70118000</v>
      </c>
      <c r="R1582" s="5">
        <f ca="1">IF(Tabla1[[#This Row],[FECHA INCIAL DESDE]]="SIN INICIO",0,IF((((TODAY()-M1582)*100%)/(N1582-M1582))&gt;=100%,"100%",(((TODAY()-M1582)*100%)/(N1582-M1582))))</f>
        <v>0.32635983263598328</v>
      </c>
      <c r="S1582" s="2">
        <f t="shared" si="49"/>
        <v>70118000</v>
      </c>
      <c r="T1582" t="s">
        <v>5228</v>
      </c>
    </row>
    <row r="1583" spans="1:20" x14ac:dyDescent="0.25">
      <c r="A1583">
        <v>2025</v>
      </c>
      <c r="B1583" t="s">
        <v>5229</v>
      </c>
      <c r="C1583" t="s">
        <v>21</v>
      </c>
      <c r="D1583" t="s">
        <v>22</v>
      </c>
      <c r="E1583" t="s">
        <v>23</v>
      </c>
      <c r="F1583" t="s">
        <v>5230</v>
      </c>
      <c r="G1583" t="s">
        <v>1890</v>
      </c>
      <c r="H1583" t="s">
        <v>1898</v>
      </c>
      <c r="I1583" s="1">
        <v>50416646</v>
      </c>
      <c r="J1583" s="2">
        <f t="shared" si="48"/>
        <v>50416646</v>
      </c>
      <c r="K1583" s="1">
        <v>7202378</v>
      </c>
      <c r="L1583" s="3">
        <v>45686</v>
      </c>
      <c r="M1583" s="3">
        <v>45693</v>
      </c>
      <c r="N1583" s="3">
        <v>45900</v>
      </c>
      <c r="O1583" s="1">
        <v>0</v>
      </c>
      <c r="P1583" s="1">
        <v>50416646</v>
      </c>
      <c r="R1583" s="5">
        <f ca="1">IF(Tabla1[[#This Row],[FECHA INCIAL DESDE]]="SIN INICIO",0,IF((((TODAY()-M1583)*100%)/(N1583-M1583))&gt;=100%,"100%",(((TODAY()-M1583)*100%)/(N1583-M1583))))</f>
        <v>0.3671497584541063</v>
      </c>
      <c r="S1583" s="2">
        <f t="shared" si="49"/>
        <v>50416646</v>
      </c>
      <c r="T1583" t="s">
        <v>5231</v>
      </c>
    </row>
    <row r="1584" spans="1:20" x14ac:dyDescent="0.25">
      <c r="A1584">
        <v>2025</v>
      </c>
      <c r="B1584" t="s">
        <v>5232</v>
      </c>
      <c r="C1584" t="s">
        <v>21</v>
      </c>
      <c r="D1584" t="s">
        <v>22</v>
      </c>
      <c r="E1584" t="s">
        <v>23</v>
      </c>
      <c r="F1584" t="s">
        <v>5233</v>
      </c>
      <c r="G1584" t="s">
        <v>5234</v>
      </c>
      <c r="H1584" t="s">
        <v>537</v>
      </c>
      <c r="I1584" s="1">
        <v>41669100</v>
      </c>
      <c r="J1584" s="2">
        <f t="shared" si="48"/>
        <v>41669100</v>
      </c>
      <c r="K1584" s="1">
        <v>6944850</v>
      </c>
      <c r="L1584" s="3">
        <v>45686</v>
      </c>
      <c r="M1584" s="3">
        <v>45693</v>
      </c>
      <c r="N1584" s="3">
        <v>45838</v>
      </c>
      <c r="O1584" s="1">
        <v>0</v>
      </c>
      <c r="P1584" s="1">
        <v>41669100</v>
      </c>
      <c r="R1584" s="5">
        <f ca="1">IF(Tabla1[[#This Row],[FECHA INCIAL DESDE]]="SIN INICIO",0,IF((((TODAY()-M1584)*100%)/(N1584-M1584))&gt;=100%,"100%",(((TODAY()-M1584)*100%)/(N1584-M1584))))</f>
        <v>0.52413793103448281</v>
      </c>
      <c r="S1584" s="2">
        <f t="shared" si="49"/>
        <v>41669100</v>
      </c>
      <c r="T1584" t="s">
        <v>5235</v>
      </c>
    </row>
    <row r="1585" spans="1:20" x14ac:dyDescent="0.25">
      <c r="A1585">
        <v>2025</v>
      </c>
      <c r="B1585" t="s">
        <v>5236</v>
      </c>
      <c r="C1585" t="s">
        <v>21</v>
      </c>
      <c r="D1585" t="s">
        <v>22</v>
      </c>
      <c r="E1585" t="s">
        <v>23</v>
      </c>
      <c r="F1585" t="s">
        <v>5237</v>
      </c>
      <c r="G1585" t="s">
        <v>1890</v>
      </c>
      <c r="H1585" t="s">
        <v>1898</v>
      </c>
      <c r="I1585" s="1">
        <v>45956648</v>
      </c>
      <c r="J1585" s="2">
        <f t="shared" si="48"/>
        <v>45956648</v>
      </c>
      <c r="K1585" s="1">
        <v>5744581</v>
      </c>
      <c r="L1585" s="3">
        <v>45694</v>
      </c>
      <c r="M1585" s="3">
        <v>45698</v>
      </c>
      <c r="N1585" s="3">
        <v>45900</v>
      </c>
      <c r="O1585" s="1">
        <v>0</v>
      </c>
      <c r="P1585" s="1">
        <v>45956648</v>
      </c>
      <c r="R1585" s="5">
        <f ca="1">IF(Tabla1[[#This Row],[FECHA INCIAL DESDE]]="SIN INICIO",0,IF((((TODAY()-M1585)*100%)/(N1585-M1585))&gt;=100%,"100%",(((TODAY()-M1585)*100%)/(N1585-M1585))))</f>
        <v>0.35148514851485146</v>
      </c>
      <c r="S1585" s="2">
        <f t="shared" si="49"/>
        <v>45956648</v>
      </c>
      <c r="T1585" t="s">
        <v>5238</v>
      </c>
    </row>
    <row r="1586" spans="1:20" x14ac:dyDescent="0.25">
      <c r="A1586">
        <v>2025</v>
      </c>
      <c r="B1586" t="s">
        <v>5239</v>
      </c>
      <c r="C1586" t="s">
        <v>21</v>
      </c>
      <c r="D1586" t="s">
        <v>22</v>
      </c>
      <c r="E1586" t="s">
        <v>23</v>
      </c>
      <c r="F1586" t="s">
        <v>5240</v>
      </c>
      <c r="G1586" t="s">
        <v>2214</v>
      </c>
      <c r="H1586" t="s">
        <v>1898</v>
      </c>
      <c r="I1586" s="1">
        <v>38088872</v>
      </c>
      <c r="J1586" s="2">
        <f t="shared" si="48"/>
        <v>38088872</v>
      </c>
      <c r="K1586" s="1">
        <v>4761109</v>
      </c>
      <c r="L1586" s="3">
        <v>45685</v>
      </c>
      <c r="M1586" s="3">
        <v>45691</v>
      </c>
      <c r="N1586" s="3">
        <v>45930</v>
      </c>
      <c r="O1586" s="1">
        <v>0</v>
      </c>
      <c r="P1586" s="1">
        <v>38088872</v>
      </c>
      <c r="R1586" s="5">
        <f ca="1">IF(Tabla1[[#This Row],[FECHA INCIAL DESDE]]="SIN INICIO",0,IF((((TODAY()-M1586)*100%)/(N1586-M1586))&gt;=100%,"100%",(((TODAY()-M1586)*100%)/(N1586-M1586))))</f>
        <v>0.32635983263598328</v>
      </c>
      <c r="S1586" s="2">
        <f t="shared" si="49"/>
        <v>38088872</v>
      </c>
      <c r="T1586" t="s">
        <v>5241</v>
      </c>
    </row>
    <row r="1587" spans="1:20" x14ac:dyDescent="0.25">
      <c r="A1587">
        <v>2025</v>
      </c>
      <c r="B1587" t="s">
        <v>5242</v>
      </c>
      <c r="C1587" t="s">
        <v>21</v>
      </c>
      <c r="D1587" t="s">
        <v>22</v>
      </c>
      <c r="E1587" t="s">
        <v>23</v>
      </c>
      <c r="F1587" t="s">
        <v>5243</v>
      </c>
      <c r="G1587" t="s">
        <v>1890</v>
      </c>
      <c r="H1587" t="s">
        <v>1898</v>
      </c>
      <c r="I1587" s="1">
        <v>57619024</v>
      </c>
      <c r="J1587" s="2">
        <f t="shared" si="48"/>
        <v>57619024</v>
      </c>
      <c r="K1587" s="1">
        <v>7202378</v>
      </c>
      <c r="L1587" s="3">
        <v>45687</v>
      </c>
      <c r="M1587" s="3">
        <v>45691</v>
      </c>
      <c r="N1587" s="3">
        <v>45900</v>
      </c>
      <c r="O1587" s="1">
        <v>0</v>
      </c>
      <c r="P1587" s="1">
        <v>57619024</v>
      </c>
      <c r="R1587" s="5">
        <f ca="1">IF(Tabla1[[#This Row],[FECHA INCIAL DESDE]]="SIN INICIO",0,IF((((TODAY()-M1587)*100%)/(N1587-M1587))&gt;=100%,"100%",(((TODAY()-M1587)*100%)/(N1587-M1587))))</f>
        <v>0.37320574162679426</v>
      </c>
      <c r="S1587" s="2">
        <f t="shared" si="49"/>
        <v>57619024</v>
      </c>
      <c r="T1587" t="s">
        <v>5244</v>
      </c>
    </row>
    <row r="1588" spans="1:20" x14ac:dyDescent="0.25">
      <c r="A1588">
        <v>2025</v>
      </c>
      <c r="B1588" t="s">
        <v>5245</v>
      </c>
      <c r="C1588" t="s">
        <v>21</v>
      </c>
      <c r="D1588" t="s">
        <v>22</v>
      </c>
      <c r="E1588" t="s">
        <v>23</v>
      </c>
      <c r="F1588" t="s">
        <v>5246</v>
      </c>
      <c r="G1588" t="s">
        <v>1831</v>
      </c>
      <c r="H1588" t="s">
        <v>166</v>
      </c>
      <c r="I1588" s="1">
        <v>57619024</v>
      </c>
      <c r="J1588" s="2">
        <f t="shared" si="48"/>
        <v>57619024</v>
      </c>
      <c r="K1588" s="1">
        <v>7202378</v>
      </c>
      <c r="L1588" s="3">
        <v>45687</v>
      </c>
      <c r="M1588" s="3">
        <v>45692</v>
      </c>
      <c r="N1588" s="3">
        <v>45900</v>
      </c>
      <c r="O1588" s="1">
        <v>0</v>
      </c>
      <c r="P1588" s="1">
        <v>57619024</v>
      </c>
      <c r="R1588" s="5">
        <f ca="1">IF(Tabla1[[#This Row],[FECHA INCIAL DESDE]]="SIN INICIO",0,IF((((TODAY()-M1588)*100%)/(N1588-M1588))&gt;=100%,"100%",(((TODAY()-M1588)*100%)/(N1588-M1588))))</f>
        <v>0.37019230769230771</v>
      </c>
      <c r="S1588" s="2">
        <f t="shared" si="49"/>
        <v>57619024</v>
      </c>
      <c r="T1588" t="s">
        <v>5247</v>
      </c>
    </row>
    <row r="1589" spans="1:20" x14ac:dyDescent="0.25">
      <c r="A1589">
        <v>2025</v>
      </c>
      <c r="B1589" t="s">
        <v>5248</v>
      </c>
      <c r="C1589" t="s">
        <v>21</v>
      </c>
      <c r="D1589" t="s">
        <v>22</v>
      </c>
      <c r="E1589" t="s">
        <v>23</v>
      </c>
      <c r="F1589" t="s">
        <v>5249</v>
      </c>
      <c r="G1589" t="s">
        <v>1890</v>
      </c>
      <c r="H1589" t="s">
        <v>1898</v>
      </c>
      <c r="I1589" s="1">
        <v>57619024</v>
      </c>
      <c r="J1589" s="2">
        <f t="shared" si="48"/>
        <v>57619024</v>
      </c>
      <c r="K1589" s="1">
        <v>7202378</v>
      </c>
      <c r="L1589" s="3">
        <v>45686</v>
      </c>
      <c r="M1589" s="3">
        <v>45687</v>
      </c>
      <c r="N1589" s="3">
        <v>45900</v>
      </c>
      <c r="O1589" s="1">
        <v>0</v>
      </c>
      <c r="P1589" s="1">
        <v>57619024</v>
      </c>
      <c r="R1589" s="5">
        <f ca="1">IF(Tabla1[[#This Row],[FECHA INCIAL DESDE]]="SIN INICIO",0,IF((((TODAY()-M1589)*100%)/(N1589-M1589))&gt;=100%,"100%",(((TODAY()-M1589)*100%)/(N1589-M1589))))</f>
        <v>0.38497652582159625</v>
      </c>
      <c r="S1589" s="2">
        <f t="shared" si="49"/>
        <v>57619024</v>
      </c>
      <c r="T1589" t="s">
        <v>5250</v>
      </c>
    </row>
    <row r="1590" spans="1:20" x14ac:dyDescent="0.25">
      <c r="A1590">
        <v>2025</v>
      </c>
      <c r="B1590" t="s">
        <v>5251</v>
      </c>
      <c r="C1590" t="s">
        <v>21</v>
      </c>
      <c r="D1590" t="s">
        <v>22</v>
      </c>
      <c r="E1590" t="s">
        <v>23</v>
      </c>
      <c r="F1590" t="s">
        <v>5252</v>
      </c>
      <c r="G1590" t="s">
        <v>585</v>
      </c>
      <c r="H1590" t="s">
        <v>537</v>
      </c>
      <c r="I1590" s="1">
        <v>34724250</v>
      </c>
      <c r="J1590" s="2">
        <f t="shared" si="48"/>
        <v>34724250</v>
      </c>
      <c r="K1590" s="1">
        <v>6944850</v>
      </c>
      <c r="L1590" s="3">
        <v>45694</v>
      </c>
      <c r="M1590" s="3">
        <v>45698</v>
      </c>
      <c r="N1590" s="3">
        <v>45838</v>
      </c>
      <c r="O1590" s="1">
        <v>0</v>
      </c>
      <c r="P1590" s="1">
        <v>34724250</v>
      </c>
      <c r="R1590" s="6">
        <f ca="1">IF(Tabla1[[#This Row],[FECHA INCIAL DESDE]]="SIN INICIO",0,IF((((TODAY()-M1590)*100%)/(N1590-M1590))&gt;=100%,"100%",(((TODAY()-M1590)*100%)/(N1590-M1590))))</f>
        <v>0.50714285714285712</v>
      </c>
      <c r="S1590" s="2">
        <f t="shared" si="49"/>
        <v>34724250</v>
      </c>
      <c r="T1590" t="s">
        <v>5253</v>
      </c>
    </row>
    <row r="1591" spans="1:20" x14ac:dyDescent="0.25">
      <c r="A1591">
        <v>2025</v>
      </c>
      <c r="B1591" t="s">
        <v>5254</v>
      </c>
      <c r="C1591" t="s">
        <v>21</v>
      </c>
      <c r="D1591" t="s">
        <v>22</v>
      </c>
      <c r="E1591" t="s">
        <v>23</v>
      </c>
      <c r="F1591" t="s">
        <v>5255</v>
      </c>
      <c r="G1591" t="s">
        <v>2478</v>
      </c>
      <c r="H1591" t="s">
        <v>2479</v>
      </c>
      <c r="I1591" s="1">
        <v>49131012</v>
      </c>
      <c r="J1591" s="2">
        <f t="shared" si="48"/>
        <v>49131012</v>
      </c>
      <c r="K1591" s="1">
        <v>7018716</v>
      </c>
      <c r="L1591" s="3">
        <v>45686</v>
      </c>
      <c r="M1591" s="3">
        <v>45694</v>
      </c>
      <c r="N1591" s="3">
        <v>45900</v>
      </c>
      <c r="O1591" s="1">
        <v>0</v>
      </c>
      <c r="P1591" s="1">
        <v>49131012</v>
      </c>
      <c r="R1591" s="5">
        <f ca="1">IF(Tabla1[[#This Row],[FECHA INCIAL DESDE]]="SIN INICIO",0,IF((((TODAY()-M1591)*100%)/(N1591-M1591))&gt;=100%,"100%",(((TODAY()-M1591)*100%)/(N1591-M1591))))</f>
        <v>0.36407766990291263</v>
      </c>
      <c r="S1591" s="2">
        <f t="shared" si="49"/>
        <v>49131012</v>
      </c>
      <c r="T1591" t="s">
        <v>5256</v>
      </c>
    </row>
    <row r="1592" spans="1:20" x14ac:dyDescent="0.25">
      <c r="A1592">
        <v>2025</v>
      </c>
      <c r="B1592" t="s">
        <v>5257</v>
      </c>
      <c r="C1592" t="s">
        <v>21</v>
      </c>
      <c r="D1592" t="s">
        <v>22</v>
      </c>
      <c r="E1592" t="s">
        <v>120</v>
      </c>
      <c r="F1592" t="s">
        <v>5258</v>
      </c>
      <c r="G1592" t="s">
        <v>5259</v>
      </c>
      <c r="H1592" t="s">
        <v>1898</v>
      </c>
      <c r="I1592" s="1">
        <v>37359592</v>
      </c>
      <c r="J1592" s="2">
        <f t="shared" si="48"/>
        <v>37359592</v>
      </c>
      <c r="K1592" s="1">
        <v>4669949</v>
      </c>
      <c r="L1592" s="3">
        <v>45691</v>
      </c>
      <c r="M1592" s="3">
        <v>45692</v>
      </c>
      <c r="N1592" s="3">
        <v>45900</v>
      </c>
      <c r="O1592" s="1">
        <v>0</v>
      </c>
      <c r="P1592" s="1">
        <v>37359592</v>
      </c>
      <c r="R1592" s="5">
        <f ca="1">IF(Tabla1[[#This Row],[FECHA INCIAL DESDE]]="SIN INICIO",0,IF((((TODAY()-M1592)*100%)/(N1592-M1592))&gt;=100%,"100%",(((TODAY()-M1592)*100%)/(N1592-M1592))))</f>
        <v>0.37019230769230771</v>
      </c>
      <c r="S1592" s="2">
        <f t="shared" si="49"/>
        <v>37359592</v>
      </c>
      <c r="T1592" t="s">
        <v>5260</v>
      </c>
    </row>
    <row r="1593" spans="1:20" x14ac:dyDescent="0.25">
      <c r="A1593">
        <v>2025</v>
      </c>
      <c r="B1593" t="s">
        <v>5261</v>
      </c>
      <c r="C1593" t="s">
        <v>21</v>
      </c>
      <c r="D1593" t="s">
        <v>22</v>
      </c>
      <c r="E1593" t="s">
        <v>23</v>
      </c>
      <c r="F1593" t="s">
        <v>5262</v>
      </c>
      <c r="G1593" t="s">
        <v>1831</v>
      </c>
      <c r="H1593" t="s">
        <v>166</v>
      </c>
      <c r="I1593" s="1">
        <v>45956648</v>
      </c>
      <c r="J1593" s="2">
        <f t="shared" si="48"/>
        <v>45956648</v>
      </c>
      <c r="K1593" s="1">
        <v>5744581</v>
      </c>
      <c r="L1593" s="3">
        <v>45687</v>
      </c>
      <c r="M1593" s="3">
        <v>45691</v>
      </c>
      <c r="N1593" s="3">
        <v>45900</v>
      </c>
      <c r="O1593" s="1">
        <v>0</v>
      </c>
      <c r="P1593" s="1">
        <v>45956648</v>
      </c>
      <c r="R1593" s="5">
        <f ca="1">IF(Tabla1[[#This Row],[FECHA INCIAL DESDE]]="SIN INICIO",0,IF((((TODAY()-M1593)*100%)/(N1593-M1593))&gt;=100%,"100%",(((TODAY()-M1593)*100%)/(N1593-M1593))))</f>
        <v>0.37320574162679426</v>
      </c>
      <c r="S1593" s="2">
        <f t="shared" si="49"/>
        <v>45956648</v>
      </c>
      <c r="T1593" t="s">
        <v>5263</v>
      </c>
    </row>
    <row r="1594" spans="1:20" x14ac:dyDescent="0.25">
      <c r="A1594">
        <v>2025</v>
      </c>
      <c r="B1594" t="s">
        <v>5264</v>
      </c>
      <c r="C1594" t="s">
        <v>21</v>
      </c>
      <c r="D1594" t="s">
        <v>22</v>
      </c>
      <c r="E1594" t="s">
        <v>23</v>
      </c>
      <c r="F1594" t="s">
        <v>5265</v>
      </c>
      <c r="G1594" t="s">
        <v>663</v>
      </c>
      <c r="H1594" t="s">
        <v>537</v>
      </c>
      <c r="I1594" s="1">
        <v>34724250</v>
      </c>
      <c r="J1594" s="2">
        <f t="shared" si="48"/>
        <v>34724250</v>
      </c>
      <c r="K1594" s="1">
        <v>6944850</v>
      </c>
      <c r="L1594" s="3">
        <v>45686</v>
      </c>
      <c r="M1594" s="3">
        <v>45693</v>
      </c>
      <c r="N1594" s="3">
        <v>45900</v>
      </c>
      <c r="O1594" s="1">
        <v>0</v>
      </c>
      <c r="P1594" s="1">
        <v>34724250</v>
      </c>
      <c r="R1594" s="5">
        <f ca="1">IF(Tabla1[[#This Row],[FECHA INCIAL DESDE]]="SIN INICIO",0,IF((((TODAY()-M1594)*100%)/(N1594-M1594))&gt;=100%,"100%",(((TODAY()-M1594)*100%)/(N1594-M1594))))</f>
        <v>0.3671497584541063</v>
      </c>
      <c r="S1594" s="2">
        <f t="shared" si="49"/>
        <v>34724250</v>
      </c>
      <c r="T1594" t="s">
        <v>5266</v>
      </c>
    </row>
    <row r="1595" spans="1:20" x14ac:dyDescent="0.25">
      <c r="A1595">
        <v>2025</v>
      </c>
      <c r="B1595" t="s">
        <v>5267</v>
      </c>
      <c r="C1595" t="s">
        <v>21</v>
      </c>
      <c r="D1595" t="s">
        <v>22</v>
      </c>
      <c r="E1595" t="s">
        <v>23</v>
      </c>
      <c r="F1595" t="s">
        <v>5268</v>
      </c>
      <c r="G1595" t="s">
        <v>1831</v>
      </c>
      <c r="H1595" t="s">
        <v>1898</v>
      </c>
      <c r="I1595" s="1">
        <v>57619024</v>
      </c>
      <c r="J1595" s="2">
        <f t="shared" si="48"/>
        <v>57619024</v>
      </c>
      <c r="K1595" s="1">
        <v>7202378</v>
      </c>
      <c r="L1595" s="3">
        <v>45685</v>
      </c>
      <c r="M1595" s="3">
        <v>45691</v>
      </c>
      <c r="N1595" s="3">
        <v>45900</v>
      </c>
      <c r="O1595" s="1">
        <v>0</v>
      </c>
      <c r="P1595" s="1">
        <v>57619024</v>
      </c>
      <c r="R1595" s="5">
        <f ca="1">IF(Tabla1[[#This Row],[FECHA INCIAL DESDE]]="SIN INICIO",0,IF((((TODAY()-M1595)*100%)/(N1595-M1595))&gt;=100%,"100%",(((TODAY()-M1595)*100%)/(N1595-M1595))))</f>
        <v>0.37320574162679426</v>
      </c>
      <c r="S1595" s="2">
        <f t="shared" si="49"/>
        <v>57619024</v>
      </c>
      <c r="T1595" t="s">
        <v>5269</v>
      </c>
    </row>
    <row r="1596" spans="1:20" x14ac:dyDescent="0.25">
      <c r="A1596">
        <v>2025</v>
      </c>
      <c r="B1596" t="s">
        <v>5270</v>
      </c>
      <c r="C1596" t="s">
        <v>21</v>
      </c>
      <c r="D1596" t="s">
        <v>22</v>
      </c>
      <c r="E1596" t="s">
        <v>23</v>
      </c>
      <c r="F1596" t="s">
        <v>5271</v>
      </c>
      <c r="G1596" t="s">
        <v>4031</v>
      </c>
      <c r="H1596" t="s">
        <v>3407</v>
      </c>
      <c r="I1596" s="1">
        <v>71750000</v>
      </c>
      <c r="J1596" s="2">
        <f t="shared" si="48"/>
        <v>71750000</v>
      </c>
      <c r="K1596" s="1">
        <v>8968750</v>
      </c>
      <c r="L1596" s="3">
        <v>45686</v>
      </c>
      <c r="M1596" s="3">
        <v>45688</v>
      </c>
      <c r="N1596" s="3">
        <v>45900</v>
      </c>
      <c r="O1596" s="1">
        <v>0</v>
      </c>
      <c r="P1596" s="1">
        <v>71750000</v>
      </c>
      <c r="R1596" s="5">
        <f ca="1">IF(Tabla1[[#This Row],[FECHA INCIAL DESDE]]="SIN INICIO",0,IF((((TODAY()-M1596)*100%)/(N1596-M1596))&gt;=100%,"100%",(((TODAY()-M1596)*100%)/(N1596-M1596))))</f>
        <v>0.38207547169811323</v>
      </c>
      <c r="S1596" s="2">
        <f t="shared" si="49"/>
        <v>71750000</v>
      </c>
      <c r="T1596" t="s">
        <v>5272</v>
      </c>
    </row>
    <row r="1597" spans="1:20" x14ac:dyDescent="0.25">
      <c r="A1597">
        <v>2025</v>
      </c>
      <c r="B1597" t="s">
        <v>5273</v>
      </c>
      <c r="C1597" t="s">
        <v>21</v>
      </c>
      <c r="D1597" t="s">
        <v>22</v>
      </c>
      <c r="E1597" t="s">
        <v>23</v>
      </c>
      <c r="F1597" t="s">
        <v>5274</v>
      </c>
      <c r="G1597" t="s">
        <v>1890</v>
      </c>
      <c r="H1597" t="s">
        <v>1898</v>
      </c>
      <c r="I1597" s="1">
        <v>64800000</v>
      </c>
      <c r="J1597" s="2">
        <f t="shared" si="48"/>
        <v>64800000</v>
      </c>
      <c r="K1597" s="1">
        <v>8100000</v>
      </c>
      <c r="L1597" s="3">
        <v>45685</v>
      </c>
      <c r="M1597" s="3">
        <v>45687</v>
      </c>
      <c r="N1597" s="3">
        <v>45900</v>
      </c>
      <c r="O1597" s="1">
        <v>0</v>
      </c>
      <c r="P1597" s="1">
        <v>64800000</v>
      </c>
      <c r="R1597" s="5">
        <f ca="1">IF(Tabla1[[#This Row],[FECHA INCIAL DESDE]]="SIN INICIO",0,IF((((TODAY()-M1597)*100%)/(N1597-M1597))&gt;=100%,"100%",(((TODAY()-M1597)*100%)/(N1597-M1597))))</f>
        <v>0.38497652582159625</v>
      </c>
      <c r="S1597" s="2">
        <f t="shared" si="49"/>
        <v>64800000</v>
      </c>
      <c r="T1597" t="s">
        <v>5275</v>
      </c>
    </row>
    <row r="1598" spans="1:20" x14ac:dyDescent="0.25">
      <c r="A1598">
        <v>2025</v>
      </c>
      <c r="B1598" t="s">
        <v>5276</v>
      </c>
      <c r="C1598" t="s">
        <v>21</v>
      </c>
      <c r="D1598" t="s">
        <v>22</v>
      </c>
      <c r="E1598" t="s">
        <v>23</v>
      </c>
      <c r="F1598" t="s">
        <v>5277</v>
      </c>
      <c r="G1598" t="s">
        <v>5056</v>
      </c>
      <c r="H1598" t="s">
        <v>1898</v>
      </c>
      <c r="I1598" s="1">
        <v>38088872</v>
      </c>
      <c r="J1598" s="2">
        <f t="shared" si="48"/>
        <v>38088872</v>
      </c>
      <c r="K1598" s="1">
        <v>4761109</v>
      </c>
      <c r="L1598" s="3">
        <v>45687</v>
      </c>
      <c r="M1598" s="3">
        <v>45691</v>
      </c>
      <c r="N1598" s="3">
        <v>45930</v>
      </c>
      <c r="O1598" s="1">
        <v>0</v>
      </c>
      <c r="P1598" s="1">
        <v>38088872</v>
      </c>
      <c r="R1598" s="5">
        <f ca="1">IF(Tabla1[[#This Row],[FECHA INCIAL DESDE]]="SIN INICIO",0,IF((((TODAY()-M1598)*100%)/(N1598-M1598))&gt;=100%,"100%",(((TODAY()-M1598)*100%)/(N1598-M1598))))</f>
        <v>0.32635983263598328</v>
      </c>
      <c r="S1598" s="2">
        <f t="shared" si="49"/>
        <v>38088872</v>
      </c>
      <c r="T1598" t="s">
        <v>5278</v>
      </c>
    </row>
    <row r="1599" spans="1:20" x14ac:dyDescent="0.25">
      <c r="A1599">
        <v>2025</v>
      </c>
      <c r="B1599" t="s">
        <v>5279</v>
      </c>
      <c r="C1599" t="s">
        <v>21</v>
      </c>
      <c r="D1599" t="s">
        <v>22</v>
      </c>
      <c r="E1599" t="s">
        <v>23</v>
      </c>
      <c r="F1599" t="s">
        <v>5280</v>
      </c>
      <c r="G1599" t="s">
        <v>280</v>
      </c>
      <c r="H1599" t="s">
        <v>270</v>
      </c>
      <c r="I1599" s="1">
        <v>16506801</v>
      </c>
      <c r="J1599" s="2">
        <f t="shared" si="48"/>
        <v>16506801</v>
      </c>
      <c r="K1599" s="1">
        <v>5502267</v>
      </c>
      <c r="L1599" s="3">
        <v>45685</v>
      </c>
      <c r="M1599" s="3">
        <v>45686</v>
      </c>
      <c r="N1599" s="3">
        <v>45747</v>
      </c>
      <c r="O1599" s="1">
        <v>0</v>
      </c>
      <c r="P1599" s="1">
        <v>16506801</v>
      </c>
      <c r="R1599" s="5" t="str">
        <f ca="1">IF(Tabla1[[#This Row],[FECHA INCIAL DESDE]]="SIN INICIO",0,IF((((TODAY()-M1599)*100%)/(N1599-M1599))&gt;=100%,"100%",(((TODAY()-M1599)*100%)/(N1599-M1599))))</f>
        <v>100%</v>
      </c>
      <c r="S1599" s="2">
        <f t="shared" si="49"/>
        <v>16506801</v>
      </c>
      <c r="T1599" t="s">
        <v>5281</v>
      </c>
    </row>
    <row r="1600" spans="1:20" x14ac:dyDescent="0.25">
      <c r="A1600">
        <v>2025</v>
      </c>
      <c r="B1600" t="s">
        <v>5282</v>
      </c>
      <c r="C1600" t="s">
        <v>21</v>
      </c>
      <c r="D1600" t="s">
        <v>22</v>
      </c>
      <c r="E1600" t="s">
        <v>23</v>
      </c>
      <c r="F1600" t="s">
        <v>5283</v>
      </c>
      <c r="G1600" t="s">
        <v>1252</v>
      </c>
      <c r="H1600" t="s">
        <v>648</v>
      </c>
      <c r="I1600" s="1">
        <v>63700000</v>
      </c>
      <c r="J1600" s="2">
        <f t="shared" si="48"/>
        <v>63700000</v>
      </c>
      <c r="K1600" s="1">
        <v>9100000</v>
      </c>
      <c r="L1600" s="3">
        <v>45687</v>
      </c>
      <c r="M1600" s="3">
        <v>45693</v>
      </c>
      <c r="N1600" s="3">
        <v>45900</v>
      </c>
      <c r="O1600" s="1">
        <v>0</v>
      </c>
      <c r="P1600" s="1">
        <v>63700000</v>
      </c>
      <c r="R1600" s="5">
        <f ca="1">IF(Tabla1[[#This Row],[FECHA INCIAL DESDE]]="SIN INICIO",0,IF((((TODAY()-M1600)*100%)/(N1600-M1600))&gt;=100%,"100%",(((TODAY()-M1600)*100%)/(N1600-M1600))))</f>
        <v>0.3671497584541063</v>
      </c>
      <c r="S1600" s="2">
        <f t="shared" si="49"/>
        <v>63700000</v>
      </c>
      <c r="T1600" t="s">
        <v>5284</v>
      </c>
    </row>
    <row r="1601" spans="1:20" x14ac:dyDescent="0.25">
      <c r="A1601">
        <v>2025</v>
      </c>
      <c r="B1601" t="s">
        <v>5285</v>
      </c>
      <c r="C1601" t="s">
        <v>21</v>
      </c>
      <c r="D1601" t="s">
        <v>22</v>
      </c>
      <c r="E1601" t="s">
        <v>23</v>
      </c>
      <c r="F1601" t="s">
        <v>5286</v>
      </c>
      <c r="G1601" t="s">
        <v>4568</v>
      </c>
      <c r="H1601" t="s">
        <v>2479</v>
      </c>
      <c r="I1601" s="1">
        <v>42500000</v>
      </c>
      <c r="J1601" s="2">
        <f t="shared" si="48"/>
        <v>42500000</v>
      </c>
      <c r="K1601" s="1">
        <v>8500000</v>
      </c>
      <c r="L1601" s="3">
        <v>45687</v>
      </c>
      <c r="M1601" s="3">
        <v>45694</v>
      </c>
      <c r="N1601" s="3">
        <v>45838</v>
      </c>
      <c r="O1601" s="1">
        <v>0</v>
      </c>
      <c r="P1601" s="1">
        <v>42500000</v>
      </c>
      <c r="R1601" s="5">
        <f ca="1">IF(Tabla1[[#This Row],[FECHA INCIAL DESDE]]="SIN INICIO",0,IF((((TODAY()-M1601)*100%)/(N1601-M1601))&gt;=100%,"100%",(((TODAY()-M1601)*100%)/(N1601-M1601))))</f>
        <v>0.52083333333333337</v>
      </c>
      <c r="S1601" s="2">
        <f t="shared" si="49"/>
        <v>42500000</v>
      </c>
      <c r="T1601" t="s">
        <v>5287</v>
      </c>
    </row>
    <row r="1602" spans="1:20" x14ac:dyDescent="0.25">
      <c r="A1602">
        <v>2025</v>
      </c>
      <c r="B1602" t="s">
        <v>5288</v>
      </c>
      <c r="C1602" t="s">
        <v>21</v>
      </c>
      <c r="D1602" t="s">
        <v>22</v>
      </c>
      <c r="E1602" t="s">
        <v>23</v>
      </c>
      <c r="F1602" t="s">
        <v>5289</v>
      </c>
      <c r="G1602" t="s">
        <v>5290</v>
      </c>
      <c r="H1602" t="s">
        <v>648</v>
      </c>
      <c r="I1602" s="1">
        <v>72800000</v>
      </c>
      <c r="J1602" s="2">
        <f t="shared" si="48"/>
        <v>72800000</v>
      </c>
      <c r="K1602" s="1">
        <v>9100000</v>
      </c>
      <c r="L1602" s="3">
        <v>45687</v>
      </c>
      <c r="M1602" s="3">
        <v>45691</v>
      </c>
      <c r="N1602" s="3">
        <v>45900</v>
      </c>
      <c r="O1602" s="1">
        <v>0</v>
      </c>
      <c r="P1602" s="1">
        <v>72800000</v>
      </c>
      <c r="R1602" s="5">
        <f ca="1">IF(Tabla1[[#This Row],[FECHA INCIAL DESDE]]="SIN INICIO",0,IF((((TODAY()-M1602)*100%)/(N1602-M1602))&gt;=100%,"100%",(((TODAY()-M1602)*100%)/(N1602-M1602))))</f>
        <v>0.37320574162679426</v>
      </c>
      <c r="S1602" s="2">
        <f t="shared" si="49"/>
        <v>72800000</v>
      </c>
      <c r="T1602" t="s">
        <v>5291</v>
      </c>
    </row>
    <row r="1603" spans="1:20" x14ac:dyDescent="0.25">
      <c r="A1603">
        <v>2025</v>
      </c>
      <c r="B1603" t="s">
        <v>5292</v>
      </c>
      <c r="C1603" t="s">
        <v>21</v>
      </c>
      <c r="D1603" t="s">
        <v>22</v>
      </c>
      <c r="E1603" t="s">
        <v>120</v>
      </c>
      <c r="F1603" t="s">
        <v>5293</v>
      </c>
      <c r="G1603" t="s">
        <v>5294</v>
      </c>
      <c r="H1603" t="s">
        <v>3407</v>
      </c>
      <c r="I1603" s="1">
        <v>23818950</v>
      </c>
      <c r="J1603" s="2">
        <f t="shared" ref="J1603:J1666" si="50">I1603</f>
        <v>23818950</v>
      </c>
      <c r="K1603" s="1">
        <v>3969825</v>
      </c>
      <c r="L1603" s="3">
        <v>45686</v>
      </c>
      <c r="M1603" s="3">
        <v>45688</v>
      </c>
      <c r="N1603" s="3">
        <v>45838</v>
      </c>
      <c r="O1603" s="1">
        <v>0</v>
      </c>
      <c r="P1603" s="1">
        <v>23818950</v>
      </c>
      <c r="R1603" s="5">
        <f ca="1">IF(Tabla1[[#This Row],[FECHA INCIAL DESDE]]="SIN INICIO",0,IF((((TODAY()-M1603)*100%)/(N1603-M1603))&gt;=100%,"100%",(((TODAY()-M1603)*100%)/(N1603-M1603))))</f>
        <v>0.54</v>
      </c>
      <c r="S1603" s="2">
        <f t="shared" ref="S1603:S1666" si="51">P1603-Q1603</f>
        <v>23818950</v>
      </c>
      <c r="T1603" t="s">
        <v>5295</v>
      </c>
    </row>
    <row r="1604" spans="1:20" x14ac:dyDescent="0.25">
      <c r="A1604">
        <v>2025</v>
      </c>
      <c r="B1604" t="s">
        <v>5296</v>
      </c>
      <c r="C1604" t="s">
        <v>21</v>
      </c>
      <c r="D1604" t="s">
        <v>22</v>
      </c>
      <c r="E1604" t="s">
        <v>23</v>
      </c>
      <c r="F1604" t="s">
        <v>5297</v>
      </c>
      <c r="G1604" t="s">
        <v>2478</v>
      </c>
      <c r="H1604" t="s">
        <v>2479</v>
      </c>
      <c r="I1604" s="1">
        <v>39060114</v>
      </c>
      <c r="J1604" s="2">
        <f t="shared" si="50"/>
        <v>39060114</v>
      </c>
      <c r="K1604" s="1">
        <v>6510019</v>
      </c>
      <c r="L1604" s="3">
        <v>45686</v>
      </c>
      <c r="M1604" s="3">
        <v>45687</v>
      </c>
      <c r="N1604" s="3">
        <v>45838</v>
      </c>
      <c r="O1604" s="1">
        <v>0</v>
      </c>
      <c r="P1604" s="1">
        <v>39060114</v>
      </c>
      <c r="R1604" s="5">
        <f ca="1">IF(Tabla1[[#This Row],[FECHA INCIAL DESDE]]="SIN INICIO",0,IF((((TODAY()-M1604)*100%)/(N1604-M1604))&gt;=100%,"100%",(((TODAY()-M1604)*100%)/(N1604-M1604))))</f>
        <v>0.54304635761589404</v>
      </c>
      <c r="S1604" s="2">
        <f t="shared" si="51"/>
        <v>39060114</v>
      </c>
      <c r="T1604" t="s">
        <v>5298</v>
      </c>
    </row>
    <row r="1605" spans="1:20" x14ac:dyDescent="0.25">
      <c r="A1605">
        <v>2025</v>
      </c>
      <c r="B1605" t="s">
        <v>5299</v>
      </c>
      <c r="C1605" t="s">
        <v>21</v>
      </c>
      <c r="D1605" t="s">
        <v>22</v>
      </c>
      <c r="E1605" t="s">
        <v>23</v>
      </c>
      <c r="F1605" t="s">
        <v>5300</v>
      </c>
      <c r="G1605" t="s">
        <v>5301</v>
      </c>
      <c r="H1605" t="s">
        <v>3920</v>
      </c>
      <c r="I1605" s="1">
        <v>47104000</v>
      </c>
      <c r="J1605" s="2">
        <f t="shared" si="50"/>
        <v>47104000</v>
      </c>
      <c r="K1605" s="1">
        <v>5888000</v>
      </c>
      <c r="L1605" s="3">
        <v>45686</v>
      </c>
      <c r="M1605" s="3">
        <v>45693</v>
      </c>
      <c r="N1605" s="3">
        <v>45900</v>
      </c>
      <c r="O1605" s="1">
        <v>0</v>
      </c>
      <c r="P1605" s="1">
        <v>47104000</v>
      </c>
      <c r="R1605" s="5">
        <f ca="1">IF(Tabla1[[#This Row],[FECHA INCIAL DESDE]]="SIN INICIO",0,IF((((TODAY()-M1605)*100%)/(N1605-M1605))&gt;=100%,"100%",(((TODAY()-M1605)*100%)/(N1605-M1605))))</f>
        <v>0.3671497584541063</v>
      </c>
      <c r="S1605" s="2">
        <f t="shared" si="51"/>
        <v>47104000</v>
      </c>
      <c r="T1605" t="s">
        <v>5302</v>
      </c>
    </row>
    <row r="1606" spans="1:20" x14ac:dyDescent="0.25">
      <c r="A1606">
        <v>2025</v>
      </c>
      <c r="B1606" t="s">
        <v>5303</v>
      </c>
      <c r="C1606" t="s">
        <v>21</v>
      </c>
      <c r="D1606" t="s">
        <v>22</v>
      </c>
      <c r="E1606" t="s">
        <v>23</v>
      </c>
      <c r="F1606" t="s">
        <v>5304</v>
      </c>
      <c r="G1606" t="s">
        <v>1831</v>
      </c>
      <c r="H1606" t="s">
        <v>1898</v>
      </c>
      <c r="I1606" s="1">
        <v>54780224</v>
      </c>
      <c r="J1606" s="2">
        <f t="shared" si="50"/>
        <v>54780224</v>
      </c>
      <c r="K1606" s="1">
        <v>6847528</v>
      </c>
      <c r="L1606" s="3">
        <v>45686</v>
      </c>
      <c r="M1606" s="3">
        <v>45688</v>
      </c>
      <c r="N1606" s="3">
        <v>45900</v>
      </c>
      <c r="O1606" s="1">
        <v>0</v>
      </c>
      <c r="P1606" s="1">
        <v>54780224</v>
      </c>
      <c r="R1606" s="5">
        <f ca="1">IF(Tabla1[[#This Row],[FECHA INCIAL DESDE]]="SIN INICIO",0,IF((((TODAY()-M1606)*100%)/(N1606-M1606))&gt;=100%,"100%",(((TODAY()-M1606)*100%)/(N1606-M1606))))</f>
        <v>0.38207547169811323</v>
      </c>
      <c r="S1606" s="2">
        <f t="shared" si="51"/>
        <v>54780224</v>
      </c>
      <c r="T1606" t="s">
        <v>5305</v>
      </c>
    </row>
    <row r="1607" spans="1:20" x14ac:dyDescent="0.25">
      <c r="A1607">
        <v>2025</v>
      </c>
      <c r="B1607" t="s">
        <v>5306</v>
      </c>
      <c r="C1607" t="s">
        <v>21</v>
      </c>
      <c r="D1607" t="s">
        <v>22</v>
      </c>
      <c r="E1607" t="s">
        <v>23</v>
      </c>
      <c r="F1607" t="s">
        <v>5307</v>
      </c>
      <c r="G1607" t="s">
        <v>557</v>
      </c>
      <c r="H1607" t="s">
        <v>537</v>
      </c>
      <c r="I1607" s="1">
        <v>41669100</v>
      </c>
      <c r="J1607" s="2">
        <f t="shared" si="50"/>
        <v>41669100</v>
      </c>
      <c r="K1607" s="1">
        <v>6944850</v>
      </c>
      <c r="L1607" s="3">
        <v>45686</v>
      </c>
      <c r="M1607" s="3">
        <v>45692</v>
      </c>
      <c r="N1607" s="3">
        <v>45838</v>
      </c>
      <c r="O1607" s="1">
        <v>0</v>
      </c>
      <c r="P1607" s="1">
        <v>41669100</v>
      </c>
      <c r="R1607" s="5">
        <f ca="1">IF(Tabla1[[#This Row],[FECHA INCIAL DESDE]]="SIN INICIO",0,IF((((TODAY()-M1607)*100%)/(N1607-M1607))&gt;=100%,"100%",(((TODAY()-M1607)*100%)/(N1607-M1607))))</f>
        <v>0.5273972602739726</v>
      </c>
      <c r="S1607" s="2">
        <f t="shared" si="51"/>
        <v>41669100</v>
      </c>
      <c r="T1607" t="s">
        <v>5308</v>
      </c>
    </row>
    <row r="1608" spans="1:20" x14ac:dyDescent="0.25">
      <c r="A1608">
        <v>2025</v>
      </c>
      <c r="B1608" t="s">
        <v>5309</v>
      </c>
      <c r="C1608" t="s">
        <v>21</v>
      </c>
      <c r="D1608" t="s">
        <v>22</v>
      </c>
      <c r="E1608" t="s">
        <v>23</v>
      </c>
      <c r="F1608" t="s">
        <v>5310</v>
      </c>
      <c r="G1608" t="s">
        <v>2478</v>
      </c>
      <c r="H1608" t="s">
        <v>2479</v>
      </c>
      <c r="I1608" s="1">
        <v>50305920</v>
      </c>
      <c r="J1608" s="2">
        <f t="shared" si="50"/>
        <v>50305920</v>
      </c>
      <c r="K1608" s="1">
        <v>8384320</v>
      </c>
      <c r="L1608" s="3">
        <v>45687</v>
      </c>
      <c r="M1608" s="3">
        <v>45688</v>
      </c>
      <c r="N1608" s="3">
        <v>45838</v>
      </c>
      <c r="O1608" s="1">
        <v>0</v>
      </c>
      <c r="P1608" s="1">
        <v>50305920</v>
      </c>
      <c r="R1608" s="5">
        <f ca="1">IF(Tabla1[[#This Row],[FECHA INCIAL DESDE]]="SIN INICIO",0,IF((((TODAY()-M1608)*100%)/(N1608-M1608))&gt;=100%,"100%",(((TODAY()-M1608)*100%)/(N1608-M1608))))</f>
        <v>0.54</v>
      </c>
      <c r="S1608" s="2">
        <f t="shared" si="51"/>
        <v>50305920</v>
      </c>
      <c r="T1608" t="s">
        <v>5311</v>
      </c>
    </row>
    <row r="1609" spans="1:20" x14ac:dyDescent="0.25">
      <c r="A1609">
        <v>2025</v>
      </c>
      <c r="B1609" t="s">
        <v>5312</v>
      </c>
      <c r="C1609" t="s">
        <v>21</v>
      </c>
      <c r="D1609" t="s">
        <v>22</v>
      </c>
      <c r="E1609" t="s">
        <v>23</v>
      </c>
      <c r="F1609" t="s">
        <v>5313</v>
      </c>
      <c r="G1609" t="s">
        <v>1910</v>
      </c>
      <c r="H1609" t="s">
        <v>648</v>
      </c>
      <c r="I1609" s="1">
        <v>72800000</v>
      </c>
      <c r="J1609" s="2">
        <f t="shared" si="50"/>
        <v>72800000</v>
      </c>
      <c r="K1609" s="1">
        <v>9100000</v>
      </c>
      <c r="L1609" s="3">
        <v>45686</v>
      </c>
      <c r="M1609" s="3">
        <v>45687</v>
      </c>
      <c r="N1609" s="3">
        <v>45900</v>
      </c>
      <c r="O1609" s="1">
        <v>0</v>
      </c>
      <c r="P1609" s="1">
        <v>72800000</v>
      </c>
      <c r="R1609" s="5">
        <f ca="1">IF(Tabla1[[#This Row],[FECHA INCIAL DESDE]]="SIN INICIO",0,IF((((TODAY()-M1609)*100%)/(N1609-M1609))&gt;=100%,"100%",(((TODAY()-M1609)*100%)/(N1609-M1609))))</f>
        <v>0.38497652582159625</v>
      </c>
      <c r="S1609" s="2">
        <f t="shared" si="51"/>
        <v>72800000</v>
      </c>
      <c r="T1609" t="s">
        <v>5314</v>
      </c>
    </row>
    <row r="1610" spans="1:20" x14ac:dyDescent="0.25">
      <c r="A1610">
        <v>2025</v>
      </c>
      <c r="B1610" t="s">
        <v>5315</v>
      </c>
      <c r="C1610" t="s">
        <v>21</v>
      </c>
      <c r="D1610" t="s">
        <v>22</v>
      </c>
      <c r="E1610" t="s">
        <v>23</v>
      </c>
      <c r="F1610" t="s">
        <v>5316</v>
      </c>
      <c r="G1610" t="s">
        <v>1890</v>
      </c>
      <c r="H1610" t="s">
        <v>166</v>
      </c>
      <c r="I1610" s="1">
        <v>50809904</v>
      </c>
      <c r="J1610" s="2">
        <f t="shared" si="50"/>
        <v>50809904</v>
      </c>
      <c r="K1610" s="1">
        <v>6351238</v>
      </c>
      <c r="L1610" s="3">
        <v>45686</v>
      </c>
      <c r="M1610" s="3">
        <v>45687</v>
      </c>
      <c r="N1610" s="3">
        <v>45900</v>
      </c>
      <c r="O1610" s="1">
        <v>0</v>
      </c>
      <c r="P1610" s="1">
        <v>50809904</v>
      </c>
      <c r="R1610" s="5">
        <f ca="1">IF(Tabla1[[#This Row],[FECHA INCIAL DESDE]]="SIN INICIO",0,IF((((TODAY()-M1610)*100%)/(N1610-M1610))&gt;=100%,"100%",(((TODAY()-M1610)*100%)/(N1610-M1610))))</f>
        <v>0.38497652582159625</v>
      </c>
      <c r="S1610" s="2">
        <f t="shared" si="51"/>
        <v>50809904</v>
      </c>
      <c r="T1610" t="s">
        <v>5317</v>
      </c>
    </row>
    <row r="1611" spans="1:20" x14ac:dyDescent="0.25">
      <c r="A1611">
        <v>2025</v>
      </c>
      <c r="B1611" t="s">
        <v>5318</v>
      </c>
      <c r="C1611" t="s">
        <v>21</v>
      </c>
      <c r="D1611" t="s">
        <v>22</v>
      </c>
      <c r="E1611" t="s">
        <v>23</v>
      </c>
      <c r="F1611" t="s">
        <v>5319</v>
      </c>
      <c r="G1611" t="s">
        <v>5320</v>
      </c>
      <c r="H1611" t="s">
        <v>1898</v>
      </c>
      <c r="I1611" s="1">
        <v>35093580</v>
      </c>
      <c r="J1611" s="2">
        <f t="shared" si="50"/>
        <v>35093580</v>
      </c>
      <c r="K1611" s="1">
        <v>7018716</v>
      </c>
      <c r="L1611" s="3">
        <v>45686</v>
      </c>
      <c r="M1611" s="3">
        <v>45691</v>
      </c>
      <c r="N1611" s="3">
        <v>45869</v>
      </c>
      <c r="O1611" s="1">
        <v>0</v>
      </c>
      <c r="P1611" s="1">
        <v>35093580</v>
      </c>
      <c r="R1611" s="5">
        <f ca="1">IF(Tabla1[[#This Row],[FECHA INCIAL DESDE]]="SIN INICIO",0,IF((((TODAY()-M1611)*100%)/(N1611-M1611))&gt;=100%,"100%",(((TODAY()-M1611)*100%)/(N1611-M1611))))</f>
        <v>0.43820224719101125</v>
      </c>
      <c r="S1611" s="2">
        <f t="shared" si="51"/>
        <v>35093580</v>
      </c>
      <c r="T1611" t="s">
        <v>5321</v>
      </c>
    </row>
    <row r="1612" spans="1:20" x14ac:dyDescent="0.25">
      <c r="A1612">
        <v>2025</v>
      </c>
      <c r="B1612" t="s">
        <v>5322</v>
      </c>
      <c r="C1612" t="s">
        <v>21</v>
      </c>
      <c r="D1612" t="s">
        <v>22</v>
      </c>
      <c r="E1612" t="s">
        <v>23</v>
      </c>
      <c r="F1612" t="s">
        <v>5323</v>
      </c>
      <c r="G1612" t="s">
        <v>5324</v>
      </c>
      <c r="H1612" t="s">
        <v>154</v>
      </c>
      <c r="I1612" s="1">
        <v>220000000</v>
      </c>
      <c r="J1612" s="2">
        <f t="shared" si="50"/>
        <v>220000000</v>
      </c>
      <c r="K1612" s="1">
        <v>20000000</v>
      </c>
      <c r="L1612" s="3">
        <v>45692</v>
      </c>
      <c r="M1612" s="3">
        <v>45693</v>
      </c>
      <c r="N1612" s="3">
        <v>45741</v>
      </c>
      <c r="O1612" s="1">
        <v>0</v>
      </c>
      <c r="P1612" s="1">
        <v>220000000</v>
      </c>
      <c r="R1612" s="6" t="str">
        <f ca="1">IF(Tabla1[[#This Row],[FECHA INCIAL DESDE]]="SIN INICIO",0,IF((((TODAY()-M1612)*100%)/(N1612-M1612))&gt;=100%,"100%",(((TODAY()-M1612)*100%)/(N1612-M1612))))</f>
        <v>100%</v>
      </c>
      <c r="S1612" s="2">
        <f t="shared" si="51"/>
        <v>220000000</v>
      </c>
      <c r="T1612" t="s">
        <v>5325</v>
      </c>
    </row>
    <row r="1613" spans="1:20" x14ac:dyDescent="0.25">
      <c r="A1613">
        <v>2025</v>
      </c>
      <c r="B1613" t="s">
        <v>5326</v>
      </c>
      <c r="C1613" t="s">
        <v>21</v>
      </c>
      <c r="D1613" t="s">
        <v>22</v>
      </c>
      <c r="E1613" t="s">
        <v>23</v>
      </c>
      <c r="F1613" t="s">
        <v>5327</v>
      </c>
      <c r="G1613" t="s">
        <v>1890</v>
      </c>
      <c r="H1613" t="s">
        <v>166</v>
      </c>
      <c r="I1613" s="1">
        <v>50809904</v>
      </c>
      <c r="J1613" s="2">
        <f t="shared" si="50"/>
        <v>50809904</v>
      </c>
      <c r="K1613" s="1">
        <v>6351238</v>
      </c>
      <c r="L1613" s="3">
        <v>45686</v>
      </c>
      <c r="M1613" s="3">
        <v>45694</v>
      </c>
      <c r="N1613" s="3">
        <v>45900</v>
      </c>
      <c r="O1613" s="1">
        <v>0</v>
      </c>
      <c r="P1613" s="1">
        <v>50809904</v>
      </c>
      <c r="R1613" s="5">
        <f ca="1">IF(Tabla1[[#This Row],[FECHA INCIAL DESDE]]="SIN INICIO",0,IF((((TODAY()-M1613)*100%)/(N1613-M1613))&gt;=100%,"100%",(((TODAY()-M1613)*100%)/(N1613-M1613))))</f>
        <v>0.36407766990291263</v>
      </c>
      <c r="S1613" s="2">
        <f t="shared" si="51"/>
        <v>50809904</v>
      </c>
      <c r="T1613" t="s">
        <v>5328</v>
      </c>
    </row>
    <row r="1614" spans="1:20" x14ac:dyDescent="0.25">
      <c r="A1614">
        <v>2025</v>
      </c>
      <c r="B1614" t="s">
        <v>5329</v>
      </c>
      <c r="C1614" t="s">
        <v>21</v>
      </c>
      <c r="D1614" t="s">
        <v>22</v>
      </c>
      <c r="E1614" t="s">
        <v>23</v>
      </c>
      <c r="F1614" t="s">
        <v>5330</v>
      </c>
      <c r="G1614" t="s">
        <v>5331</v>
      </c>
      <c r="H1614" t="s">
        <v>336</v>
      </c>
      <c r="I1614" s="1">
        <v>68740000</v>
      </c>
      <c r="J1614" s="2">
        <f t="shared" si="50"/>
        <v>68740000</v>
      </c>
      <c r="K1614" s="1">
        <v>9820000</v>
      </c>
      <c r="L1614" s="3">
        <v>45687</v>
      </c>
      <c r="M1614" s="3">
        <v>45691</v>
      </c>
      <c r="N1614" s="3">
        <v>45900</v>
      </c>
      <c r="O1614" s="1">
        <v>0</v>
      </c>
      <c r="P1614" s="1">
        <v>68740000</v>
      </c>
      <c r="R1614" s="5">
        <f ca="1">IF(Tabla1[[#This Row],[FECHA INCIAL DESDE]]="SIN INICIO",0,IF((((TODAY()-M1614)*100%)/(N1614-M1614))&gt;=100%,"100%",(((TODAY()-M1614)*100%)/(N1614-M1614))))</f>
        <v>0.37320574162679426</v>
      </c>
      <c r="S1614" s="2">
        <f t="shared" si="51"/>
        <v>68740000</v>
      </c>
      <c r="T1614" t="s">
        <v>5332</v>
      </c>
    </row>
    <row r="1615" spans="1:20" x14ac:dyDescent="0.25">
      <c r="A1615">
        <v>2025</v>
      </c>
      <c r="B1615" t="s">
        <v>5333</v>
      </c>
      <c r="C1615" t="s">
        <v>21</v>
      </c>
      <c r="D1615" t="s">
        <v>22</v>
      </c>
      <c r="E1615" t="s">
        <v>23</v>
      </c>
      <c r="F1615" t="s">
        <v>5334</v>
      </c>
      <c r="G1615" t="s">
        <v>2214</v>
      </c>
      <c r="H1615" t="s">
        <v>166</v>
      </c>
      <c r="I1615" s="1">
        <v>50809904</v>
      </c>
      <c r="J1615" s="2">
        <f t="shared" si="50"/>
        <v>50809904</v>
      </c>
      <c r="K1615" s="1">
        <v>6351238</v>
      </c>
      <c r="L1615" s="3">
        <v>45687</v>
      </c>
      <c r="M1615" s="3">
        <v>45691</v>
      </c>
      <c r="N1615" s="3">
        <v>45900</v>
      </c>
      <c r="O1615" s="1">
        <v>0</v>
      </c>
      <c r="P1615" s="1">
        <v>50809904</v>
      </c>
      <c r="R1615" s="5">
        <f ca="1">IF(Tabla1[[#This Row],[FECHA INCIAL DESDE]]="SIN INICIO",0,IF((((TODAY()-M1615)*100%)/(N1615-M1615))&gt;=100%,"100%",(((TODAY()-M1615)*100%)/(N1615-M1615))))</f>
        <v>0.37320574162679426</v>
      </c>
      <c r="S1615" s="2">
        <f t="shared" si="51"/>
        <v>50809904</v>
      </c>
      <c r="T1615" t="s">
        <v>5335</v>
      </c>
    </row>
    <row r="1616" spans="1:20" x14ac:dyDescent="0.25">
      <c r="A1616">
        <v>2025</v>
      </c>
      <c r="B1616" t="s">
        <v>5336</v>
      </c>
      <c r="C1616" t="s">
        <v>21</v>
      </c>
      <c r="D1616" t="s">
        <v>22</v>
      </c>
      <c r="E1616" t="s">
        <v>23</v>
      </c>
      <c r="F1616" t="s">
        <v>5337</v>
      </c>
      <c r="G1616" t="s">
        <v>5338</v>
      </c>
      <c r="H1616" t="s">
        <v>336</v>
      </c>
      <c r="I1616" s="1">
        <v>70000000</v>
      </c>
      <c r="J1616" s="2">
        <f t="shared" si="50"/>
        <v>70000000</v>
      </c>
      <c r="K1616" s="1">
        <v>10000000</v>
      </c>
      <c r="L1616" s="3">
        <v>45688</v>
      </c>
      <c r="M1616" s="3">
        <v>45691</v>
      </c>
      <c r="N1616" s="3">
        <v>45900</v>
      </c>
      <c r="O1616" s="1">
        <v>0</v>
      </c>
      <c r="P1616" s="1">
        <v>70000000</v>
      </c>
      <c r="R1616" s="5">
        <f ca="1">IF(Tabla1[[#This Row],[FECHA INCIAL DESDE]]="SIN INICIO",0,IF((((TODAY()-M1616)*100%)/(N1616-M1616))&gt;=100%,"100%",(((TODAY()-M1616)*100%)/(N1616-M1616))))</f>
        <v>0.37320574162679426</v>
      </c>
      <c r="S1616" s="2">
        <f t="shared" si="51"/>
        <v>70000000</v>
      </c>
      <c r="T1616" t="s">
        <v>5339</v>
      </c>
    </row>
    <row r="1617" spans="1:20" x14ac:dyDescent="0.25">
      <c r="A1617">
        <v>2025</v>
      </c>
      <c r="B1617" t="s">
        <v>5340</v>
      </c>
      <c r="C1617" t="s">
        <v>21</v>
      </c>
      <c r="D1617" t="s">
        <v>22</v>
      </c>
      <c r="E1617" t="s">
        <v>120</v>
      </c>
      <c r="F1617" t="s">
        <v>5341</v>
      </c>
      <c r="G1617" t="s">
        <v>4388</v>
      </c>
      <c r="H1617" t="s">
        <v>270</v>
      </c>
      <c r="I1617" s="1">
        <v>37359592</v>
      </c>
      <c r="J1617" s="2">
        <f t="shared" si="50"/>
        <v>37359592</v>
      </c>
      <c r="K1617" s="1">
        <v>4669949</v>
      </c>
      <c r="L1617" s="3">
        <v>45687</v>
      </c>
      <c r="M1617" s="3">
        <v>45691</v>
      </c>
      <c r="N1617" s="3">
        <v>45930</v>
      </c>
      <c r="O1617" s="1">
        <v>0</v>
      </c>
      <c r="P1617" s="1">
        <v>37359592</v>
      </c>
      <c r="R1617" s="5">
        <f ca="1">IF(Tabla1[[#This Row],[FECHA INCIAL DESDE]]="SIN INICIO",0,IF((((TODAY()-M1617)*100%)/(N1617-M1617))&gt;=100%,"100%",(((TODAY()-M1617)*100%)/(N1617-M1617))))</f>
        <v>0.32635983263598328</v>
      </c>
      <c r="S1617" s="2">
        <f t="shared" si="51"/>
        <v>37359592</v>
      </c>
      <c r="T1617" t="s">
        <v>5342</v>
      </c>
    </row>
    <row r="1618" spans="1:20" x14ac:dyDescent="0.25">
      <c r="A1618">
        <v>2025</v>
      </c>
      <c r="B1618" t="s">
        <v>5343</v>
      </c>
      <c r="C1618" t="s">
        <v>21</v>
      </c>
      <c r="D1618" t="s">
        <v>22</v>
      </c>
      <c r="E1618" t="s">
        <v>23</v>
      </c>
      <c r="F1618" t="s">
        <v>5344</v>
      </c>
      <c r="G1618" t="s">
        <v>5345</v>
      </c>
      <c r="H1618" t="s">
        <v>270</v>
      </c>
      <c r="I1618" s="1">
        <v>40000000</v>
      </c>
      <c r="J1618" s="2">
        <f t="shared" si="50"/>
        <v>40000000</v>
      </c>
      <c r="K1618" s="1">
        <v>10000000</v>
      </c>
      <c r="L1618" s="3">
        <v>45691</v>
      </c>
      <c r="M1618" s="3">
        <v>45692</v>
      </c>
      <c r="N1618" s="3">
        <v>45808</v>
      </c>
      <c r="O1618" s="1">
        <v>0</v>
      </c>
      <c r="P1618" s="1">
        <v>40000000</v>
      </c>
      <c r="R1618" s="5">
        <f ca="1">IF(Tabla1[[#This Row],[FECHA INCIAL DESDE]]="SIN INICIO",0,IF((((TODAY()-M1618)*100%)/(N1618-M1618))&gt;=100%,"100%",(((TODAY()-M1618)*100%)/(N1618-M1618))))</f>
        <v>0.66379310344827591</v>
      </c>
      <c r="S1618" s="2">
        <f t="shared" si="51"/>
        <v>40000000</v>
      </c>
      <c r="T1618" t="s">
        <v>5346</v>
      </c>
    </row>
    <row r="1619" spans="1:20" x14ac:dyDescent="0.25">
      <c r="A1619">
        <v>2025</v>
      </c>
      <c r="B1619" t="s">
        <v>5347</v>
      </c>
      <c r="C1619" t="s">
        <v>21</v>
      </c>
      <c r="D1619" t="s">
        <v>22</v>
      </c>
      <c r="E1619" t="s">
        <v>23</v>
      </c>
      <c r="F1619" t="s">
        <v>5348</v>
      </c>
      <c r="G1619" t="s">
        <v>1315</v>
      </c>
      <c r="H1619" t="s">
        <v>270</v>
      </c>
      <c r="I1619" s="1">
        <v>40000000</v>
      </c>
      <c r="J1619" s="2">
        <f t="shared" si="50"/>
        <v>40000000</v>
      </c>
      <c r="K1619" s="1">
        <v>10000000</v>
      </c>
      <c r="L1619" s="3">
        <v>45692</v>
      </c>
      <c r="M1619" s="3">
        <v>45693</v>
      </c>
      <c r="N1619" s="3">
        <v>45808</v>
      </c>
      <c r="O1619" s="1">
        <v>0</v>
      </c>
      <c r="P1619" s="1">
        <v>40000000</v>
      </c>
      <c r="R1619" s="5">
        <f ca="1">IF(Tabla1[[#This Row],[FECHA INCIAL DESDE]]="SIN INICIO",0,IF((((TODAY()-M1619)*100%)/(N1619-M1619))&gt;=100%,"100%",(((TODAY()-M1619)*100%)/(N1619-M1619))))</f>
        <v>0.66086956521739126</v>
      </c>
      <c r="S1619" s="2">
        <f t="shared" si="51"/>
        <v>40000000</v>
      </c>
      <c r="T1619" t="s">
        <v>5349</v>
      </c>
    </row>
    <row r="1620" spans="1:20" x14ac:dyDescent="0.25">
      <c r="A1620">
        <v>2025</v>
      </c>
      <c r="B1620" t="s">
        <v>5350</v>
      </c>
      <c r="C1620" t="s">
        <v>21</v>
      </c>
      <c r="D1620" t="s">
        <v>22</v>
      </c>
      <c r="E1620" t="s">
        <v>23</v>
      </c>
      <c r="F1620" t="s">
        <v>5351</v>
      </c>
      <c r="G1620" t="s">
        <v>347</v>
      </c>
      <c r="H1620" t="s">
        <v>787</v>
      </c>
      <c r="I1620" s="1">
        <v>51674000</v>
      </c>
      <c r="J1620" s="2">
        <f t="shared" si="50"/>
        <v>51674000</v>
      </c>
      <c r="K1620" s="1">
        <v>7382000</v>
      </c>
      <c r="L1620" s="3">
        <v>45691</v>
      </c>
      <c r="M1620" s="3">
        <v>45692</v>
      </c>
      <c r="N1620" s="3">
        <v>45900</v>
      </c>
      <c r="O1620" s="1">
        <v>0</v>
      </c>
      <c r="P1620" s="1">
        <v>51674000</v>
      </c>
      <c r="R1620" s="5">
        <f ca="1">IF(Tabla1[[#This Row],[FECHA INCIAL DESDE]]="SIN INICIO",0,IF((((TODAY()-M1620)*100%)/(N1620-M1620))&gt;=100%,"100%",(((TODAY()-M1620)*100%)/(N1620-M1620))))</f>
        <v>0.37019230769230771</v>
      </c>
      <c r="S1620" s="2">
        <f t="shared" si="51"/>
        <v>51674000</v>
      </c>
      <c r="T1620" t="s">
        <v>5352</v>
      </c>
    </row>
    <row r="1621" spans="1:20" x14ac:dyDescent="0.25">
      <c r="A1621">
        <v>2025</v>
      </c>
      <c r="B1621" t="s">
        <v>5353</v>
      </c>
      <c r="C1621" t="s">
        <v>21</v>
      </c>
      <c r="D1621" t="s">
        <v>22</v>
      </c>
      <c r="E1621" t="s">
        <v>23</v>
      </c>
      <c r="F1621" t="s">
        <v>5354</v>
      </c>
      <c r="G1621" t="s">
        <v>347</v>
      </c>
      <c r="H1621" t="s">
        <v>336</v>
      </c>
      <c r="I1621" s="1">
        <v>67047848</v>
      </c>
      <c r="J1621" s="2">
        <f t="shared" si="50"/>
        <v>67047848</v>
      </c>
      <c r="K1621" s="1">
        <v>9578264</v>
      </c>
      <c r="L1621" s="3">
        <v>45691</v>
      </c>
      <c r="M1621" s="3">
        <v>45692</v>
      </c>
      <c r="N1621" s="3">
        <v>45900</v>
      </c>
      <c r="O1621" s="1">
        <v>0</v>
      </c>
      <c r="P1621" s="1">
        <v>67047848</v>
      </c>
      <c r="R1621" s="5">
        <f ca="1">IF(Tabla1[[#This Row],[FECHA INCIAL DESDE]]="SIN INICIO",0,IF((((TODAY()-M1621)*100%)/(N1621-M1621))&gt;=100%,"100%",(((TODAY()-M1621)*100%)/(N1621-M1621))))</f>
        <v>0.37019230769230771</v>
      </c>
      <c r="S1621" s="2">
        <f t="shared" si="51"/>
        <v>67047848</v>
      </c>
      <c r="T1621" t="s">
        <v>5355</v>
      </c>
    </row>
    <row r="1622" spans="1:20" x14ac:dyDescent="0.25">
      <c r="A1622">
        <v>2025</v>
      </c>
      <c r="B1622" t="s">
        <v>5356</v>
      </c>
      <c r="C1622" t="s">
        <v>21</v>
      </c>
      <c r="D1622" t="s">
        <v>22</v>
      </c>
      <c r="E1622" t="s">
        <v>23</v>
      </c>
      <c r="F1622" t="s">
        <v>5357</v>
      </c>
      <c r="G1622" t="s">
        <v>3276</v>
      </c>
      <c r="H1622" t="s">
        <v>2479</v>
      </c>
      <c r="I1622" s="1">
        <v>42500000</v>
      </c>
      <c r="J1622" s="2">
        <f t="shared" si="50"/>
        <v>42500000</v>
      </c>
      <c r="K1622" s="1">
        <v>8500000</v>
      </c>
      <c r="L1622" s="3">
        <v>45688</v>
      </c>
      <c r="M1622" s="3">
        <v>45691</v>
      </c>
      <c r="N1622" s="3">
        <v>45838</v>
      </c>
      <c r="O1622" s="1">
        <v>0</v>
      </c>
      <c r="P1622" s="1">
        <v>42500000</v>
      </c>
      <c r="R1622" s="5">
        <f ca="1">IF(Tabla1[[#This Row],[FECHA INCIAL DESDE]]="SIN INICIO",0,IF((((TODAY()-M1622)*100%)/(N1622-M1622))&gt;=100%,"100%",(((TODAY()-M1622)*100%)/(N1622-M1622))))</f>
        <v>0.53061224489795922</v>
      </c>
      <c r="S1622" s="2">
        <f t="shared" si="51"/>
        <v>42500000</v>
      </c>
      <c r="T1622" t="s">
        <v>5358</v>
      </c>
    </row>
    <row r="1623" spans="1:20" x14ac:dyDescent="0.25">
      <c r="A1623">
        <v>2025</v>
      </c>
      <c r="B1623" t="s">
        <v>5359</v>
      </c>
      <c r="C1623" t="s">
        <v>21</v>
      </c>
      <c r="D1623" t="s">
        <v>22</v>
      </c>
      <c r="E1623" t="s">
        <v>23</v>
      </c>
      <c r="F1623" t="s">
        <v>5360</v>
      </c>
      <c r="G1623" t="s">
        <v>2637</v>
      </c>
      <c r="H1623" t="s">
        <v>270</v>
      </c>
      <c r="I1623" s="1">
        <v>77000000</v>
      </c>
      <c r="J1623" s="2">
        <f t="shared" si="50"/>
        <v>77000000</v>
      </c>
      <c r="K1623" s="1">
        <v>11000000</v>
      </c>
      <c r="L1623" s="3">
        <v>45691</v>
      </c>
      <c r="M1623" s="3">
        <v>45692</v>
      </c>
      <c r="N1623" s="3">
        <v>45900</v>
      </c>
      <c r="O1623" s="1">
        <v>0</v>
      </c>
      <c r="P1623" s="1">
        <v>77000000</v>
      </c>
      <c r="R1623" s="5">
        <f ca="1">IF(Tabla1[[#This Row],[FECHA INCIAL DESDE]]="SIN INICIO",0,IF((((TODAY()-M1623)*100%)/(N1623-M1623))&gt;=100%,"100%",(((TODAY()-M1623)*100%)/(N1623-M1623))))</f>
        <v>0.37019230769230771</v>
      </c>
      <c r="S1623" s="2">
        <f t="shared" si="51"/>
        <v>77000000</v>
      </c>
      <c r="T1623" t="s">
        <v>5361</v>
      </c>
    </row>
    <row r="1624" spans="1:20" x14ac:dyDescent="0.25">
      <c r="A1624">
        <v>2025</v>
      </c>
      <c r="B1624" t="s">
        <v>5362</v>
      </c>
      <c r="C1624" t="s">
        <v>21</v>
      </c>
      <c r="D1624" t="s">
        <v>22</v>
      </c>
      <c r="E1624" t="s">
        <v>23</v>
      </c>
      <c r="F1624" t="s">
        <v>5363</v>
      </c>
      <c r="G1624" t="s">
        <v>347</v>
      </c>
      <c r="H1624" t="s">
        <v>787</v>
      </c>
      <c r="I1624" s="1">
        <v>61352221</v>
      </c>
      <c r="J1624" s="2">
        <f t="shared" si="50"/>
        <v>61352221</v>
      </c>
      <c r="K1624" s="1">
        <v>8764603</v>
      </c>
      <c r="L1624" s="3">
        <v>45688</v>
      </c>
      <c r="M1624" s="3">
        <v>45691</v>
      </c>
      <c r="N1624" s="3">
        <v>45900</v>
      </c>
      <c r="O1624" s="1">
        <v>0</v>
      </c>
      <c r="P1624" s="1">
        <v>61352221</v>
      </c>
      <c r="R1624" s="5">
        <f ca="1">IF(Tabla1[[#This Row],[FECHA INCIAL DESDE]]="SIN INICIO",0,IF((((TODAY()-M1624)*100%)/(N1624-M1624))&gt;=100%,"100%",(((TODAY()-M1624)*100%)/(N1624-M1624))))</f>
        <v>0.37320574162679426</v>
      </c>
      <c r="S1624" s="2">
        <f t="shared" si="51"/>
        <v>61352221</v>
      </c>
      <c r="T1624" t="s">
        <v>5364</v>
      </c>
    </row>
    <row r="1625" spans="1:20" x14ac:dyDescent="0.25">
      <c r="A1625">
        <v>2025</v>
      </c>
      <c r="B1625" t="s">
        <v>5365</v>
      </c>
      <c r="C1625" t="s">
        <v>21</v>
      </c>
      <c r="D1625" t="s">
        <v>22</v>
      </c>
      <c r="E1625" t="s">
        <v>23</v>
      </c>
      <c r="F1625" t="s">
        <v>5366</v>
      </c>
      <c r="G1625" t="s">
        <v>5367</v>
      </c>
      <c r="H1625" t="s">
        <v>2479</v>
      </c>
      <c r="I1625" s="1">
        <v>56149728</v>
      </c>
      <c r="J1625" s="2">
        <f t="shared" si="50"/>
        <v>56149728</v>
      </c>
      <c r="K1625" s="1">
        <v>7018716</v>
      </c>
      <c r="L1625" s="3">
        <v>45686</v>
      </c>
      <c r="M1625" s="3">
        <v>45688</v>
      </c>
      <c r="N1625" s="3">
        <v>45900</v>
      </c>
      <c r="O1625" s="1">
        <v>0</v>
      </c>
      <c r="P1625" s="1">
        <v>56149728</v>
      </c>
      <c r="R1625" s="5">
        <f ca="1">IF(Tabla1[[#This Row],[FECHA INCIAL DESDE]]="SIN INICIO",0,IF((((TODAY()-M1625)*100%)/(N1625-M1625))&gt;=100%,"100%",(((TODAY()-M1625)*100%)/(N1625-M1625))))</f>
        <v>0.38207547169811323</v>
      </c>
      <c r="S1625" s="2">
        <f t="shared" si="51"/>
        <v>56149728</v>
      </c>
      <c r="T1625" t="s">
        <v>5368</v>
      </c>
    </row>
    <row r="1626" spans="1:20" x14ac:dyDescent="0.25">
      <c r="A1626">
        <v>2025</v>
      </c>
      <c r="B1626" t="s">
        <v>5369</v>
      </c>
      <c r="C1626" t="s">
        <v>21</v>
      </c>
      <c r="D1626" t="s">
        <v>22</v>
      </c>
      <c r="E1626" t="s">
        <v>23</v>
      </c>
      <c r="F1626" t="s">
        <v>5370</v>
      </c>
      <c r="G1626" t="s">
        <v>399</v>
      </c>
      <c r="H1626" t="s">
        <v>270</v>
      </c>
      <c r="I1626" s="1">
        <v>40000000</v>
      </c>
      <c r="J1626" s="2">
        <f t="shared" si="50"/>
        <v>40000000</v>
      </c>
      <c r="K1626" s="1">
        <v>10000000</v>
      </c>
      <c r="L1626" s="3">
        <v>45687</v>
      </c>
      <c r="M1626" s="3">
        <v>45692</v>
      </c>
      <c r="N1626" s="3">
        <v>45808</v>
      </c>
      <c r="O1626" s="1">
        <v>0</v>
      </c>
      <c r="P1626" s="1">
        <v>40000000</v>
      </c>
      <c r="R1626" s="5">
        <f ca="1">IF(Tabla1[[#This Row],[FECHA INCIAL DESDE]]="SIN INICIO",0,IF((((TODAY()-M1626)*100%)/(N1626-M1626))&gt;=100%,"100%",(((TODAY()-M1626)*100%)/(N1626-M1626))))</f>
        <v>0.66379310344827591</v>
      </c>
      <c r="S1626" s="2">
        <f t="shared" si="51"/>
        <v>40000000</v>
      </c>
      <c r="T1626" t="s">
        <v>5371</v>
      </c>
    </row>
    <row r="1627" spans="1:20" x14ac:dyDescent="0.25">
      <c r="A1627">
        <v>2025</v>
      </c>
      <c r="B1627" t="s">
        <v>5372</v>
      </c>
      <c r="C1627" t="s">
        <v>21</v>
      </c>
      <c r="D1627" t="s">
        <v>22</v>
      </c>
      <c r="E1627" t="s">
        <v>120</v>
      </c>
      <c r="F1627" t="s">
        <v>5373</v>
      </c>
      <c r="G1627" t="s">
        <v>5374</v>
      </c>
      <c r="H1627" t="s">
        <v>1898</v>
      </c>
      <c r="I1627" s="1">
        <v>37359592</v>
      </c>
      <c r="J1627" s="2">
        <f t="shared" si="50"/>
        <v>37359592</v>
      </c>
      <c r="K1627" s="1">
        <v>4669949</v>
      </c>
      <c r="L1627" s="3">
        <v>45686</v>
      </c>
      <c r="M1627" s="3">
        <v>45692</v>
      </c>
      <c r="N1627" s="3">
        <v>45930</v>
      </c>
      <c r="O1627" s="1">
        <v>0</v>
      </c>
      <c r="P1627" s="1">
        <v>37359592</v>
      </c>
      <c r="R1627" s="5">
        <f ca="1">IF(Tabla1[[#This Row],[FECHA INCIAL DESDE]]="SIN INICIO",0,IF((((TODAY()-M1627)*100%)/(N1627-M1627))&gt;=100%,"100%",(((TODAY()-M1627)*100%)/(N1627-M1627))))</f>
        <v>0.3235294117647059</v>
      </c>
      <c r="S1627" s="2">
        <f t="shared" si="51"/>
        <v>37359592</v>
      </c>
      <c r="T1627" t="s">
        <v>5375</v>
      </c>
    </row>
    <row r="1628" spans="1:20" x14ac:dyDescent="0.25">
      <c r="A1628">
        <v>2025</v>
      </c>
      <c r="B1628" t="s">
        <v>5376</v>
      </c>
      <c r="C1628" t="s">
        <v>21</v>
      </c>
      <c r="D1628" t="s">
        <v>22</v>
      </c>
      <c r="E1628" t="s">
        <v>23</v>
      </c>
      <c r="F1628" t="s">
        <v>5377</v>
      </c>
      <c r="G1628" t="s">
        <v>5378</v>
      </c>
      <c r="H1628" t="s">
        <v>1898</v>
      </c>
      <c r="I1628" s="1">
        <v>70116824</v>
      </c>
      <c r="J1628" s="2">
        <f t="shared" si="50"/>
        <v>70116824</v>
      </c>
      <c r="K1628" s="1">
        <v>8764603</v>
      </c>
      <c r="L1628" s="3">
        <v>45686</v>
      </c>
      <c r="M1628" s="3">
        <v>45691</v>
      </c>
      <c r="N1628" s="3">
        <v>45900</v>
      </c>
      <c r="O1628" s="1">
        <v>0</v>
      </c>
      <c r="P1628" s="1">
        <v>70116824</v>
      </c>
      <c r="R1628" s="5">
        <f ca="1">IF(Tabla1[[#This Row],[FECHA INCIAL DESDE]]="SIN INICIO",0,IF((((TODAY()-M1628)*100%)/(N1628-M1628))&gt;=100%,"100%",(((TODAY()-M1628)*100%)/(N1628-M1628))))</f>
        <v>0.37320574162679426</v>
      </c>
      <c r="S1628" s="2">
        <f t="shared" si="51"/>
        <v>70116824</v>
      </c>
      <c r="T1628" t="s">
        <v>5379</v>
      </c>
    </row>
    <row r="1629" spans="1:20" x14ac:dyDescent="0.25">
      <c r="A1629">
        <v>2025</v>
      </c>
      <c r="B1629" t="s">
        <v>5380</v>
      </c>
      <c r="C1629" t="s">
        <v>21</v>
      </c>
      <c r="D1629" t="s">
        <v>22</v>
      </c>
      <c r="E1629" t="s">
        <v>23</v>
      </c>
      <c r="F1629" t="s">
        <v>5381</v>
      </c>
      <c r="G1629" t="s">
        <v>614</v>
      </c>
      <c r="H1629" t="s">
        <v>537</v>
      </c>
      <c r="I1629" s="1">
        <v>45281250</v>
      </c>
      <c r="J1629" s="2">
        <f t="shared" si="50"/>
        <v>45281250</v>
      </c>
      <c r="K1629" s="1">
        <v>9056250</v>
      </c>
      <c r="L1629" s="3">
        <v>45694</v>
      </c>
      <c r="M1629" s="3">
        <v>45695</v>
      </c>
      <c r="N1629" s="3">
        <v>45838</v>
      </c>
      <c r="O1629" s="1">
        <v>0</v>
      </c>
      <c r="P1629" s="1">
        <v>45281250</v>
      </c>
      <c r="R1629" s="6">
        <f ca="1">IF(Tabla1[[#This Row],[FECHA INCIAL DESDE]]="SIN INICIO",0,IF((((TODAY()-M1629)*100%)/(N1629-M1629))&gt;=100%,"100%",(((TODAY()-M1629)*100%)/(N1629-M1629))))</f>
        <v>0.5174825174825175</v>
      </c>
      <c r="S1629" s="2">
        <f t="shared" si="51"/>
        <v>45281250</v>
      </c>
      <c r="T1629" t="s">
        <v>5382</v>
      </c>
    </row>
    <row r="1630" spans="1:20" x14ac:dyDescent="0.25">
      <c r="A1630">
        <v>2025</v>
      </c>
      <c r="B1630" t="s">
        <v>5383</v>
      </c>
      <c r="C1630" t="s">
        <v>21</v>
      </c>
      <c r="D1630" t="s">
        <v>22</v>
      </c>
      <c r="E1630" t="s">
        <v>23</v>
      </c>
      <c r="F1630" t="s">
        <v>5384</v>
      </c>
      <c r="G1630" t="s">
        <v>1750</v>
      </c>
      <c r="H1630" t="s">
        <v>648</v>
      </c>
      <c r="I1630" s="1">
        <v>63700000</v>
      </c>
      <c r="J1630" s="2">
        <f t="shared" si="50"/>
        <v>63700000</v>
      </c>
      <c r="K1630" s="1">
        <v>9100000</v>
      </c>
      <c r="L1630" s="3">
        <v>45691</v>
      </c>
      <c r="M1630" s="3">
        <v>45692</v>
      </c>
      <c r="N1630" s="3">
        <v>45900</v>
      </c>
      <c r="O1630" s="1">
        <v>0</v>
      </c>
      <c r="P1630" s="1">
        <v>63700000</v>
      </c>
      <c r="R1630" s="6">
        <f ca="1">IF(Tabla1[[#This Row],[FECHA INCIAL DESDE]]="SIN INICIO",0,IF((((TODAY()-M1630)*100%)/(N1630-M1630))&gt;=100%,"100%",(((TODAY()-M1630)*100%)/(N1630-M1630))))</f>
        <v>0.37019230769230771</v>
      </c>
      <c r="S1630" s="2">
        <f t="shared" si="51"/>
        <v>63700000</v>
      </c>
      <c r="T1630" t="s">
        <v>5385</v>
      </c>
    </row>
    <row r="1631" spans="1:20" x14ac:dyDescent="0.25">
      <c r="A1631">
        <v>2025</v>
      </c>
      <c r="B1631" t="s">
        <v>5386</v>
      </c>
      <c r="C1631" t="s">
        <v>21</v>
      </c>
      <c r="D1631" t="s">
        <v>22</v>
      </c>
      <c r="E1631" t="s">
        <v>23</v>
      </c>
      <c r="F1631" t="s">
        <v>5387</v>
      </c>
      <c r="G1631" t="s">
        <v>5388</v>
      </c>
      <c r="H1631" t="s">
        <v>2479</v>
      </c>
      <c r="I1631" s="1">
        <v>56149728</v>
      </c>
      <c r="J1631" s="2">
        <f t="shared" si="50"/>
        <v>56149728</v>
      </c>
      <c r="K1631" s="1">
        <v>7018716</v>
      </c>
      <c r="L1631" s="3">
        <v>45686</v>
      </c>
      <c r="M1631" s="3">
        <v>45688</v>
      </c>
      <c r="N1631" s="3">
        <v>45900</v>
      </c>
      <c r="O1631" s="1">
        <v>0</v>
      </c>
      <c r="P1631" s="1">
        <v>56149728</v>
      </c>
      <c r="R1631" s="5">
        <f ca="1">IF(Tabla1[[#This Row],[FECHA INCIAL DESDE]]="SIN INICIO",0,IF((((TODAY()-M1631)*100%)/(N1631-M1631))&gt;=100%,"100%",(((TODAY()-M1631)*100%)/(N1631-M1631))))</f>
        <v>0.38207547169811323</v>
      </c>
      <c r="S1631" s="2">
        <f t="shared" si="51"/>
        <v>56149728</v>
      </c>
      <c r="T1631" t="s">
        <v>5389</v>
      </c>
    </row>
    <row r="1632" spans="1:20" x14ac:dyDescent="0.25">
      <c r="A1632">
        <v>2025</v>
      </c>
      <c r="B1632" t="s">
        <v>5390</v>
      </c>
      <c r="C1632" t="s">
        <v>21</v>
      </c>
      <c r="D1632" t="s">
        <v>22</v>
      </c>
      <c r="E1632" t="s">
        <v>23</v>
      </c>
      <c r="F1632" t="s">
        <v>5391</v>
      </c>
      <c r="G1632" t="s">
        <v>399</v>
      </c>
      <c r="H1632" t="s">
        <v>270</v>
      </c>
      <c r="I1632" s="1">
        <v>77000000</v>
      </c>
      <c r="J1632" s="2">
        <f t="shared" si="50"/>
        <v>77000000</v>
      </c>
      <c r="K1632" s="1">
        <v>11000000</v>
      </c>
      <c r="L1632" s="3">
        <v>45688</v>
      </c>
      <c r="M1632" s="3">
        <v>45691</v>
      </c>
      <c r="N1632" s="3">
        <v>45900</v>
      </c>
      <c r="O1632" s="1">
        <v>0</v>
      </c>
      <c r="P1632" s="1">
        <v>77000000</v>
      </c>
      <c r="R1632" s="5">
        <f ca="1">IF(Tabla1[[#This Row],[FECHA INCIAL DESDE]]="SIN INICIO",0,IF((((TODAY()-M1632)*100%)/(N1632-M1632))&gt;=100%,"100%",(((TODAY()-M1632)*100%)/(N1632-M1632))))</f>
        <v>0.37320574162679426</v>
      </c>
      <c r="S1632" s="2">
        <f t="shared" si="51"/>
        <v>77000000</v>
      </c>
      <c r="T1632" t="s">
        <v>5392</v>
      </c>
    </row>
    <row r="1633" spans="1:20" x14ac:dyDescent="0.25">
      <c r="A1633">
        <v>2025</v>
      </c>
      <c r="B1633" t="s">
        <v>5393</v>
      </c>
      <c r="C1633" t="s">
        <v>21</v>
      </c>
      <c r="D1633" t="s">
        <v>22</v>
      </c>
      <c r="E1633" t="s">
        <v>120</v>
      </c>
      <c r="F1633" t="s">
        <v>5394</v>
      </c>
      <c r="G1633" t="s">
        <v>5395</v>
      </c>
      <c r="H1633" t="s">
        <v>787</v>
      </c>
      <c r="I1633" s="1">
        <v>34300000</v>
      </c>
      <c r="J1633" s="2">
        <f t="shared" si="50"/>
        <v>34300000</v>
      </c>
      <c r="K1633" s="1">
        <v>4900000</v>
      </c>
      <c r="L1633" s="3">
        <v>45692</v>
      </c>
      <c r="M1633" s="3">
        <v>45693</v>
      </c>
      <c r="N1633" s="3">
        <v>45900</v>
      </c>
      <c r="O1633" s="1">
        <v>0</v>
      </c>
      <c r="P1633" s="1">
        <v>34300000</v>
      </c>
      <c r="R1633" s="5">
        <f ca="1">IF(Tabla1[[#This Row],[FECHA INCIAL DESDE]]="SIN INICIO",0,IF((((TODAY()-M1633)*100%)/(N1633-M1633))&gt;=100%,"100%",(((TODAY()-M1633)*100%)/(N1633-M1633))))</f>
        <v>0.3671497584541063</v>
      </c>
      <c r="S1633" s="2">
        <f t="shared" si="51"/>
        <v>34300000</v>
      </c>
      <c r="T1633" t="s">
        <v>5396</v>
      </c>
    </row>
    <row r="1634" spans="1:20" x14ac:dyDescent="0.25">
      <c r="A1634">
        <v>2025</v>
      </c>
      <c r="B1634" t="s">
        <v>5397</v>
      </c>
      <c r="C1634" t="s">
        <v>21</v>
      </c>
      <c r="D1634" t="s">
        <v>22</v>
      </c>
      <c r="E1634" t="s">
        <v>23</v>
      </c>
      <c r="F1634" t="s">
        <v>5398</v>
      </c>
      <c r="G1634" t="s">
        <v>335</v>
      </c>
      <c r="H1634" t="s">
        <v>336</v>
      </c>
      <c r="I1634" s="1">
        <v>44100000</v>
      </c>
      <c r="J1634" s="2">
        <f t="shared" si="50"/>
        <v>44100000</v>
      </c>
      <c r="K1634" s="1">
        <v>6300000</v>
      </c>
      <c r="L1634" s="3">
        <v>45691</v>
      </c>
      <c r="M1634" s="3">
        <v>45693</v>
      </c>
      <c r="N1634" s="3">
        <v>45900</v>
      </c>
      <c r="O1634" s="1">
        <v>0</v>
      </c>
      <c r="P1634" s="1">
        <v>44100000</v>
      </c>
      <c r="R1634" s="5">
        <f ca="1">IF(Tabla1[[#This Row],[FECHA INCIAL DESDE]]="SIN INICIO",0,IF((((TODAY()-M1634)*100%)/(N1634-M1634))&gt;=100%,"100%",(((TODAY()-M1634)*100%)/(N1634-M1634))))</f>
        <v>0.3671497584541063</v>
      </c>
      <c r="S1634" s="2">
        <f t="shared" si="51"/>
        <v>44100000</v>
      </c>
      <c r="T1634" t="s">
        <v>5399</v>
      </c>
    </row>
    <row r="1635" spans="1:20" x14ac:dyDescent="0.25">
      <c r="A1635">
        <v>2025</v>
      </c>
      <c r="B1635" t="s">
        <v>5400</v>
      </c>
      <c r="C1635" t="s">
        <v>21</v>
      </c>
      <c r="D1635" t="s">
        <v>22</v>
      </c>
      <c r="E1635" t="s">
        <v>23</v>
      </c>
      <c r="F1635" t="s">
        <v>5401</v>
      </c>
      <c r="G1635" t="s">
        <v>347</v>
      </c>
      <c r="H1635" t="s">
        <v>336</v>
      </c>
      <c r="I1635" s="1">
        <v>84000000</v>
      </c>
      <c r="J1635" s="2">
        <f t="shared" si="50"/>
        <v>84000000</v>
      </c>
      <c r="K1635" s="1">
        <v>10500000</v>
      </c>
      <c r="L1635" s="3">
        <v>45688</v>
      </c>
      <c r="M1635" s="3">
        <v>45693</v>
      </c>
      <c r="N1635" s="3">
        <v>45900</v>
      </c>
      <c r="O1635" s="1">
        <v>0</v>
      </c>
      <c r="P1635" s="1">
        <v>84000000</v>
      </c>
      <c r="R1635" s="5">
        <f ca="1">IF(Tabla1[[#This Row],[FECHA INCIAL DESDE]]="SIN INICIO",0,IF((((TODAY()-M1635)*100%)/(N1635-M1635))&gt;=100%,"100%",(((TODAY()-M1635)*100%)/(N1635-M1635))))</f>
        <v>0.3671497584541063</v>
      </c>
      <c r="S1635" s="2">
        <f t="shared" si="51"/>
        <v>84000000</v>
      </c>
      <c r="T1635" t="s">
        <v>5402</v>
      </c>
    </row>
    <row r="1636" spans="1:20" x14ac:dyDescent="0.25">
      <c r="A1636">
        <v>2025</v>
      </c>
      <c r="B1636" t="s">
        <v>5403</v>
      </c>
      <c r="C1636" t="s">
        <v>21</v>
      </c>
      <c r="D1636" t="s">
        <v>22</v>
      </c>
      <c r="E1636" t="s">
        <v>23</v>
      </c>
      <c r="F1636" t="s">
        <v>5404</v>
      </c>
      <c r="G1636" t="s">
        <v>347</v>
      </c>
      <c r="H1636" t="s">
        <v>336</v>
      </c>
      <c r="I1636" s="1">
        <v>61352221</v>
      </c>
      <c r="J1636" s="2">
        <f t="shared" si="50"/>
        <v>61352221</v>
      </c>
      <c r="K1636" s="1">
        <v>8764603</v>
      </c>
      <c r="L1636" s="3">
        <v>45688</v>
      </c>
      <c r="M1636" s="3">
        <v>45691</v>
      </c>
      <c r="N1636" s="3">
        <v>45900</v>
      </c>
      <c r="O1636" s="1">
        <v>0</v>
      </c>
      <c r="P1636" s="1">
        <v>61352221</v>
      </c>
      <c r="R1636" s="5">
        <f ca="1">IF(Tabla1[[#This Row],[FECHA INCIAL DESDE]]="SIN INICIO",0,IF((((TODAY()-M1636)*100%)/(N1636-M1636))&gt;=100%,"100%",(((TODAY()-M1636)*100%)/(N1636-M1636))))</f>
        <v>0.37320574162679426</v>
      </c>
      <c r="S1636" s="2">
        <f t="shared" si="51"/>
        <v>61352221</v>
      </c>
      <c r="T1636" t="s">
        <v>5405</v>
      </c>
    </row>
    <row r="1637" spans="1:20" x14ac:dyDescent="0.25">
      <c r="A1637">
        <v>2025</v>
      </c>
      <c r="B1637" t="s">
        <v>5406</v>
      </c>
      <c r="C1637" t="s">
        <v>21</v>
      </c>
      <c r="D1637" t="s">
        <v>22</v>
      </c>
      <c r="E1637" t="s">
        <v>23</v>
      </c>
      <c r="F1637" t="s">
        <v>5407</v>
      </c>
      <c r="G1637" t="s">
        <v>1831</v>
      </c>
      <c r="H1637" t="s">
        <v>166</v>
      </c>
      <c r="I1637" s="1">
        <v>37359592</v>
      </c>
      <c r="J1637" s="2">
        <f t="shared" si="50"/>
        <v>37359592</v>
      </c>
      <c r="K1637" s="1">
        <v>4669949</v>
      </c>
      <c r="L1637" s="3">
        <v>45691</v>
      </c>
      <c r="M1637" s="3">
        <v>45692</v>
      </c>
      <c r="N1637" s="3">
        <v>45930</v>
      </c>
      <c r="O1637" s="1">
        <v>0</v>
      </c>
      <c r="P1637" s="1">
        <v>37359592</v>
      </c>
      <c r="R1637" s="5">
        <f ca="1">IF(Tabla1[[#This Row],[FECHA INCIAL DESDE]]="SIN INICIO",0,IF((((TODAY()-M1637)*100%)/(N1637-M1637))&gt;=100%,"100%",(((TODAY()-M1637)*100%)/(N1637-M1637))))</f>
        <v>0.3235294117647059</v>
      </c>
      <c r="S1637" s="2">
        <f t="shared" si="51"/>
        <v>37359592</v>
      </c>
      <c r="T1637" t="s">
        <v>5408</v>
      </c>
    </row>
    <row r="1638" spans="1:20" x14ac:dyDescent="0.25">
      <c r="A1638">
        <v>2025</v>
      </c>
      <c r="B1638" t="s">
        <v>5409</v>
      </c>
      <c r="C1638" t="s">
        <v>21</v>
      </c>
      <c r="D1638" t="s">
        <v>22</v>
      </c>
      <c r="E1638" t="s">
        <v>23</v>
      </c>
      <c r="F1638" t="s">
        <v>5410</v>
      </c>
      <c r="G1638" t="s">
        <v>1750</v>
      </c>
      <c r="H1638" t="s">
        <v>648</v>
      </c>
      <c r="I1638" s="1">
        <v>63700000</v>
      </c>
      <c r="J1638" s="2">
        <f t="shared" si="50"/>
        <v>63700000</v>
      </c>
      <c r="K1638" s="1">
        <v>9100000</v>
      </c>
      <c r="L1638" s="3">
        <v>45688</v>
      </c>
      <c r="M1638" s="3">
        <v>45691</v>
      </c>
      <c r="N1638" s="3">
        <v>45900</v>
      </c>
      <c r="O1638" s="1">
        <v>0</v>
      </c>
      <c r="P1638" s="1">
        <v>63700000</v>
      </c>
      <c r="R1638" s="5">
        <f ca="1">IF(Tabla1[[#This Row],[FECHA INCIAL DESDE]]="SIN INICIO",0,IF((((TODAY()-M1638)*100%)/(N1638-M1638))&gt;=100%,"100%",(((TODAY()-M1638)*100%)/(N1638-M1638))))</f>
        <v>0.37320574162679426</v>
      </c>
      <c r="S1638" s="2">
        <f t="shared" si="51"/>
        <v>63700000</v>
      </c>
      <c r="T1638" t="s">
        <v>5411</v>
      </c>
    </row>
    <row r="1639" spans="1:20" x14ac:dyDescent="0.25">
      <c r="A1639">
        <v>2025</v>
      </c>
      <c r="B1639" t="s">
        <v>5412</v>
      </c>
      <c r="C1639" t="s">
        <v>21</v>
      </c>
      <c r="D1639" t="s">
        <v>22</v>
      </c>
      <c r="E1639" t="s">
        <v>23</v>
      </c>
      <c r="F1639" t="s">
        <v>5413</v>
      </c>
      <c r="G1639" t="s">
        <v>1927</v>
      </c>
      <c r="H1639" t="s">
        <v>1898</v>
      </c>
      <c r="I1639" s="1">
        <v>38088872</v>
      </c>
      <c r="J1639" s="2">
        <f t="shared" si="50"/>
        <v>38088872</v>
      </c>
      <c r="K1639" s="1">
        <v>4761109</v>
      </c>
      <c r="L1639" s="3">
        <v>45688</v>
      </c>
      <c r="M1639" s="3">
        <v>45691</v>
      </c>
      <c r="N1639" s="3">
        <v>45930</v>
      </c>
      <c r="O1639" s="1">
        <v>0</v>
      </c>
      <c r="P1639" s="1">
        <v>38088872</v>
      </c>
      <c r="R1639" s="5">
        <f ca="1">IF(Tabla1[[#This Row],[FECHA INCIAL DESDE]]="SIN INICIO",0,IF((((TODAY()-M1639)*100%)/(N1639-M1639))&gt;=100%,"100%",(((TODAY()-M1639)*100%)/(N1639-M1639))))</f>
        <v>0.32635983263598328</v>
      </c>
      <c r="S1639" s="2">
        <f t="shared" si="51"/>
        <v>38088872</v>
      </c>
      <c r="T1639" t="s">
        <v>5414</v>
      </c>
    </row>
    <row r="1640" spans="1:20" x14ac:dyDescent="0.25">
      <c r="A1640">
        <v>2025</v>
      </c>
      <c r="B1640" t="s">
        <v>5415</v>
      </c>
      <c r="C1640" t="s">
        <v>21</v>
      </c>
      <c r="D1640" t="s">
        <v>22</v>
      </c>
      <c r="E1640" t="s">
        <v>23</v>
      </c>
      <c r="F1640" t="s">
        <v>5416</v>
      </c>
      <c r="G1640" t="s">
        <v>280</v>
      </c>
      <c r="H1640" t="s">
        <v>270</v>
      </c>
      <c r="I1640" s="1">
        <v>40000000</v>
      </c>
      <c r="J1640" s="2">
        <f t="shared" si="50"/>
        <v>40000000</v>
      </c>
      <c r="K1640" s="1">
        <v>10000000</v>
      </c>
      <c r="L1640" s="3">
        <v>45687</v>
      </c>
      <c r="M1640" s="3">
        <v>45692</v>
      </c>
      <c r="N1640" s="3">
        <v>45808</v>
      </c>
      <c r="O1640" s="1">
        <v>0</v>
      </c>
      <c r="P1640" s="1">
        <v>40000000</v>
      </c>
      <c r="R1640" s="5">
        <f ca="1">IF(Tabla1[[#This Row],[FECHA INCIAL DESDE]]="SIN INICIO",0,IF((((TODAY()-M1640)*100%)/(N1640-M1640))&gt;=100%,"100%",(((TODAY()-M1640)*100%)/(N1640-M1640))))</f>
        <v>0.66379310344827591</v>
      </c>
      <c r="S1640" s="2">
        <f t="shared" si="51"/>
        <v>40000000</v>
      </c>
      <c r="T1640" t="s">
        <v>5417</v>
      </c>
    </row>
    <row r="1641" spans="1:20" x14ac:dyDescent="0.25">
      <c r="A1641">
        <v>2025</v>
      </c>
      <c r="B1641" t="s">
        <v>5418</v>
      </c>
      <c r="C1641" t="s">
        <v>21</v>
      </c>
      <c r="D1641" t="s">
        <v>22</v>
      </c>
      <c r="E1641" t="s">
        <v>23</v>
      </c>
      <c r="F1641" t="s">
        <v>5419</v>
      </c>
      <c r="G1641" t="s">
        <v>5420</v>
      </c>
      <c r="H1641" t="s">
        <v>270</v>
      </c>
      <c r="I1641" s="1">
        <v>70000000</v>
      </c>
      <c r="J1641" s="2">
        <f t="shared" si="50"/>
        <v>70000000</v>
      </c>
      <c r="K1641" s="1">
        <v>10000000</v>
      </c>
      <c r="L1641" s="3">
        <v>45687</v>
      </c>
      <c r="M1641" s="3">
        <v>45693</v>
      </c>
      <c r="N1641" s="3">
        <v>45899</v>
      </c>
      <c r="O1641" s="1">
        <v>0</v>
      </c>
      <c r="P1641" s="1">
        <v>70000000</v>
      </c>
      <c r="R1641" s="5">
        <f ca="1">IF(Tabla1[[#This Row],[FECHA INCIAL DESDE]]="SIN INICIO",0,IF((((TODAY()-M1641)*100%)/(N1641-M1641))&gt;=100%,"100%",(((TODAY()-M1641)*100%)/(N1641-M1641))))</f>
        <v>0.36893203883495146</v>
      </c>
      <c r="S1641" s="2">
        <f t="shared" si="51"/>
        <v>70000000</v>
      </c>
      <c r="T1641" t="s">
        <v>5421</v>
      </c>
    </row>
    <row r="1642" spans="1:20" x14ac:dyDescent="0.25">
      <c r="A1642">
        <v>2025</v>
      </c>
      <c r="B1642" t="s">
        <v>5422</v>
      </c>
      <c r="C1642" t="s">
        <v>21</v>
      </c>
      <c r="D1642" t="s">
        <v>22</v>
      </c>
      <c r="E1642" t="s">
        <v>23</v>
      </c>
      <c r="F1642" t="s">
        <v>5423</v>
      </c>
      <c r="G1642" t="s">
        <v>361</v>
      </c>
      <c r="H1642" t="s">
        <v>336</v>
      </c>
      <c r="I1642" s="1">
        <v>79800000</v>
      </c>
      <c r="J1642" s="2">
        <f t="shared" si="50"/>
        <v>79800000</v>
      </c>
      <c r="K1642" s="1">
        <v>11400000</v>
      </c>
      <c r="L1642" s="3">
        <v>45687</v>
      </c>
      <c r="M1642" s="3">
        <v>45691</v>
      </c>
      <c r="N1642" s="3">
        <v>45900</v>
      </c>
      <c r="O1642" s="1">
        <v>0</v>
      </c>
      <c r="P1642" s="1">
        <v>79800000</v>
      </c>
      <c r="R1642" s="5">
        <f ca="1">IF(Tabla1[[#This Row],[FECHA INCIAL DESDE]]="SIN INICIO",0,IF((((TODAY()-M1642)*100%)/(N1642-M1642))&gt;=100%,"100%",(((TODAY()-M1642)*100%)/(N1642-M1642))))</f>
        <v>0.37320574162679426</v>
      </c>
      <c r="S1642" s="2">
        <f t="shared" si="51"/>
        <v>79800000</v>
      </c>
      <c r="T1642" t="s">
        <v>5424</v>
      </c>
    </row>
    <row r="1643" spans="1:20" x14ac:dyDescent="0.25">
      <c r="A1643">
        <v>2025</v>
      </c>
      <c r="B1643" t="s">
        <v>5425</v>
      </c>
      <c r="C1643" t="s">
        <v>21</v>
      </c>
      <c r="D1643" t="s">
        <v>22</v>
      </c>
      <c r="E1643" t="s">
        <v>120</v>
      </c>
      <c r="F1643" t="s">
        <v>5426</v>
      </c>
      <c r="G1643" t="s">
        <v>5427</v>
      </c>
      <c r="H1643" t="s">
        <v>336</v>
      </c>
      <c r="I1643" s="1">
        <v>27701058</v>
      </c>
      <c r="J1643" s="2">
        <f t="shared" si="50"/>
        <v>27701058</v>
      </c>
      <c r="K1643" s="1">
        <v>3957294</v>
      </c>
      <c r="L1643" s="3">
        <v>45687</v>
      </c>
      <c r="M1643" s="3">
        <v>45691</v>
      </c>
      <c r="N1643" s="3">
        <v>45900</v>
      </c>
      <c r="O1643" s="1">
        <v>0</v>
      </c>
      <c r="P1643" s="1">
        <v>27701058</v>
      </c>
      <c r="R1643" s="5">
        <f ca="1">IF(Tabla1[[#This Row],[FECHA INCIAL DESDE]]="SIN INICIO",0,IF((((TODAY()-M1643)*100%)/(N1643-M1643))&gt;=100%,"100%",(((TODAY()-M1643)*100%)/(N1643-M1643))))</f>
        <v>0.37320574162679426</v>
      </c>
      <c r="S1643" s="2">
        <f t="shared" si="51"/>
        <v>27701058</v>
      </c>
      <c r="T1643" t="s">
        <v>5428</v>
      </c>
    </row>
    <row r="1644" spans="1:20" x14ac:dyDescent="0.25">
      <c r="A1644">
        <v>2025</v>
      </c>
      <c r="B1644" t="s">
        <v>5429</v>
      </c>
      <c r="C1644" t="s">
        <v>21</v>
      </c>
      <c r="D1644" t="s">
        <v>22</v>
      </c>
      <c r="E1644" t="s">
        <v>23</v>
      </c>
      <c r="F1644" t="s">
        <v>5430</v>
      </c>
      <c r="G1644" t="s">
        <v>351</v>
      </c>
      <c r="H1644" t="s">
        <v>787</v>
      </c>
      <c r="I1644" s="1">
        <v>60620000</v>
      </c>
      <c r="J1644" s="2">
        <f t="shared" si="50"/>
        <v>60620000</v>
      </c>
      <c r="K1644" s="1">
        <v>8660000</v>
      </c>
      <c r="L1644" s="3">
        <v>45688</v>
      </c>
      <c r="M1644" s="3">
        <v>45691</v>
      </c>
      <c r="N1644" s="3">
        <v>45900</v>
      </c>
      <c r="O1644" s="1">
        <v>0</v>
      </c>
      <c r="P1644" s="1">
        <v>60620000</v>
      </c>
      <c r="R1644" s="5">
        <f ca="1">IF(Tabla1[[#This Row],[FECHA INCIAL DESDE]]="SIN INICIO",0,IF((((TODAY()-M1644)*100%)/(N1644-M1644))&gt;=100%,"100%",(((TODAY()-M1644)*100%)/(N1644-M1644))))</f>
        <v>0.37320574162679426</v>
      </c>
      <c r="S1644" s="2">
        <f t="shared" si="51"/>
        <v>60620000</v>
      </c>
      <c r="T1644" t="s">
        <v>5431</v>
      </c>
    </row>
    <row r="1645" spans="1:20" x14ac:dyDescent="0.25">
      <c r="A1645">
        <v>2025</v>
      </c>
      <c r="B1645" t="s">
        <v>5432</v>
      </c>
      <c r="C1645" t="s">
        <v>21</v>
      </c>
      <c r="D1645" t="s">
        <v>22</v>
      </c>
      <c r="E1645" t="s">
        <v>23</v>
      </c>
      <c r="F1645" t="s">
        <v>5433</v>
      </c>
      <c r="G1645" t="s">
        <v>399</v>
      </c>
      <c r="H1645" t="s">
        <v>270</v>
      </c>
      <c r="I1645" s="1">
        <v>40000000</v>
      </c>
      <c r="J1645" s="2">
        <f t="shared" si="50"/>
        <v>40000000</v>
      </c>
      <c r="K1645" s="1">
        <v>10000000</v>
      </c>
      <c r="L1645" s="3">
        <v>45692</v>
      </c>
      <c r="M1645" s="3">
        <v>45693</v>
      </c>
      <c r="N1645" s="3">
        <v>45808</v>
      </c>
      <c r="O1645" s="1">
        <v>0</v>
      </c>
      <c r="P1645" s="1">
        <v>40000000</v>
      </c>
      <c r="R1645" s="5">
        <f ca="1">IF(Tabla1[[#This Row],[FECHA INCIAL DESDE]]="SIN INICIO",0,IF((((TODAY()-M1645)*100%)/(N1645-M1645))&gt;=100%,"100%",(((TODAY()-M1645)*100%)/(N1645-M1645))))</f>
        <v>0.66086956521739126</v>
      </c>
      <c r="S1645" s="2">
        <f t="shared" si="51"/>
        <v>40000000</v>
      </c>
      <c r="T1645" t="s">
        <v>5434</v>
      </c>
    </row>
    <row r="1646" spans="1:20" x14ac:dyDescent="0.25">
      <c r="A1646">
        <v>2025</v>
      </c>
      <c r="B1646" t="s">
        <v>5435</v>
      </c>
      <c r="C1646" t="s">
        <v>21</v>
      </c>
      <c r="D1646" t="s">
        <v>22</v>
      </c>
      <c r="E1646" t="s">
        <v>23</v>
      </c>
      <c r="F1646" t="s">
        <v>5436</v>
      </c>
      <c r="G1646" t="s">
        <v>5437</v>
      </c>
      <c r="H1646" t="s">
        <v>270</v>
      </c>
      <c r="I1646" s="1">
        <v>35000000</v>
      </c>
      <c r="J1646" s="2">
        <f t="shared" si="50"/>
        <v>35000000</v>
      </c>
      <c r="K1646" s="1">
        <v>5000000</v>
      </c>
      <c r="L1646" s="3">
        <v>45686</v>
      </c>
      <c r="M1646" s="3">
        <v>45691</v>
      </c>
      <c r="N1646" s="3">
        <v>45900</v>
      </c>
      <c r="O1646" s="1">
        <v>0</v>
      </c>
      <c r="P1646" s="1">
        <v>35000000</v>
      </c>
      <c r="R1646" s="5">
        <f ca="1">IF(Tabla1[[#This Row],[FECHA INCIAL DESDE]]="SIN INICIO",0,IF((((TODAY()-M1646)*100%)/(N1646-M1646))&gt;=100%,"100%",(((TODAY()-M1646)*100%)/(N1646-M1646))))</f>
        <v>0.37320574162679426</v>
      </c>
      <c r="S1646" s="2">
        <f t="shared" si="51"/>
        <v>35000000</v>
      </c>
      <c r="T1646" t="s">
        <v>5438</v>
      </c>
    </row>
    <row r="1647" spans="1:20" x14ac:dyDescent="0.25">
      <c r="A1647">
        <v>2025</v>
      </c>
      <c r="B1647" t="s">
        <v>5439</v>
      </c>
      <c r="C1647" t="s">
        <v>21</v>
      </c>
      <c r="D1647" t="s">
        <v>22</v>
      </c>
      <c r="E1647" t="s">
        <v>120</v>
      </c>
      <c r="F1647" t="s">
        <v>5440</v>
      </c>
      <c r="G1647" t="s">
        <v>1644</v>
      </c>
      <c r="H1647" t="s">
        <v>154</v>
      </c>
      <c r="I1647" s="1">
        <v>32689636</v>
      </c>
      <c r="J1647" s="2">
        <f t="shared" si="50"/>
        <v>32689636</v>
      </c>
      <c r="K1647" s="1">
        <v>4669948</v>
      </c>
      <c r="L1647" s="3">
        <v>45687</v>
      </c>
      <c r="M1647" s="3">
        <v>45691</v>
      </c>
      <c r="N1647" s="3">
        <v>45900</v>
      </c>
      <c r="O1647" s="1">
        <v>0</v>
      </c>
      <c r="P1647" s="1">
        <v>32689636</v>
      </c>
      <c r="R1647" s="5">
        <f ca="1">IF(Tabla1[[#This Row],[FECHA INCIAL DESDE]]="SIN INICIO",0,IF((((TODAY()-M1647)*100%)/(N1647-M1647))&gt;=100%,"100%",(((TODAY()-M1647)*100%)/(N1647-M1647))))</f>
        <v>0.37320574162679426</v>
      </c>
      <c r="S1647" s="2">
        <f t="shared" si="51"/>
        <v>32689636</v>
      </c>
      <c r="T1647" t="s">
        <v>5441</v>
      </c>
    </row>
    <row r="1648" spans="1:20" x14ac:dyDescent="0.25">
      <c r="A1648">
        <v>2025</v>
      </c>
      <c r="B1648" t="s">
        <v>5442</v>
      </c>
      <c r="C1648" t="s">
        <v>21</v>
      </c>
      <c r="D1648" t="s">
        <v>22</v>
      </c>
      <c r="E1648" t="s">
        <v>120</v>
      </c>
      <c r="F1648" t="s">
        <v>5443</v>
      </c>
      <c r="G1648" t="s">
        <v>2040</v>
      </c>
      <c r="H1648" t="s">
        <v>270</v>
      </c>
      <c r="I1648" s="1">
        <v>49854924</v>
      </c>
      <c r="J1648" s="2">
        <f t="shared" si="50"/>
        <v>49854924</v>
      </c>
      <c r="K1648" s="1">
        <v>4154577</v>
      </c>
      <c r="L1648" s="3">
        <v>45686</v>
      </c>
      <c r="M1648" s="3">
        <v>45687</v>
      </c>
      <c r="N1648" s="3">
        <v>46022</v>
      </c>
      <c r="O1648" s="1">
        <v>0</v>
      </c>
      <c r="P1648" s="1">
        <v>49854924</v>
      </c>
      <c r="R1648" s="5">
        <f ca="1">IF(Tabla1[[#This Row],[FECHA INCIAL DESDE]]="SIN INICIO",0,IF((((TODAY()-M1648)*100%)/(N1648-M1648))&gt;=100%,"100%",(((TODAY()-M1648)*100%)/(N1648-M1648))))</f>
        <v>0.24477611940298508</v>
      </c>
      <c r="S1648" s="2">
        <f t="shared" si="51"/>
        <v>49854924</v>
      </c>
      <c r="T1648" t="s">
        <v>5444</v>
      </c>
    </row>
    <row r="1649" spans="1:20" x14ac:dyDescent="0.25">
      <c r="A1649">
        <v>2025</v>
      </c>
      <c r="B1649" t="s">
        <v>5445</v>
      </c>
      <c r="C1649" t="s">
        <v>21</v>
      </c>
      <c r="D1649" t="s">
        <v>22</v>
      </c>
      <c r="E1649" t="s">
        <v>23</v>
      </c>
      <c r="F1649" t="s">
        <v>5446</v>
      </c>
      <c r="G1649" t="s">
        <v>2214</v>
      </c>
      <c r="H1649" t="s">
        <v>1898</v>
      </c>
      <c r="I1649" s="1">
        <v>57619024</v>
      </c>
      <c r="J1649" s="2">
        <f t="shared" si="50"/>
        <v>57619024</v>
      </c>
      <c r="K1649" s="1">
        <v>7202378</v>
      </c>
      <c r="L1649" s="3">
        <v>45687</v>
      </c>
      <c r="M1649" s="3">
        <v>45691</v>
      </c>
      <c r="N1649" s="3">
        <v>45930</v>
      </c>
      <c r="O1649" s="1">
        <v>0</v>
      </c>
      <c r="P1649" s="1">
        <v>57619024</v>
      </c>
      <c r="R1649" s="5">
        <f ca="1">IF(Tabla1[[#This Row],[FECHA INCIAL DESDE]]="SIN INICIO",0,IF((((TODAY()-M1649)*100%)/(N1649-M1649))&gt;=100%,"100%",(((TODAY()-M1649)*100%)/(N1649-M1649))))</f>
        <v>0.32635983263598328</v>
      </c>
      <c r="S1649" s="2">
        <f t="shared" si="51"/>
        <v>57619024</v>
      </c>
      <c r="T1649" t="s">
        <v>5447</v>
      </c>
    </row>
    <row r="1650" spans="1:20" x14ac:dyDescent="0.25">
      <c r="A1650">
        <v>2025</v>
      </c>
      <c r="B1650" t="s">
        <v>5448</v>
      </c>
      <c r="C1650" t="s">
        <v>21</v>
      </c>
      <c r="D1650" t="s">
        <v>22</v>
      </c>
      <c r="E1650" t="s">
        <v>23</v>
      </c>
      <c r="F1650" t="s">
        <v>5449</v>
      </c>
      <c r="G1650" t="s">
        <v>347</v>
      </c>
      <c r="H1650" t="s">
        <v>336</v>
      </c>
      <c r="I1650" s="1">
        <v>61152000</v>
      </c>
      <c r="J1650" s="2">
        <f t="shared" si="50"/>
        <v>61152000</v>
      </c>
      <c r="K1650" s="1">
        <v>8736000</v>
      </c>
      <c r="L1650" s="3">
        <v>45687</v>
      </c>
      <c r="M1650" s="3">
        <v>45691</v>
      </c>
      <c r="N1650" s="3">
        <v>45900</v>
      </c>
      <c r="O1650" s="1">
        <v>0</v>
      </c>
      <c r="P1650" s="1">
        <v>61152000</v>
      </c>
      <c r="R1650" s="5">
        <f ca="1">IF(Tabla1[[#This Row],[FECHA INCIAL DESDE]]="SIN INICIO",0,IF((((TODAY()-M1650)*100%)/(N1650-M1650))&gt;=100%,"100%",(((TODAY()-M1650)*100%)/(N1650-M1650))))</f>
        <v>0.37320574162679426</v>
      </c>
      <c r="S1650" s="2">
        <f t="shared" si="51"/>
        <v>61152000</v>
      </c>
      <c r="T1650" t="s">
        <v>5450</v>
      </c>
    </row>
    <row r="1651" spans="1:20" x14ac:dyDescent="0.25">
      <c r="A1651">
        <v>2025</v>
      </c>
      <c r="B1651" t="s">
        <v>5451</v>
      </c>
      <c r="C1651" t="s">
        <v>21</v>
      </c>
      <c r="D1651" t="s">
        <v>22</v>
      </c>
      <c r="E1651" t="s">
        <v>23</v>
      </c>
      <c r="F1651" t="s">
        <v>5452</v>
      </c>
      <c r="G1651" t="s">
        <v>1315</v>
      </c>
      <c r="H1651" t="s">
        <v>270</v>
      </c>
      <c r="I1651" s="1">
        <v>36400000</v>
      </c>
      <c r="J1651" s="2">
        <f t="shared" si="50"/>
        <v>36400000</v>
      </c>
      <c r="K1651" s="1">
        <v>9100000</v>
      </c>
      <c r="L1651" s="3">
        <v>45686</v>
      </c>
      <c r="M1651" s="3">
        <v>45692</v>
      </c>
      <c r="N1651" s="3">
        <v>45808</v>
      </c>
      <c r="O1651" s="1">
        <v>0</v>
      </c>
      <c r="P1651" s="1">
        <v>36400000</v>
      </c>
      <c r="R1651" s="5">
        <f ca="1">IF(Tabla1[[#This Row],[FECHA INCIAL DESDE]]="SIN INICIO",0,IF((((TODAY()-M1651)*100%)/(N1651-M1651))&gt;=100%,"100%",(((TODAY()-M1651)*100%)/(N1651-M1651))))</f>
        <v>0.66379310344827591</v>
      </c>
      <c r="S1651" s="2">
        <f t="shared" si="51"/>
        <v>36400000</v>
      </c>
      <c r="T1651" t="s">
        <v>5453</v>
      </c>
    </row>
    <row r="1652" spans="1:20" x14ac:dyDescent="0.25">
      <c r="A1652">
        <v>2025</v>
      </c>
      <c r="B1652" t="s">
        <v>5454</v>
      </c>
      <c r="C1652" t="s">
        <v>21</v>
      </c>
      <c r="D1652" t="s">
        <v>22</v>
      </c>
      <c r="E1652" t="s">
        <v>23</v>
      </c>
      <c r="F1652" t="s">
        <v>5455</v>
      </c>
      <c r="G1652" t="s">
        <v>347</v>
      </c>
      <c r="H1652" t="s">
        <v>336</v>
      </c>
      <c r="I1652" s="1">
        <v>60900000</v>
      </c>
      <c r="J1652" s="2">
        <f t="shared" si="50"/>
        <v>60900000</v>
      </c>
      <c r="K1652" s="1">
        <v>8700000</v>
      </c>
      <c r="L1652" s="3">
        <v>45687</v>
      </c>
      <c r="M1652" s="3">
        <v>45691</v>
      </c>
      <c r="N1652" s="3">
        <v>45900</v>
      </c>
      <c r="O1652" s="1">
        <v>0</v>
      </c>
      <c r="P1652" s="1">
        <v>60900000</v>
      </c>
      <c r="R1652" s="5">
        <f ca="1">IF(Tabla1[[#This Row],[FECHA INCIAL DESDE]]="SIN INICIO",0,IF((((TODAY()-M1652)*100%)/(N1652-M1652))&gt;=100%,"100%",(((TODAY()-M1652)*100%)/(N1652-M1652))))</f>
        <v>0.37320574162679426</v>
      </c>
      <c r="S1652" s="2">
        <f t="shared" si="51"/>
        <v>60900000</v>
      </c>
      <c r="T1652" t="s">
        <v>5456</v>
      </c>
    </row>
    <row r="1653" spans="1:20" x14ac:dyDescent="0.25">
      <c r="A1653">
        <v>2025</v>
      </c>
      <c r="B1653" t="s">
        <v>5457</v>
      </c>
      <c r="C1653" t="s">
        <v>21</v>
      </c>
      <c r="D1653" t="s">
        <v>22</v>
      </c>
      <c r="E1653" t="s">
        <v>23</v>
      </c>
      <c r="F1653" t="s">
        <v>5458</v>
      </c>
      <c r="G1653" t="s">
        <v>1015</v>
      </c>
      <c r="H1653" t="s">
        <v>648</v>
      </c>
      <c r="I1653" s="1">
        <v>63700000</v>
      </c>
      <c r="J1653" s="2">
        <f t="shared" si="50"/>
        <v>63700000</v>
      </c>
      <c r="K1653" s="1">
        <v>9100000</v>
      </c>
      <c r="L1653" s="3">
        <v>45687</v>
      </c>
      <c r="M1653" s="3">
        <v>45691</v>
      </c>
      <c r="N1653" s="3">
        <v>45900</v>
      </c>
      <c r="O1653" s="1">
        <v>0</v>
      </c>
      <c r="P1653" s="1">
        <v>63700000</v>
      </c>
      <c r="R1653" s="5">
        <f ca="1">IF(Tabla1[[#This Row],[FECHA INCIAL DESDE]]="SIN INICIO",0,IF((((TODAY()-M1653)*100%)/(N1653-M1653))&gt;=100%,"100%",(((TODAY()-M1653)*100%)/(N1653-M1653))))</f>
        <v>0.37320574162679426</v>
      </c>
      <c r="S1653" s="2">
        <f t="shared" si="51"/>
        <v>63700000</v>
      </c>
      <c r="T1653" t="s">
        <v>5459</v>
      </c>
    </row>
    <row r="1654" spans="1:20" x14ac:dyDescent="0.25">
      <c r="A1654">
        <v>2025</v>
      </c>
      <c r="B1654" t="s">
        <v>5460</v>
      </c>
      <c r="C1654" t="s">
        <v>21</v>
      </c>
      <c r="D1654" t="s">
        <v>22</v>
      </c>
      <c r="E1654" t="s">
        <v>23</v>
      </c>
      <c r="F1654" t="s">
        <v>5461</v>
      </c>
      <c r="G1654" t="s">
        <v>5462</v>
      </c>
      <c r="H1654" t="s">
        <v>166</v>
      </c>
      <c r="I1654" s="1">
        <v>34467486</v>
      </c>
      <c r="J1654" s="2">
        <f t="shared" si="50"/>
        <v>34467486</v>
      </c>
      <c r="K1654" s="1">
        <v>5744581</v>
      </c>
      <c r="L1654" s="3">
        <v>45687</v>
      </c>
      <c r="M1654" s="3">
        <v>45691</v>
      </c>
      <c r="N1654" s="3">
        <v>45869</v>
      </c>
      <c r="O1654" s="1">
        <v>0</v>
      </c>
      <c r="P1654" s="1">
        <v>34467486</v>
      </c>
      <c r="R1654" s="5">
        <f ca="1">IF(Tabla1[[#This Row],[FECHA INCIAL DESDE]]="SIN INICIO",0,IF((((TODAY()-M1654)*100%)/(N1654-M1654))&gt;=100%,"100%",(((TODAY()-M1654)*100%)/(N1654-M1654))))</f>
        <v>0.43820224719101125</v>
      </c>
      <c r="S1654" s="2">
        <f t="shared" si="51"/>
        <v>34467486</v>
      </c>
      <c r="T1654" t="s">
        <v>5463</v>
      </c>
    </row>
    <row r="1655" spans="1:20" x14ac:dyDescent="0.25">
      <c r="A1655">
        <v>2025</v>
      </c>
      <c r="B1655" t="s">
        <v>5464</v>
      </c>
      <c r="C1655" t="s">
        <v>21</v>
      </c>
      <c r="D1655" t="s">
        <v>22</v>
      </c>
      <c r="E1655" t="s">
        <v>23</v>
      </c>
      <c r="F1655" t="s">
        <v>5465</v>
      </c>
      <c r="G1655" t="s">
        <v>1831</v>
      </c>
      <c r="H1655" t="s">
        <v>1898</v>
      </c>
      <c r="I1655" s="1">
        <v>45956648</v>
      </c>
      <c r="J1655" s="2">
        <f t="shared" si="50"/>
        <v>45956648</v>
      </c>
      <c r="K1655" s="1">
        <v>5744581</v>
      </c>
      <c r="L1655" s="3">
        <v>45687</v>
      </c>
      <c r="M1655" s="3">
        <v>45691</v>
      </c>
      <c r="N1655" s="3">
        <v>45930</v>
      </c>
      <c r="O1655" s="1">
        <v>0</v>
      </c>
      <c r="P1655" s="1">
        <v>45956648</v>
      </c>
      <c r="R1655" s="5">
        <f ca="1">IF(Tabla1[[#This Row],[FECHA INCIAL DESDE]]="SIN INICIO",0,IF((((TODAY()-M1655)*100%)/(N1655-M1655))&gt;=100%,"100%",(((TODAY()-M1655)*100%)/(N1655-M1655))))</f>
        <v>0.32635983263598328</v>
      </c>
      <c r="S1655" s="2">
        <f t="shared" si="51"/>
        <v>45956648</v>
      </c>
      <c r="T1655" t="s">
        <v>5466</v>
      </c>
    </row>
    <row r="1656" spans="1:20" x14ac:dyDescent="0.25">
      <c r="A1656">
        <v>2025</v>
      </c>
      <c r="B1656" t="s">
        <v>5467</v>
      </c>
      <c r="C1656" t="s">
        <v>21</v>
      </c>
      <c r="D1656" t="s">
        <v>22</v>
      </c>
      <c r="E1656" t="s">
        <v>23</v>
      </c>
      <c r="F1656" t="s">
        <v>5468</v>
      </c>
      <c r="G1656" t="s">
        <v>1927</v>
      </c>
      <c r="H1656" t="s">
        <v>1898</v>
      </c>
      <c r="I1656" s="1">
        <v>50809904</v>
      </c>
      <c r="J1656" s="2">
        <f t="shared" si="50"/>
        <v>50809904</v>
      </c>
      <c r="K1656" s="1">
        <v>6351238</v>
      </c>
      <c r="L1656" s="3">
        <v>45688</v>
      </c>
      <c r="M1656" s="3">
        <v>45691</v>
      </c>
      <c r="N1656" s="3">
        <v>45930</v>
      </c>
      <c r="O1656" s="1">
        <v>0</v>
      </c>
      <c r="P1656" s="1">
        <v>50809904</v>
      </c>
      <c r="R1656" s="5">
        <f ca="1">IF(Tabla1[[#This Row],[FECHA INCIAL DESDE]]="SIN INICIO",0,IF((((TODAY()-M1656)*100%)/(N1656-M1656))&gt;=100%,"100%",(((TODAY()-M1656)*100%)/(N1656-M1656))))</f>
        <v>0.32635983263598328</v>
      </c>
      <c r="S1656" s="2">
        <f t="shared" si="51"/>
        <v>50809904</v>
      </c>
      <c r="T1656" t="s">
        <v>5469</v>
      </c>
    </row>
    <row r="1657" spans="1:20" x14ac:dyDescent="0.25">
      <c r="A1657">
        <v>2025</v>
      </c>
      <c r="B1657" t="s">
        <v>5470</v>
      </c>
      <c r="C1657" t="s">
        <v>21</v>
      </c>
      <c r="D1657" t="s">
        <v>22</v>
      </c>
      <c r="E1657" t="s">
        <v>23</v>
      </c>
      <c r="F1657" t="s">
        <v>5471</v>
      </c>
      <c r="G1657" t="s">
        <v>347</v>
      </c>
      <c r="H1657" t="s">
        <v>787</v>
      </c>
      <c r="I1657" s="1">
        <v>40180000</v>
      </c>
      <c r="J1657" s="2">
        <f t="shared" si="50"/>
        <v>40180000</v>
      </c>
      <c r="K1657" s="1">
        <v>5740000</v>
      </c>
      <c r="L1657" s="3">
        <v>45688</v>
      </c>
      <c r="M1657" s="3">
        <v>45691</v>
      </c>
      <c r="N1657" s="3">
        <v>45900</v>
      </c>
      <c r="O1657" s="1">
        <v>0</v>
      </c>
      <c r="P1657" s="1">
        <v>40180000</v>
      </c>
      <c r="R1657" s="5">
        <f ca="1">IF(Tabla1[[#This Row],[FECHA INCIAL DESDE]]="SIN INICIO",0,IF((((TODAY()-M1657)*100%)/(N1657-M1657))&gt;=100%,"100%",(((TODAY()-M1657)*100%)/(N1657-M1657))))</f>
        <v>0.37320574162679426</v>
      </c>
      <c r="S1657" s="2">
        <f t="shared" si="51"/>
        <v>40180000</v>
      </c>
      <c r="T1657" t="s">
        <v>5472</v>
      </c>
    </row>
    <row r="1658" spans="1:20" x14ac:dyDescent="0.25">
      <c r="A1658">
        <v>2025</v>
      </c>
      <c r="B1658" t="s">
        <v>5473</v>
      </c>
      <c r="C1658" t="s">
        <v>21</v>
      </c>
      <c r="D1658" t="s">
        <v>22</v>
      </c>
      <c r="E1658" t="s">
        <v>23</v>
      </c>
      <c r="F1658" t="s">
        <v>5474</v>
      </c>
      <c r="G1658" t="s">
        <v>2214</v>
      </c>
      <c r="H1658" t="s">
        <v>1898</v>
      </c>
      <c r="I1658" s="1">
        <v>57619024</v>
      </c>
      <c r="J1658" s="2">
        <f t="shared" si="50"/>
        <v>57619024</v>
      </c>
      <c r="K1658" s="1">
        <v>7202378</v>
      </c>
      <c r="L1658" s="3">
        <v>45686</v>
      </c>
      <c r="M1658" s="3">
        <v>45692</v>
      </c>
      <c r="N1658" s="3">
        <v>45930</v>
      </c>
      <c r="O1658" s="1">
        <v>0</v>
      </c>
      <c r="P1658" s="1">
        <v>57619024</v>
      </c>
      <c r="R1658" s="5">
        <f ca="1">IF(Tabla1[[#This Row],[FECHA INCIAL DESDE]]="SIN INICIO",0,IF((((TODAY()-M1658)*100%)/(N1658-M1658))&gt;=100%,"100%",(((TODAY()-M1658)*100%)/(N1658-M1658))))</f>
        <v>0.3235294117647059</v>
      </c>
      <c r="S1658" s="2">
        <f t="shared" si="51"/>
        <v>57619024</v>
      </c>
      <c r="T1658" t="s">
        <v>5475</v>
      </c>
    </row>
    <row r="1659" spans="1:20" x14ac:dyDescent="0.25">
      <c r="A1659">
        <v>2025</v>
      </c>
      <c r="B1659" t="s">
        <v>5476</v>
      </c>
      <c r="C1659" t="s">
        <v>21</v>
      </c>
      <c r="D1659" t="s">
        <v>22</v>
      </c>
      <c r="E1659" t="s">
        <v>23</v>
      </c>
      <c r="F1659" t="s">
        <v>5477</v>
      </c>
      <c r="G1659" t="s">
        <v>1890</v>
      </c>
      <c r="H1659" t="s">
        <v>166</v>
      </c>
      <c r="I1659" s="1">
        <v>57619024</v>
      </c>
      <c r="J1659" s="2">
        <f t="shared" si="50"/>
        <v>57619024</v>
      </c>
      <c r="K1659" s="1">
        <v>7202378</v>
      </c>
      <c r="L1659" s="3">
        <v>45687</v>
      </c>
      <c r="M1659" s="3">
        <v>45691</v>
      </c>
      <c r="N1659" s="3">
        <v>45930</v>
      </c>
      <c r="O1659" s="1">
        <v>0</v>
      </c>
      <c r="P1659" s="1">
        <v>57619024</v>
      </c>
      <c r="R1659" s="5">
        <f ca="1">IF(Tabla1[[#This Row],[FECHA INCIAL DESDE]]="SIN INICIO",0,IF((((TODAY()-M1659)*100%)/(N1659-M1659))&gt;=100%,"100%",(((TODAY()-M1659)*100%)/(N1659-M1659))))</f>
        <v>0.32635983263598328</v>
      </c>
      <c r="S1659" s="2">
        <f t="shared" si="51"/>
        <v>57619024</v>
      </c>
      <c r="T1659" t="s">
        <v>5478</v>
      </c>
    </row>
    <row r="1660" spans="1:20" x14ac:dyDescent="0.25">
      <c r="A1660">
        <v>2025</v>
      </c>
      <c r="B1660" t="s">
        <v>5479</v>
      </c>
      <c r="C1660" t="s">
        <v>21</v>
      </c>
      <c r="D1660" t="s">
        <v>22</v>
      </c>
      <c r="E1660" t="s">
        <v>23</v>
      </c>
      <c r="F1660" t="s">
        <v>5480</v>
      </c>
      <c r="G1660" t="s">
        <v>2743</v>
      </c>
      <c r="H1660" t="s">
        <v>659</v>
      </c>
      <c r="I1660" s="1">
        <v>59500000</v>
      </c>
      <c r="J1660" s="2">
        <f t="shared" si="50"/>
        <v>59500000</v>
      </c>
      <c r="K1660" s="1">
        <v>8500000</v>
      </c>
      <c r="L1660" s="3">
        <v>45687</v>
      </c>
      <c r="M1660" s="3">
        <v>45688</v>
      </c>
      <c r="N1660" s="3">
        <v>45900</v>
      </c>
      <c r="O1660" s="1">
        <v>0</v>
      </c>
      <c r="P1660" s="1">
        <v>59500000</v>
      </c>
      <c r="R1660" s="5">
        <f ca="1">IF(Tabla1[[#This Row],[FECHA INCIAL DESDE]]="SIN INICIO",0,IF((((TODAY()-M1660)*100%)/(N1660-M1660))&gt;=100%,"100%",(((TODAY()-M1660)*100%)/(N1660-M1660))))</f>
        <v>0.38207547169811323</v>
      </c>
      <c r="S1660" s="2">
        <f t="shared" si="51"/>
        <v>59500000</v>
      </c>
      <c r="T1660" t="s">
        <v>5481</v>
      </c>
    </row>
    <row r="1661" spans="1:20" x14ac:dyDescent="0.25">
      <c r="A1661">
        <v>2025</v>
      </c>
      <c r="B1661" t="s">
        <v>5482</v>
      </c>
      <c r="C1661" t="s">
        <v>21</v>
      </c>
      <c r="D1661" t="s">
        <v>22</v>
      </c>
      <c r="E1661" t="s">
        <v>23</v>
      </c>
      <c r="F1661" t="s">
        <v>5483</v>
      </c>
      <c r="G1661" t="s">
        <v>5056</v>
      </c>
      <c r="H1661" t="s">
        <v>1898</v>
      </c>
      <c r="I1661" s="1">
        <v>57619024</v>
      </c>
      <c r="J1661" s="2">
        <f t="shared" si="50"/>
        <v>57619024</v>
      </c>
      <c r="K1661" s="1">
        <v>7202378</v>
      </c>
      <c r="L1661" s="3">
        <v>45686</v>
      </c>
      <c r="M1661" s="3">
        <v>45688</v>
      </c>
      <c r="N1661" s="3">
        <v>45930</v>
      </c>
      <c r="O1661" s="1">
        <v>0</v>
      </c>
      <c r="P1661" s="1">
        <v>57619024</v>
      </c>
      <c r="R1661" s="5">
        <f ca="1">IF(Tabla1[[#This Row],[FECHA INCIAL DESDE]]="SIN INICIO",0,IF((((TODAY()-M1661)*100%)/(N1661-M1661))&gt;=100%,"100%",(((TODAY()-M1661)*100%)/(N1661-M1661))))</f>
        <v>0.33471074380165289</v>
      </c>
      <c r="S1661" s="2">
        <f t="shared" si="51"/>
        <v>57619024</v>
      </c>
      <c r="T1661" t="s">
        <v>5484</v>
      </c>
    </row>
    <row r="1662" spans="1:20" x14ac:dyDescent="0.25">
      <c r="A1662">
        <v>2025</v>
      </c>
      <c r="B1662" t="s">
        <v>5485</v>
      </c>
      <c r="C1662" t="s">
        <v>21</v>
      </c>
      <c r="D1662" t="s">
        <v>22</v>
      </c>
      <c r="E1662" t="s">
        <v>23</v>
      </c>
      <c r="F1662" t="s">
        <v>5486</v>
      </c>
      <c r="G1662" t="s">
        <v>1910</v>
      </c>
      <c r="H1662" t="s">
        <v>648</v>
      </c>
      <c r="I1662" s="1">
        <v>27300000</v>
      </c>
      <c r="J1662" s="2">
        <f t="shared" si="50"/>
        <v>27300000</v>
      </c>
      <c r="K1662" s="1">
        <v>9100000</v>
      </c>
      <c r="L1662" s="3">
        <v>45687</v>
      </c>
      <c r="M1662" s="3">
        <v>45691</v>
      </c>
      <c r="N1662" s="3">
        <v>45777</v>
      </c>
      <c r="O1662" s="1">
        <v>0</v>
      </c>
      <c r="P1662" s="1">
        <v>27300000</v>
      </c>
      <c r="R1662" s="5">
        <f ca="1">IF(Tabla1[[#This Row],[FECHA INCIAL DESDE]]="SIN INICIO",0,IF((((TODAY()-M1662)*100%)/(N1662-M1662))&gt;=100%,"100%",(((TODAY()-M1662)*100%)/(N1662-M1662))))</f>
        <v>0.90697674418604646</v>
      </c>
      <c r="S1662" s="2">
        <f t="shared" si="51"/>
        <v>27300000</v>
      </c>
      <c r="T1662" t="s">
        <v>5487</v>
      </c>
    </row>
    <row r="1663" spans="1:20" x14ac:dyDescent="0.25">
      <c r="A1663">
        <v>2025</v>
      </c>
      <c r="B1663" t="s">
        <v>5488</v>
      </c>
      <c r="C1663" t="s">
        <v>21</v>
      </c>
      <c r="D1663" t="s">
        <v>22</v>
      </c>
      <c r="E1663" t="s">
        <v>120</v>
      </c>
      <c r="F1663" t="s">
        <v>5489</v>
      </c>
      <c r="G1663" t="s">
        <v>606</v>
      </c>
      <c r="H1663" t="s">
        <v>270</v>
      </c>
      <c r="I1663" s="1">
        <v>20090000</v>
      </c>
      <c r="J1663" s="2">
        <f t="shared" si="50"/>
        <v>20090000</v>
      </c>
      <c r="K1663" s="1">
        <v>5022500</v>
      </c>
      <c r="L1663" s="3">
        <v>45687</v>
      </c>
      <c r="M1663" s="3">
        <v>45692</v>
      </c>
      <c r="N1663" s="3">
        <v>45808</v>
      </c>
      <c r="O1663" s="1">
        <v>0</v>
      </c>
      <c r="P1663" s="1">
        <v>20090000</v>
      </c>
      <c r="R1663" s="5">
        <f ca="1">IF(Tabla1[[#This Row],[FECHA INCIAL DESDE]]="SIN INICIO",0,IF((((TODAY()-M1663)*100%)/(N1663-M1663))&gt;=100%,"100%",(((TODAY()-M1663)*100%)/(N1663-M1663))))</f>
        <v>0.66379310344827591</v>
      </c>
      <c r="S1663" s="2">
        <f t="shared" si="51"/>
        <v>20090000</v>
      </c>
      <c r="T1663" t="s">
        <v>5490</v>
      </c>
    </row>
    <row r="1664" spans="1:20" x14ac:dyDescent="0.25">
      <c r="A1664">
        <v>2025</v>
      </c>
      <c r="B1664" t="s">
        <v>5491</v>
      </c>
      <c r="C1664" t="s">
        <v>21</v>
      </c>
      <c r="D1664" t="s">
        <v>22</v>
      </c>
      <c r="E1664" t="s">
        <v>23</v>
      </c>
      <c r="F1664" t="s">
        <v>5492</v>
      </c>
      <c r="G1664" t="s">
        <v>5056</v>
      </c>
      <c r="H1664" t="s">
        <v>1898</v>
      </c>
      <c r="I1664" s="1">
        <v>57619024</v>
      </c>
      <c r="J1664" s="2">
        <f t="shared" si="50"/>
        <v>57619024</v>
      </c>
      <c r="K1664" s="1">
        <v>7202378</v>
      </c>
      <c r="L1664" s="3">
        <v>45686</v>
      </c>
      <c r="M1664" s="3">
        <v>45691</v>
      </c>
      <c r="N1664" s="3">
        <v>45930</v>
      </c>
      <c r="O1664" s="1">
        <v>0</v>
      </c>
      <c r="P1664" s="1">
        <v>57619024</v>
      </c>
      <c r="R1664" s="5">
        <f ca="1">IF(Tabla1[[#This Row],[FECHA INCIAL DESDE]]="SIN INICIO",0,IF((((TODAY()-M1664)*100%)/(N1664-M1664))&gt;=100%,"100%",(((TODAY()-M1664)*100%)/(N1664-M1664))))</f>
        <v>0.32635983263598328</v>
      </c>
      <c r="S1664" s="2">
        <f t="shared" si="51"/>
        <v>57619024</v>
      </c>
      <c r="T1664" t="s">
        <v>5493</v>
      </c>
    </row>
    <row r="1665" spans="1:20" x14ac:dyDescent="0.25">
      <c r="A1665">
        <v>2025</v>
      </c>
      <c r="B1665" t="s">
        <v>5494</v>
      </c>
      <c r="C1665" t="s">
        <v>21</v>
      </c>
      <c r="D1665" t="s">
        <v>22</v>
      </c>
      <c r="E1665" t="s">
        <v>23</v>
      </c>
      <c r="F1665" t="s">
        <v>5495</v>
      </c>
      <c r="G1665" t="s">
        <v>2743</v>
      </c>
      <c r="H1665" t="s">
        <v>659</v>
      </c>
      <c r="I1665" s="1">
        <v>59500000</v>
      </c>
      <c r="J1665" s="2">
        <f t="shared" si="50"/>
        <v>59500000</v>
      </c>
      <c r="K1665" s="1">
        <v>8500000</v>
      </c>
      <c r="L1665" s="3">
        <v>45687</v>
      </c>
      <c r="M1665" s="3">
        <v>45691</v>
      </c>
      <c r="N1665" s="3">
        <v>45900</v>
      </c>
      <c r="O1665" s="1">
        <v>0</v>
      </c>
      <c r="P1665" s="1">
        <v>59500000</v>
      </c>
      <c r="R1665" s="5">
        <f ca="1">IF(Tabla1[[#This Row],[FECHA INCIAL DESDE]]="SIN INICIO",0,IF((((TODAY()-M1665)*100%)/(N1665-M1665))&gt;=100%,"100%",(((TODAY()-M1665)*100%)/(N1665-M1665))))</f>
        <v>0.37320574162679426</v>
      </c>
      <c r="S1665" s="2">
        <f t="shared" si="51"/>
        <v>59500000</v>
      </c>
      <c r="T1665" t="s">
        <v>5496</v>
      </c>
    </row>
    <row r="1666" spans="1:20" x14ac:dyDescent="0.25">
      <c r="A1666">
        <v>2025</v>
      </c>
      <c r="B1666" t="s">
        <v>5497</v>
      </c>
      <c r="C1666" t="s">
        <v>21</v>
      </c>
      <c r="D1666" t="s">
        <v>22</v>
      </c>
      <c r="E1666" t="s">
        <v>23</v>
      </c>
      <c r="F1666" t="s">
        <v>5498</v>
      </c>
      <c r="G1666" t="s">
        <v>280</v>
      </c>
      <c r="H1666" t="s">
        <v>270</v>
      </c>
      <c r="I1666" s="1">
        <v>23552784</v>
      </c>
      <c r="J1666" s="2">
        <f t="shared" si="50"/>
        <v>23552784</v>
      </c>
      <c r="K1666" s="1">
        <v>5888196</v>
      </c>
      <c r="L1666" s="3">
        <v>45687</v>
      </c>
      <c r="M1666" s="3">
        <v>45692</v>
      </c>
      <c r="N1666" s="3">
        <v>45808</v>
      </c>
      <c r="O1666" s="1">
        <v>0</v>
      </c>
      <c r="P1666" s="1">
        <v>23552784</v>
      </c>
      <c r="R1666" s="5">
        <f ca="1">IF(Tabla1[[#This Row],[FECHA INCIAL DESDE]]="SIN INICIO",0,IF((((TODAY()-M1666)*100%)/(N1666-M1666))&gt;=100%,"100%",(((TODAY()-M1666)*100%)/(N1666-M1666))))</f>
        <v>0.66379310344827591</v>
      </c>
      <c r="S1666" s="2">
        <f t="shared" si="51"/>
        <v>23552784</v>
      </c>
      <c r="T1666" t="s">
        <v>5499</v>
      </c>
    </row>
    <row r="1667" spans="1:20" x14ac:dyDescent="0.25">
      <c r="A1667">
        <v>2025</v>
      </c>
      <c r="B1667" t="s">
        <v>5500</v>
      </c>
      <c r="C1667" t="s">
        <v>21</v>
      </c>
      <c r="D1667" t="s">
        <v>22</v>
      </c>
      <c r="E1667" t="s">
        <v>23</v>
      </c>
      <c r="F1667" t="s">
        <v>5501</v>
      </c>
      <c r="G1667" t="s">
        <v>399</v>
      </c>
      <c r="H1667" t="s">
        <v>270</v>
      </c>
      <c r="I1667" s="1">
        <v>70000000</v>
      </c>
      <c r="J1667" s="2">
        <f t="shared" ref="J1667:J1730" si="52">I1667</f>
        <v>70000000</v>
      </c>
      <c r="K1667" s="1">
        <v>10000000</v>
      </c>
      <c r="L1667" s="3">
        <v>45688</v>
      </c>
      <c r="M1667" s="3">
        <v>45692</v>
      </c>
      <c r="N1667" s="3">
        <v>45900</v>
      </c>
      <c r="O1667" s="1">
        <v>0</v>
      </c>
      <c r="P1667" s="1">
        <v>70000000</v>
      </c>
      <c r="R1667" s="5">
        <f ca="1">IF(Tabla1[[#This Row],[FECHA INCIAL DESDE]]="SIN INICIO",0,IF((((TODAY()-M1667)*100%)/(N1667-M1667))&gt;=100%,"100%",(((TODAY()-M1667)*100%)/(N1667-M1667))))</f>
        <v>0.37019230769230771</v>
      </c>
      <c r="S1667" s="2">
        <f t="shared" ref="S1667:S1730" si="53">P1667-Q1667</f>
        <v>70000000</v>
      </c>
      <c r="T1667" t="s">
        <v>5502</v>
      </c>
    </row>
    <row r="1668" spans="1:20" x14ac:dyDescent="0.25">
      <c r="A1668">
        <v>2025</v>
      </c>
      <c r="B1668" t="s">
        <v>5503</v>
      </c>
      <c r="C1668" t="s">
        <v>21</v>
      </c>
      <c r="D1668" t="s">
        <v>22</v>
      </c>
      <c r="E1668" t="s">
        <v>23</v>
      </c>
      <c r="F1668" t="s">
        <v>5504</v>
      </c>
      <c r="G1668" t="s">
        <v>5505</v>
      </c>
      <c r="H1668" t="s">
        <v>270</v>
      </c>
      <c r="I1668" s="1">
        <v>43200000</v>
      </c>
      <c r="J1668" s="2">
        <f t="shared" si="52"/>
        <v>43200000</v>
      </c>
      <c r="K1668" s="1">
        <v>7200000</v>
      </c>
      <c r="L1668" s="3">
        <v>45686</v>
      </c>
      <c r="M1668" s="3">
        <v>45687</v>
      </c>
      <c r="N1668" s="3">
        <v>45838</v>
      </c>
      <c r="O1668" s="1">
        <v>0</v>
      </c>
      <c r="P1668" s="1">
        <v>43200000</v>
      </c>
      <c r="R1668" s="5">
        <f ca="1">IF(Tabla1[[#This Row],[FECHA INCIAL DESDE]]="SIN INICIO",0,IF((((TODAY()-M1668)*100%)/(N1668-M1668))&gt;=100%,"100%",(((TODAY()-M1668)*100%)/(N1668-M1668))))</f>
        <v>0.54304635761589404</v>
      </c>
      <c r="S1668" s="2">
        <f t="shared" si="53"/>
        <v>43200000</v>
      </c>
      <c r="T1668" t="s">
        <v>5506</v>
      </c>
    </row>
    <row r="1669" spans="1:20" x14ac:dyDescent="0.25">
      <c r="A1669">
        <v>2025</v>
      </c>
      <c r="B1669" t="s">
        <v>5507</v>
      </c>
      <c r="C1669" t="s">
        <v>21</v>
      </c>
      <c r="D1669" t="s">
        <v>22</v>
      </c>
      <c r="E1669" t="s">
        <v>23</v>
      </c>
      <c r="F1669" t="s">
        <v>5508</v>
      </c>
      <c r="G1669" t="s">
        <v>5509</v>
      </c>
      <c r="H1669" t="s">
        <v>270</v>
      </c>
      <c r="I1669" s="1">
        <v>40000000</v>
      </c>
      <c r="J1669" s="2">
        <f t="shared" si="52"/>
        <v>40000000</v>
      </c>
      <c r="K1669" s="1">
        <v>10000000</v>
      </c>
      <c r="L1669" s="3">
        <v>45691</v>
      </c>
      <c r="M1669" s="3">
        <v>45692</v>
      </c>
      <c r="N1669" s="3">
        <v>45808</v>
      </c>
      <c r="O1669" s="1">
        <v>0</v>
      </c>
      <c r="P1669" s="1">
        <v>40000000</v>
      </c>
      <c r="R1669" s="5">
        <f ca="1">IF(Tabla1[[#This Row],[FECHA INCIAL DESDE]]="SIN INICIO",0,IF((((TODAY()-M1669)*100%)/(N1669-M1669))&gt;=100%,"100%",(((TODAY()-M1669)*100%)/(N1669-M1669))))</f>
        <v>0.66379310344827591</v>
      </c>
      <c r="S1669" s="2">
        <f t="shared" si="53"/>
        <v>40000000</v>
      </c>
      <c r="T1669" t="s">
        <v>5510</v>
      </c>
    </row>
    <row r="1670" spans="1:20" x14ac:dyDescent="0.25">
      <c r="A1670">
        <v>2025</v>
      </c>
      <c r="B1670" t="s">
        <v>5511</v>
      </c>
      <c r="C1670" t="s">
        <v>21</v>
      </c>
      <c r="D1670" t="s">
        <v>22</v>
      </c>
      <c r="E1670" t="s">
        <v>23</v>
      </c>
      <c r="F1670" t="s">
        <v>5512</v>
      </c>
      <c r="G1670" t="s">
        <v>5513</v>
      </c>
      <c r="H1670" t="s">
        <v>270</v>
      </c>
      <c r="I1670" s="1">
        <v>57619024</v>
      </c>
      <c r="J1670" s="2">
        <f t="shared" si="52"/>
        <v>57619024</v>
      </c>
      <c r="K1670" s="1">
        <v>7202378</v>
      </c>
      <c r="L1670" s="3">
        <v>45691</v>
      </c>
      <c r="M1670" s="3">
        <v>45692</v>
      </c>
      <c r="N1670" s="3">
        <v>45930</v>
      </c>
      <c r="O1670" s="1">
        <v>0</v>
      </c>
      <c r="P1670" s="1">
        <v>57619024</v>
      </c>
      <c r="R1670" s="5">
        <f ca="1">IF(Tabla1[[#This Row],[FECHA INCIAL DESDE]]="SIN INICIO",0,IF((((TODAY()-M1670)*100%)/(N1670-M1670))&gt;=100%,"100%",(((TODAY()-M1670)*100%)/(N1670-M1670))))</f>
        <v>0.3235294117647059</v>
      </c>
      <c r="S1670" s="2">
        <f t="shared" si="53"/>
        <v>57619024</v>
      </c>
      <c r="T1670" t="s">
        <v>5514</v>
      </c>
    </row>
    <row r="1671" spans="1:20" x14ac:dyDescent="0.25">
      <c r="A1671">
        <v>2025</v>
      </c>
      <c r="B1671" t="s">
        <v>5515</v>
      </c>
      <c r="C1671" t="s">
        <v>21</v>
      </c>
      <c r="D1671" t="s">
        <v>22</v>
      </c>
      <c r="E1671" t="s">
        <v>23</v>
      </c>
      <c r="F1671" t="s">
        <v>5516</v>
      </c>
      <c r="G1671" t="s">
        <v>5517</v>
      </c>
      <c r="H1671" t="s">
        <v>270</v>
      </c>
      <c r="I1671" s="1">
        <v>40000000</v>
      </c>
      <c r="J1671" s="2">
        <f t="shared" si="52"/>
        <v>40000000</v>
      </c>
      <c r="K1671" s="1">
        <v>10000000</v>
      </c>
      <c r="L1671" s="3">
        <v>45688</v>
      </c>
      <c r="M1671" s="3">
        <v>45692</v>
      </c>
      <c r="N1671" s="3">
        <v>45808</v>
      </c>
      <c r="O1671" s="1">
        <v>0</v>
      </c>
      <c r="P1671" s="1">
        <v>40000000</v>
      </c>
      <c r="R1671" s="5">
        <f ca="1">IF(Tabla1[[#This Row],[FECHA INCIAL DESDE]]="SIN INICIO",0,IF((((TODAY()-M1671)*100%)/(N1671-M1671))&gt;=100%,"100%",(((TODAY()-M1671)*100%)/(N1671-M1671))))</f>
        <v>0.66379310344827591</v>
      </c>
      <c r="S1671" s="2">
        <f t="shared" si="53"/>
        <v>40000000</v>
      </c>
      <c r="T1671" t="s">
        <v>5518</v>
      </c>
    </row>
    <row r="1672" spans="1:20" x14ac:dyDescent="0.25">
      <c r="A1672">
        <v>2025</v>
      </c>
      <c r="B1672" t="s">
        <v>5519</v>
      </c>
      <c r="C1672" t="s">
        <v>21</v>
      </c>
      <c r="D1672" t="s">
        <v>22</v>
      </c>
      <c r="E1672" t="s">
        <v>23</v>
      </c>
      <c r="F1672" t="s">
        <v>5520</v>
      </c>
      <c r="G1672" t="s">
        <v>771</v>
      </c>
      <c r="H1672" t="s">
        <v>648</v>
      </c>
      <c r="I1672" s="1">
        <v>63700000</v>
      </c>
      <c r="J1672" s="2">
        <f t="shared" si="52"/>
        <v>63700000</v>
      </c>
      <c r="K1672" s="1">
        <v>9100000</v>
      </c>
      <c r="L1672" s="3">
        <v>45687</v>
      </c>
      <c r="M1672" s="3">
        <v>45691</v>
      </c>
      <c r="N1672" s="3">
        <v>45900</v>
      </c>
      <c r="O1672" s="1">
        <v>0</v>
      </c>
      <c r="P1672" s="1">
        <v>63700000</v>
      </c>
      <c r="R1672" s="5">
        <f ca="1">IF(Tabla1[[#This Row],[FECHA INCIAL DESDE]]="SIN INICIO",0,IF((((TODAY()-M1672)*100%)/(N1672-M1672))&gt;=100%,"100%",(((TODAY()-M1672)*100%)/(N1672-M1672))))</f>
        <v>0.37320574162679426</v>
      </c>
      <c r="S1672" s="2">
        <f t="shared" si="53"/>
        <v>63700000</v>
      </c>
      <c r="T1672" t="s">
        <v>5521</v>
      </c>
    </row>
    <row r="1673" spans="1:20" x14ac:dyDescent="0.25">
      <c r="A1673">
        <v>2025</v>
      </c>
      <c r="B1673" t="s">
        <v>5522</v>
      </c>
      <c r="C1673" t="s">
        <v>21</v>
      </c>
      <c r="D1673" t="s">
        <v>22</v>
      </c>
      <c r="E1673" t="s">
        <v>23</v>
      </c>
      <c r="F1673" t="s">
        <v>5523</v>
      </c>
      <c r="G1673" t="s">
        <v>809</v>
      </c>
      <c r="H1673" t="s">
        <v>659</v>
      </c>
      <c r="I1673" s="1">
        <v>88900000</v>
      </c>
      <c r="J1673" s="2">
        <f t="shared" si="52"/>
        <v>88900000</v>
      </c>
      <c r="K1673" s="1">
        <v>12700000</v>
      </c>
      <c r="L1673" s="3">
        <v>45687</v>
      </c>
      <c r="M1673" s="3">
        <v>45692</v>
      </c>
      <c r="N1673" s="3">
        <v>45900</v>
      </c>
      <c r="O1673" s="1">
        <v>0</v>
      </c>
      <c r="P1673" s="1">
        <v>88900000</v>
      </c>
      <c r="R1673" s="5">
        <f ca="1">IF(Tabla1[[#This Row],[FECHA INCIAL DESDE]]="SIN INICIO",0,IF((((TODAY()-M1673)*100%)/(N1673-M1673))&gt;=100%,"100%",(((TODAY()-M1673)*100%)/(N1673-M1673))))</f>
        <v>0.37019230769230771</v>
      </c>
      <c r="S1673" s="2">
        <f t="shared" si="53"/>
        <v>88900000</v>
      </c>
      <c r="T1673" t="s">
        <v>5524</v>
      </c>
    </row>
    <row r="1674" spans="1:20" x14ac:dyDescent="0.25">
      <c r="A1674">
        <v>2025</v>
      </c>
      <c r="B1674" t="s">
        <v>5525</v>
      </c>
      <c r="C1674" t="s">
        <v>21</v>
      </c>
      <c r="D1674" t="s">
        <v>22</v>
      </c>
      <c r="E1674" t="s">
        <v>23</v>
      </c>
      <c r="F1674" t="s">
        <v>5526</v>
      </c>
      <c r="G1674" t="s">
        <v>1831</v>
      </c>
      <c r="H1674" t="s">
        <v>1898</v>
      </c>
      <c r="I1674" s="1">
        <v>57619024</v>
      </c>
      <c r="J1674" s="2">
        <f t="shared" si="52"/>
        <v>57619024</v>
      </c>
      <c r="K1674" s="1">
        <v>7202378</v>
      </c>
      <c r="L1674" s="3">
        <v>45688</v>
      </c>
      <c r="M1674" s="3">
        <v>45691</v>
      </c>
      <c r="N1674" s="3">
        <v>45930</v>
      </c>
      <c r="O1674" s="1">
        <v>0</v>
      </c>
      <c r="P1674" s="1">
        <v>57619024</v>
      </c>
      <c r="R1674" s="5">
        <f ca="1">IF(Tabla1[[#This Row],[FECHA INCIAL DESDE]]="SIN INICIO",0,IF((((TODAY()-M1674)*100%)/(N1674-M1674))&gt;=100%,"100%",(((TODAY()-M1674)*100%)/(N1674-M1674))))</f>
        <v>0.32635983263598328</v>
      </c>
      <c r="S1674" s="2">
        <f t="shared" si="53"/>
        <v>57619024</v>
      </c>
      <c r="T1674" t="s">
        <v>5527</v>
      </c>
    </row>
    <row r="1675" spans="1:20" x14ac:dyDescent="0.25">
      <c r="A1675">
        <v>2025</v>
      </c>
      <c r="B1675" t="s">
        <v>5528</v>
      </c>
      <c r="C1675" t="s">
        <v>21</v>
      </c>
      <c r="D1675" t="s">
        <v>22</v>
      </c>
      <c r="E1675" t="s">
        <v>23</v>
      </c>
      <c r="F1675" t="s">
        <v>5529</v>
      </c>
      <c r="G1675" t="s">
        <v>1831</v>
      </c>
      <c r="H1675" t="s">
        <v>1898</v>
      </c>
      <c r="I1675" s="1">
        <v>57619024</v>
      </c>
      <c r="J1675" s="2">
        <f t="shared" si="52"/>
        <v>57619024</v>
      </c>
      <c r="K1675" s="1">
        <v>7202378</v>
      </c>
      <c r="L1675" s="3">
        <v>45687</v>
      </c>
      <c r="M1675" s="3">
        <v>45688</v>
      </c>
      <c r="N1675" s="3">
        <v>45900</v>
      </c>
      <c r="O1675" s="1">
        <v>0</v>
      </c>
      <c r="P1675" s="1">
        <v>57619024</v>
      </c>
      <c r="R1675" s="5">
        <f ca="1">IF(Tabla1[[#This Row],[FECHA INCIAL DESDE]]="SIN INICIO",0,IF((((TODAY()-M1675)*100%)/(N1675-M1675))&gt;=100%,"100%",(((TODAY()-M1675)*100%)/(N1675-M1675))))</f>
        <v>0.38207547169811323</v>
      </c>
      <c r="S1675" s="2">
        <f t="shared" si="53"/>
        <v>57619024</v>
      </c>
      <c r="T1675" t="s">
        <v>5530</v>
      </c>
    </row>
    <row r="1676" spans="1:20" x14ac:dyDescent="0.25">
      <c r="A1676">
        <v>2025</v>
      </c>
      <c r="B1676" t="s">
        <v>5531</v>
      </c>
      <c r="C1676" t="s">
        <v>21</v>
      </c>
      <c r="D1676" t="s">
        <v>22</v>
      </c>
      <c r="E1676" t="s">
        <v>23</v>
      </c>
      <c r="F1676" t="s">
        <v>5532</v>
      </c>
      <c r="G1676" t="s">
        <v>280</v>
      </c>
      <c r="H1676" t="s">
        <v>270</v>
      </c>
      <c r="I1676" s="1">
        <v>40000000</v>
      </c>
      <c r="J1676" s="2">
        <f t="shared" si="52"/>
        <v>40000000</v>
      </c>
      <c r="K1676" s="1">
        <v>10000000</v>
      </c>
      <c r="L1676" s="3">
        <v>45687</v>
      </c>
      <c r="M1676" s="3">
        <v>45691</v>
      </c>
      <c r="N1676" s="3">
        <v>45808</v>
      </c>
      <c r="O1676" s="1">
        <v>0</v>
      </c>
      <c r="P1676" s="1">
        <v>40000000</v>
      </c>
      <c r="R1676" s="5">
        <f ca="1">IF(Tabla1[[#This Row],[FECHA INCIAL DESDE]]="SIN INICIO",0,IF((((TODAY()-M1676)*100%)/(N1676-M1676))&gt;=100%,"100%",(((TODAY()-M1676)*100%)/(N1676-M1676))))</f>
        <v>0.66666666666666663</v>
      </c>
      <c r="S1676" s="2">
        <f t="shared" si="53"/>
        <v>40000000</v>
      </c>
      <c r="T1676" t="s">
        <v>5533</v>
      </c>
    </row>
    <row r="1677" spans="1:20" x14ac:dyDescent="0.25">
      <c r="A1677">
        <v>2025</v>
      </c>
      <c r="B1677" t="s">
        <v>5534</v>
      </c>
      <c r="C1677" t="s">
        <v>21</v>
      </c>
      <c r="D1677" t="s">
        <v>22</v>
      </c>
      <c r="E1677" t="s">
        <v>23</v>
      </c>
      <c r="F1677" t="s">
        <v>5535</v>
      </c>
      <c r="G1677" t="s">
        <v>2478</v>
      </c>
      <c r="H1677" t="s">
        <v>2479</v>
      </c>
      <c r="I1677" s="1">
        <v>36912185</v>
      </c>
      <c r="J1677" s="2">
        <f t="shared" si="52"/>
        <v>36912185</v>
      </c>
      <c r="K1677" s="1">
        <v>7382437</v>
      </c>
      <c r="L1677" s="3">
        <v>45687</v>
      </c>
      <c r="M1677" s="3">
        <v>45691</v>
      </c>
      <c r="N1677" s="3">
        <v>45838</v>
      </c>
      <c r="O1677" s="1">
        <v>0</v>
      </c>
      <c r="P1677" s="1">
        <v>36912185</v>
      </c>
      <c r="R1677" s="5">
        <f ca="1">IF(Tabla1[[#This Row],[FECHA INCIAL DESDE]]="SIN INICIO",0,IF((((TODAY()-M1677)*100%)/(N1677-M1677))&gt;=100%,"100%",(((TODAY()-M1677)*100%)/(N1677-M1677))))</f>
        <v>0.53061224489795922</v>
      </c>
      <c r="S1677" s="2">
        <f t="shared" si="53"/>
        <v>36912185</v>
      </c>
      <c r="T1677" t="s">
        <v>5536</v>
      </c>
    </row>
    <row r="1678" spans="1:20" x14ac:dyDescent="0.25">
      <c r="A1678">
        <v>2025</v>
      </c>
      <c r="B1678" t="s">
        <v>5537</v>
      </c>
      <c r="C1678" t="s">
        <v>21</v>
      </c>
      <c r="D1678" t="s">
        <v>22</v>
      </c>
      <c r="E1678" t="s">
        <v>23</v>
      </c>
      <c r="F1678" t="s">
        <v>5538</v>
      </c>
      <c r="G1678" t="s">
        <v>5539</v>
      </c>
      <c r="H1678" t="s">
        <v>2479</v>
      </c>
      <c r="I1678" s="1">
        <v>29440980</v>
      </c>
      <c r="J1678" s="2">
        <f t="shared" si="52"/>
        <v>29440980</v>
      </c>
      <c r="K1678" s="1">
        <v>5888196</v>
      </c>
      <c r="L1678" s="3">
        <v>45687</v>
      </c>
      <c r="M1678" s="3">
        <v>45691</v>
      </c>
      <c r="N1678" s="3">
        <v>45838</v>
      </c>
      <c r="O1678" s="1">
        <v>0</v>
      </c>
      <c r="P1678" s="1">
        <v>29440980</v>
      </c>
      <c r="R1678" s="5">
        <f ca="1">IF(Tabla1[[#This Row],[FECHA INCIAL DESDE]]="SIN INICIO",0,IF((((TODAY()-M1678)*100%)/(N1678-M1678))&gt;=100%,"100%",(((TODAY()-M1678)*100%)/(N1678-M1678))))</f>
        <v>0.53061224489795922</v>
      </c>
      <c r="S1678" s="2">
        <f t="shared" si="53"/>
        <v>29440980</v>
      </c>
      <c r="T1678" t="s">
        <v>5540</v>
      </c>
    </row>
    <row r="1679" spans="1:20" x14ac:dyDescent="0.25">
      <c r="A1679">
        <v>2025</v>
      </c>
      <c r="B1679" t="s">
        <v>5541</v>
      </c>
      <c r="C1679" t="s">
        <v>21</v>
      </c>
      <c r="D1679" t="s">
        <v>22</v>
      </c>
      <c r="E1679" t="s">
        <v>23</v>
      </c>
      <c r="F1679" t="s">
        <v>5542</v>
      </c>
      <c r="G1679" t="s">
        <v>361</v>
      </c>
      <c r="H1679" t="s">
        <v>336</v>
      </c>
      <c r="I1679" s="1">
        <v>61352221</v>
      </c>
      <c r="J1679" s="2">
        <f t="shared" si="52"/>
        <v>61352221</v>
      </c>
      <c r="K1679" s="1">
        <v>8764603</v>
      </c>
      <c r="L1679" s="3">
        <v>45691</v>
      </c>
      <c r="M1679" s="3">
        <v>45693</v>
      </c>
      <c r="N1679" s="3">
        <v>45900</v>
      </c>
      <c r="O1679" s="1">
        <v>0</v>
      </c>
      <c r="P1679" s="1">
        <v>61352221</v>
      </c>
      <c r="R1679" s="5">
        <f ca="1">IF(Tabla1[[#This Row],[FECHA INCIAL DESDE]]="SIN INICIO",0,IF((((TODAY()-M1679)*100%)/(N1679-M1679))&gt;=100%,"100%",(((TODAY()-M1679)*100%)/(N1679-M1679))))</f>
        <v>0.3671497584541063</v>
      </c>
      <c r="S1679" s="2">
        <f t="shared" si="53"/>
        <v>61352221</v>
      </c>
      <c r="T1679" t="s">
        <v>5543</v>
      </c>
    </row>
    <row r="1680" spans="1:20" x14ac:dyDescent="0.25">
      <c r="A1680">
        <v>2025</v>
      </c>
      <c r="B1680" t="s">
        <v>5544</v>
      </c>
      <c r="C1680" t="s">
        <v>21</v>
      </c>
      <c r="D1680" t="s">
        <v>22</v>
      </c>
      <c r="E1680" t="s">
        <v>23</v>
      </c>
      <c r="F1680" t="s">
        <v>5545</v>
      </c>
      <c r="G1680" t="s">
        <v>280</v>
      </c>
      <c r="H1680" t="s">
        <v>270</v>
      </c>
      <c r="I1680" s="1">
        <v>40000000</v>
      </c>
      <c r="J1680" s="2">
        <f t="shared" si="52"/>
        <v>40000000</v>
      </c>
      <c r="K1680" s="1">
        <v>10000000</v>
      </c>
      <c r="L1680" s="3">
        <v>45687</v>
      </c>
      <c r="M1680" s="3">
        <v>45692</v>
      </c>
      <c r="N1680" s="3">
        <v>45808</v>
      </c>
      <c r="O1680" s="1">
        <v>0</v>
      </c>
      <c r="P1680" s="1">
        <v>40000000</v>
      </c>
      <c r="R1680" s="5">
        <f ca="1">IF(Tabla1[[#This Row],[FECHA INCIAL DESDE]]="SIN INICIO",0,IF((((TODAY()-M1680)*100%)/(N1680-M1680))&gt;=100%,"100%",(((TODAY()-M1680)*100%)/(N1680-M1680))))</f>
        <v>0.66379310344827591</v>
      </c>
      <c r="S1680" s="2">
        <f t="shared" si="53"/>
        <v>40000000</v>
      </c>
      <c r="T1680" t="s">
        <v>5546</v>
      </c>
    </row>
    <row r="1681" spans="1:20" x14ac:dyDescent="0.25">
      <c r="A1681">
        <v>2025</v>
      </c>
      <c r="B1681" t="s">
        <v>5547</v>
      </c>
      <c r="C1681" t="s">
        <v>21</v>
      </c>
      <c r="D1681" t="s">
        <v>22</v>
      </c>
      <c r="E1681" t="s">
        <v>23</v>
      </c>
      <c r="F1681" t="s">
        <v>5548</v>
      </c>
      <c r="G1681" t="s">
        <v>1831</v>
      </c>
      <c r="H1681" t="s">
        <v>1898</v>
      </c>
      <c r="I1681" s="1">
        <v>37359592</v>
      </c>
      <c r="J1681" s="2">
        <f t="shared" si="52"/>
        <v>37359592</v>
      </c>
      <c r="K1681" s="1">
        <v>4669949</v>
      </c>
      <c r="L1681" s="3">
        <v>45687</v>
      </c>
      <c r="M1681" s="3">
        <v>45691</v>
      </c>
      <c r="N1681" s="3">
        <v>45930</v>
      </c>
      <c r="O1681" s="1">
        <v>0</v>
      </c>
      <c r="P1681" s="1">
        <v>37359592</v>
      </c>
      <c r="R1681" s="5">
        <f ca="1">IF(Tabla1[[#This Row],[FECHA INCIAL DESDE]]="SIN INICIO",0,IF((((TODAY()-M1681)*100%)/(N1681-M1681))&gt;=100%,"100%",(((TODAY()-M1681)*100%)/(N1681-M1681))))</f>
        <v>0.32635983263598328</v>
      </c>
      <c r="S1681" s="2">
        <f t="shared" si="53"/>
        <v>37359592</v>
      </c>
      <c r="T1681" t="s">
        <v>5549</v>
      </c>
    </row>
    <row r="1682" spans="1:20" x14ac:dyDescent="0.25">
      <c r="A1682">
        <v>2025</v>
      </c>
      <c r="B1682" t="s">
        <v>5550</v>
      </c>
      <c r="C1682" t="s">
        <v>21</v>
      </c>
      <c r="D1682" t="s">
        <v>22</v>
      </c>
      <c r="E1682" t="s">
        <v>23</v>
      </c>
      <c r="F1682" t="s">
        <v>5551</v>
      </c>
      <c r="G1682" t="s">
        <v>771</v>
      </c>
      <c r="H1682" t="s">
        <v>648</v>
      </c>
      <c r="I1682" s="1">
        <v>27300000</v>
      </c>
      <c r="J1682" s="2">
        <f t="shared" si="52"/>
        <v>27300000</v>
      </c>
      <c r="K1682" s="1">
        <v>9100000</v>
      </c>
      <c r="L1682" s="3">
        <v>45687</v>
      </c>
      <c r="M1682" s="3">
        <v>45691</v>
      </c>
      <c r="N1682" s="3">
        <v>45777</v>
      </c>
      <c r="O1682" s="1">
        <v>0</v>
      </c>
      <c r="P1682" s="1">
        <v>27300000</v>
      </c>
      <c r="R1682" s="5">
        <f ca="1">IF(Tabla1[[#This Row],[FECHA INCIAL DESDE]]="SIN INICIO",0,IF((((TODAY()-M1682)*100%)/(N1682-M1682))&gt;=100%,"100%",(((TODAY()-M1682)*100%)/(N1682-M1682))))</f>
        <v>0.90697674418604646</v>
      </c>
      <c r="S1682" s="2">
        <f t="shared" si="53"/>
        <v>27300000</v>
      </c>
      <c r="T1682" t="s">
        <v>5552</v>
      </c>
    </row>
    <row r="1683" spans="1:20" x14ac:dyDescent="0.25">
      <c r="A1683">
        <v>2025</v>
      </c>
      <c r="B1683" t="s">
        <v>5553</v>
      </c>
      <c r="C1683" t="s">
        <v>21</v>
      </c>
      <c r="D1683" t="s">
        <v>22</v>
      </c>
      <c r="E1683" t="s">
        <v>23</v>
      </c>
      <c r="F1683" t="s">
        <v>5554</v>
      </c>
      <c r="G1683" t="s">
        <v>1927</v>
      </c>
      <c r="H1683" t="s">
        <v>1898</v>
      </c>
      <c r="I1683" s="1">
        <v>50809904</v>
      </c>
      <c r="J1683" s="2">
        <f t="shared" si="52"/>
        <v>50809904</v>
      </c>
      <c r="K1683" s="1">
        <v>6351238</v>
      </c>
      <c r="L1683" s="3">
        <v>45688</v>
      </c>
      <c r="M1683" s="3">
        <v>45691</v>
      </c>
      <c r="N1683" s="3">
        <v>45930</v>
      </c>
      <c r="O1683" s="1">
        <v>0</v>
      </c>
      <c r="P1683" s="1">
        <v>50809904</v>
      </c>
      <c r="R1683" s="5">
        <f ca="1">IF(Tabla1[[#This Row],[FECHA INCIAL DESDE]]="SIN INICIO",0,IF((((TODAY()-M1683)*100%)/(N1683-M1683))&gt;=100%,"100%",(((TODAY()-M1683)*100%)/(N1683-M1683))))</f>
        <v>0.32635983263598328</v>
      </c>
      <c r="S1683" s="2">
        <f t="shared" si="53"/>
        <v>50809904</v>
      </c>
      <c r="T1683" t="s">
        <v>5555</v>
      </c>
    </row>
    <row r="1684" spans="1:20" x14ac:dyDescent="0.25">
      <c r="A1684">
        <v>2025</v>
      </c>
      <c r="B1684" t="s">
        <v>5556</v>
      </c>
      <c r="C1684" t="s">
        <v>21</v>
      </c>
      <c r="D1684" t="s">
        <v>22</v>
      </c>
      <c r="E1684" t="s">
        <v>23</v>
      </c>
      <c r="F1684" t="s">
        <v>5557</v>
      </c>
      <c r="G1684" t="s">
        <v>280</v>
      </c>
      <c r="H1684" t="s">
        <v>270</v>
      </c>
      <c r="I1684" s="1">
        <v>91000000</v>
      </c>
      <c r="J1684" s="2">
        <f t="shared" si="52"/>
        <v>91000000</v>
      </c>
      <c r="K1684" s="1">
        <v>13000000</v>
      </c>
      <c r="L1684" s="3">
        <v>45687</v>
      </c>
      <c r="M1684" s="3">
        <v>45693</v>
      </c>
      <c r="N1684" s="3">
        <v>45900</v>
      </c>
      <c r="O1684" s="1">
        <v>0</v>
      </c>
      <c r="P1684" s="1">
        <v>91000000</v>
      </c>
      <c r="R1684" s="5">
        <f ca="1">IF(Tabla1[[#This Row],[FECHA INCIAL DESDE]]="SIN INICIO",0,IF((((TODAY()-M1684)*100%)/(N1684-M1684))&gt;=100%,"100%",(((TODAY()-M1684)*100%)/(N1684-M1684))))</f>
        <v>0.3671497584541063</v>
      </c>
      <c r="S1684" s="2">
        <f t="shared" si="53"/>
        <v>91000000</v>
      </c>
      <c r="T1684" t="s">
        <v>5558</v>
      </c>
    </row>
    <row r="1685" spans="1:20" x14ac:dyDescent="0.25">
      <c r="A1685">
        <v>2025</v>
      </c>
      <c r="B1685" t="s">
        <v>5559</v>
      </c>
      <c r="C1685" t="s">
        <v>21</v>
      </c>
      <c r="D1685" t="s">
        <v>22</v>
      </c>
      <c r="E1685" t="s">
        <v>120</v>
      </c>
      <c r="F1685" t="s">
        <v>5560</v>
      </c>
      <c r="G1685" t="s">
        <v>2040</v>
      </c>
      <c r="H1685" t="s">
        <v>1898</v>
      </c>
      <c r="I1685" s="1">
        <v>37359592</v>
      </c>
      <c r="J1685" s="2">
        <f t="shared" si="52"/>
        <v>37359592</v>
      </c>
      <c r="K1685" s="1">
        <v>4669949</v>
      </c>
      <c r="L1685" s="3">
        <v>45687</v>
      </c>
      <c r="M1685" s="3">
        <v>45691</v>
      </c>
      <c r="N1685" s="3">
        <v>45930</v>
      </c>
      <c r="O1685" s="1">
        <v>0</v>
      </c>
      <c r="P1685" s="1">
        <v>37359592</v>
      </c>
      <c r="R1685" s="5">
        <f ca="1">IF(Tabla1[[#This Row],[FECHA INCIAL DESDE]]="SIN INICIO",0,IF((((TODAY()-M1685)*100%)/(N1685-M1685))&gt;=100%,"100%",(((TODAY()-M1685)*100%)/(N1685-M1685))))</f>
        <v>0.32635983263598328</v>
      </c>
      <c r="S1685" s="2">
        <f t="shared" si="53"/>
        <v>37359592</v>
      </c>
      <c r="T1685" t="s">
        <v>5561</v>
      </c>
    </row>
    <row r="1686" spans="1:20" x14ac:dyDescent="0.25">
      <c r="A1686">
        <v>2025</v>
      </c>
      <c r="B1686" t="s">
        <v>5562</v>
      </c>
      <c r="C1686" t="s">
        <v>21</v>
      </c>
      <c r="D1686" t="s">
        <v>22</v>
      </c>
      <c r="E1686" t="s">
        <v>23</v>
      </c>
      <c r="F1686" t="s">
        <v>5563</v>
      </c>
      <c r="G1686" t="s">
        <v>1890</v>
      </c>
      <c r="H1686" t="s">
        <v>1898</v>
      </c>
      <c r="I1686" s="1">
        <v>57619024</v>
      </c>
      <c r="J1686" s="2">
        <f t="shared" si="52"/>
        <v>57619024</v>
      </c>
      <c r="K1686" s="1">
        <v>7202378</v>
      </c>
      <c r="L1686" s="3">
        <v>45691</v>
      </c>
      <c r="M1686" s="3">
        <v>45693</v>
      </c>
      <c r="N1686" s="3">
        <v>45930</v>
      </c>
      <c r="O1686" s="1">
        <v>0</v>
      </c>
      <c r="P1686" s="1">
        <v>57619024</v>
      </c>
      <c r="R1686" s="6">
        <f ca="1">IF(Tabla1[[#This Row],[FECHA INCIAL DESDE]]="SIN INICIO",0,IF((((TODAY()-M1686)*100%)/(N1686-M1686))&gt;=100%,"100%",(((TODAY()-M1686)*100%)/(N1686-M1686))))</f>
        <v>0.32067510548523209</v>
      </c>
      <c r="S1686" s="2">
        <f t="shared" si="53"/>
        <v>57619024</v>
      </c>
      <c r="T1686" t="s">
        <v>5564</v>
      </c>
    </row>
    <row r="1687" spans="1:20" x14ac:dyDescent="0.25">
      <c r="A1687">
        <v>2025</v>
      </c>
      <c r="B1687" t="s">
        <v>5565</v>
      </c>
      <c r="C1687" t="s">
        <v>21</v>
      </c>
      <c r="D1687" t="s">
        <v>22</v>
      </c>
      <c r="E1687" t="s">
        <v>23</v>
      </c>
      <c r="F1687" t="s">
        <v>5566</v>
      </c>
      <c r="G1687" t="s">
        <v>4412</v>
      </c>
      <c r="H1687" t="s">
        <v>648</v>
      </c>
      <c r="I1687" s="1">
        <v>63700000</v>
      </c>
      <c r="J1687" s="2">
        <f t="shared" si="52"/>
        <v>63700000</v>
      </c>
      <c r="K1687" s="1">
        <v>9100000</v>
      </c>
      <c r="L1687" s="3">
        <v>45687</v>
      </c>
      <c r="M1687" s="3">
        <v>45691</v>
      </c>
      <c r="N1687" s="3">
        <v>45900</v>
      </c>
      <c r="O1687" s="1">
        <v>0</v>
      </c>
      <c r="P1687" s="1">
        <v>63700000</v>
      </c>
      <c r="R1687" s="5">
        <f ca="1">IF(Tabla1[[#This Row],[FECHA INCIAL DESDE]]="SIN INICIO",0,IF((((TODAY()-M1687)*100%)/(N1687-M1687))&gt;=100%,"100%",(((TODAY()-M1687)*100%)/(N1687-M1687))))</f>
        <v>0.37320574162679426</v>
      </c>
      <c r="S1687" s="2">
        <f t="shared" si="53"/>
        <v>63700000</v>
      </c>
      <c r="T1687" t="s">
        <v>5567</v>
      </c>
    </row>
    <row r="1688" spans="1:20" x14ac:dyDescent="0.25">
      <c r="A1688">
        <v>2025</v>
      </c>
      <c r="B1688" t="s">
        <v>5568</v>
      </c>
      <c r="C1688" t="s">
        <v>21</v>
      </c>
      <c r="D1688" t="s">
        <v>22</v>
      </c>
      <c r="E1688" t="s">
        <v>23</v>
      </c>
      <c r="F1688" t="s">
        <v>5569</v>
      </c>
      <c r="G1688" t="s">
        <v>959</v>
      </c>
      <c r="H1688" t="s">
        <v>852</v>
      </c>
      <c r="I1688" s="1">
        <v>50304000</v>
      </c>
      <c r="J1688" s="2">
        <f t="shared" si="52"/>
        <v>50304000</v>
      </c>
      <c r="K1688" s="1">
        <v>8384000</v>
      </c>
      <c r="L1688" s="3">
        <v>45687</v>
      </c>
      <c r="M1688" s="3">
        <v>45691</v>
      </c>
      <c r="N1688" s="3">
        <v>45869</v>
      </c>
      <c r="O1688" s="1">
        <v>0</v>
      </c>
      <c r="P1688" s="1">
        <v>50304000</v>
      </c>
      <c r="R1688" s="5">
        <f ca="1">IF(Tabla1[[#This Row],[FECHA INCIAL DESDE]]="SIN INICIO",0,IF((((TODAY()-M1688)*100%)/(N1688-M1688))&gt;=100%,"100%",(((TODAY()-M1688)*100%)/(N1688-M1688))))</f>
        <v>0.43820224719101125</v>
      </c>
      <c r="S1688" s="2">
        <f t="shared" si="53"/>
        <v>50304000</v>
      </c>
      <c r="T1688" t="s">
        <v>5570</v>
      </c>
    </row>
    <row r="1689" spans="1:20" x14ac:dyDescent="0.25">
      <c r="A1689">
        <v>2025</v>
      </c>
      <c r="B1689" t="s">
        <v>5571</v>
      </c>
      <c r="C1689" t="s">
        <v>21</v>
      </c>
      <c r="D1689" t="s">
        <v>22</v>
      </c>
      <c r="E1689" t="s">
        <v>23</v>
      </c>
      <c r="F1689" t="s">
        <v>5572</v>
      </c>
      <c r="G1689" t="s">
        <v>2478</v>
      </c>
      <c r="H1689" t="s">
        <v>2479</v>
      </c>
      <c r="I1689" s="1">
        <v>29440980</v>
      </c>
      <c r="J1689" s="2">
        <f t="shared" si="52"/>
        <v>29440980</v>
      </c>
      <c r="K1689" s="1">
        <v>5888196</v>
      </c>
      <c r="L1689" s="3">
        <v>45687</v>
      </c>
      <c r="M1689" s="3">
        <v>45691</v>
      </c>
      <c r="N1689" s="3">
        <v>45838</v>
      </c>
      <c r="O1689" s="1">
        <v>0</v>
      </c>
      <c r="P1689" s="1">
        <v>29440980</v>
      </c>
      <c r="R1689" s="5">
        <f ca="1">IF(Tabla1[[#This Row],[FECHA INCIAL DESDE]]="SIN INICIO",0,IF((((TODAY()-M1689)*100%)/(N1689-M1689))&gt;=100%,"100%",(((TODAY()-M1689)*100%)/(N1689-M1689))))</f>
        <v>0.53061224489795922</v>
      </c>
      <c r="S1689" s="2">
        <f t="shared" si="53"/>
        <v>29440980</v>
      </c>
      <c r="T1689" t="s">
        <v>5573</v>
      </c>
    </row>
    <row r="1690" spans="1:20" x14ac:dyDescent="0.25">
      <c r="A1690">
        <v>2025</v>
      </c>
      <c r="B1690" t="s">
        <v>5574</v>
      </c>
      <c r="C1690" t="s">
        <v>21</v>
      </c>
      <c r="D1690" t="s">
        <v>22</v>
      </c>
      <c r="E1690" t="s">
        <v>23</v>
      </c>
      <c r="F1690" t="s">
        <v>5575</v>
      </c>
      <c r="G1690" t="s">
        <v>1831</v>
      </c>
      <c r="H1690" t="s">
        <v>1898</v>
      </c>
      <c r="I1690" s="1">
        <v>57619024</v>
      </c>
      <c r="J1690" s="2">
        <f t="shared" si="52"/>
        <v>57619024</v>
      </c>
      <c r="K1690" s="1">
        <v>7202378</v>
      </c>
      <c r="L1690" s="3">
        <v>45691</v>
      </c>
      <c r="M1690" s="3">
        <v>45691</v>
      </c>
      <c r="N1690" s="3">
        <v>45930</v>
      </c>
      <c r="O1690" s="1">
        <v>0</v>
      </c>
      <c r="P1690" s="1">
        <v>57619024</v>
      </c>
      <c r="R1690" s="5">
        <f ca="1">IF(Tabla1[[#This Row],[FECHA INCIAL DESDE]]="SIN INICIO",0,IF((((TODAY()-M1690)*100%)/(N1690-M1690))&gt;=100%,"100%",(((TODAY()-M1690)*100%)/(N1690-M1690))))</f>
        <v>0.32635983263598328</v>
      </c>
      <c r="S1690" s="2">
        <f t="shared" si="53"/>
        <v>57619024</v>
      </c>
      <c r="T1690" t="s">
        <v>5576</v>
      </c>
    </row>
    <row r="1691" spans="1:20" x14ac:dyDescent="0.25">
      <c r="A1691">
        <v>2025</v>
      </c>
      <c r="B1691" t="s">
        <v>5577</v>
      </c>
      <c r="C1691" t="s">
        <v>21</v>
      </c>
      <c r="D1691" t="s">
        <v>22</v>
      </c>
      <c r="E1691" t="s">
        <v>23</v>
      </c>
      <c r="F1691" t="s">
        <v>5578</v>
      </c>
      <c r="G1691" t="s">
        <v>1890</v>
      </c>
      <c r="H1691" t="s">
        <v>1898</v>
      </c>
      <c r="I1691" s="1">
        <v>65438592</v>
      </c>
      <c r="J1691" s="2">
        <f t="shared" si="52"/>
        <v>65438592</v>
      </c>
      <c r="K1691" s="1">
        <v>8179824</v>
      </c>
      <c r="L1691" s="3">
        <v>45691</v>
      </c>
      <c r="M1691" s="3">
        <v>45693</v>
      </c>
      <c r="N1691" s="3">
        <v>45930</v>
      </c>
      <c r="O1691" s="1">
        <v>0</v>
      </c>
      <c r="P1691" s="1">
        <v>65438592</v>
      </c>
      <c r="R1691" s="5">
        <f ca="1">IF(Tabla1[[#This Row],[FECHA INCIAL DESDE]]="SIN INICIO",0,IF((((TODAY()-M1691)*100%)/(N1691-M1691))&gt;=100%,"100%",(((TODAY()-M1691)*100%)/(N1691-M1691))))</f>
        <v>0.32067510548523209</v>
      </c>
      <c r="S1691" s="2">
        <f t="shared" si="53"/>
        <v>65438592</v>
      </c>
      <c r="T1691" t="s">
        <v>5579</v>
      </c>
    </row>
    <row r="1692" spans="1:20" x14ac:dyDescent="0.25">
      <c r="A1692">
        <v>2025</v>
      </c>
      <c r="B1692" t="s">
        <v>5580</v>
      </c>
      <c r="C1692" t="s">
        <v>21</v>
      </c>
      <c r="D1692" t="s">
        <v>22</v>
      </c>
      <c r="E1692" t="s">
        <v>23</v>
      </c>
      <c r="F1692" t="s">
        <v>5581</v>
      </c>
      <c r="G1692" t="s">
        <v>5582</v>
      </c>
      <c r="H1692" t="s">
        <v>154</v>
      </c>
      <c r="I1692" s="1">
        <v>14200000</v>
      </c>
      <c r="J1692" s="2">
        <f t="shared" si="52"/>
        <v>14200000</v>
      </c>
      <c r="K1692" s="1">
        <v>7100000</v>
      </c>
      <c r="L1692" s="3">
        <v>45687</v>
      </c>
      <c r="M1692" s="3">
        <v>45691</v>
      </c>
      <c r="N1692" s="3">
        <v>45747</v>
      </c>
      <c r="O1692" s="1">
        <v>0</v>
      </c>
      <c r="P1692" s="1">
        <v>14200000</v>
      </c>
      <c r="R1692" s="5" t="str">
        <f ca="1">IF(Tabla1[[#This Row],[FECHA INCIAL DESDE]]="SIN INICIO",0,IF((((TODAY()-M1692)*100%)/(N1692-M1692))&gt;=100%,"100%",(((TODAY()-M1692)*100%)/(N1692-M1692))))</f>
        <v>100%</v>
      </c>
      <c r="S1692" s="2">
        <f t="shared" si="53"/>
        <v>14200000</v>
      </c>
      <c r="T1692" t="s">
        <v>5583</v>
      </c>
    </row>
    <row r="1693" spans="1:20" x14ac:dyDescent="0.25">
      <c r="A1693">
        <v>2025</v>
      </c>
      <c r="B1693" t="s">
        <v>5584</v>
      </c>
      <c r="C1693" t="s">
        <v>21</v>
      </c>
      <c r="D1693" t="s">
        <v>22</v>
      </c>
      <c r="E1693" t="s">
        <v>23</v>
      </c>
      <c r="F1693" t="s">
        <v>5585</v>
      </c>
      <c r="G1693" t="s">
        <v>1927</v>
      </c>
      <c r="H1693" t="s">
        <v>1898</v>
      </c>
      <c r="I1693" s="1">
        <v>57619024</v>
      </c>
      <c r="J1693" s="2">
        <f t="shared" si="52"/>
        <v>57619024</v>
      </c>
      <c r="K1693" s="1">
        <v>7202378</v>
      </c>
      <c r="L1693" s="3">
        <v>45691</v>
      </c>
      <c r="M1693" s="3">
        <v>45693</v>
      </c>
      <c r="N1693" s="3">
        <v>45900</v>
      </c>
      <c r="O1693" s="1">
        <v>0</v>
      </c>
      <c r="P1693" s="1">
        <v>57619024</v>
      </c>
      <c r="R1693" s="5">
        <f ca="1">IF(Tabla1[[#This Row],[FECHA INCIAL DESDE]]="SIN INICIO",0,IF((((TODAY()-M1693)*100%)/(N1693-M1693))&gt;=100%,"100%",(((TODAY()-M1693)*100%)/(N1693-M1693))))</f>
        <v>0.3671497584541063</v>
      </c>
      <c r="S1693" s="2">
        <f t="shared" si="53"/>
        <v>57619024</v>
      </c>
      <c r="T1693" t="s">
        <v>5586</v>
      </c>
    </row>
    <row r="1694" spans="1:20" x14ac:dyDescent="0.25">
      <c r="A1694">
        <v>2025</v>
      </c>
      <c r="B1694" t="s">
        <v>5587</v>
      </c>
      <c r="C1694" t="s">
        <v>21</v>
      </c>
      <c r="D1694" t="s">
        <v>22</v>
      </c>
      <c r="E1694" t="s">
        <v>23</v>
      </c>
      <c r="F1694" t="s">
        <v>5588</v>
      </c>
      <c r="G1694" t="s">
        <v>1831</v>
      </c>
      <c r="H1694" t="s">
        <v>166</v>
      </c>
      <c r="I1694" s="1">
        <v>50809904</v>
      </c>
      <c r="J1694" s="2">
        <f t="shared" si="52"/>
        <v>50809904</v>
      </c>
      <c r="K1694" s="1">
        <v>6351238</v>
      </c>
      <c r="L1694" s="3">
        <v>45691</v>
      </c>
      <c r="M1694" s="3">
        <v>45692</v>
      </c>
      <c r="N1694" s="3">
        <v>45900</v>
      </c>
      <c r="O1694" s="1">
        <v>0</v>
      </c>
      <c r="P1694" s="1">
        <v>50809904</v>
      </c>
      <c r="R1694" s="5">
        <f ca="1">IF(Tabla1[[#This Row],[FECHA INCIAL DESDE]]="SIN INICIO",0,IF((((TODAY()-M1694)*100%)/(N1694-M1694))&gt;=100%,"100%",(((TODAY()-M1694)*100%)/(N1694-M1694))))</f>
        <v>0.37019230769230771</v>
      </c>
      <c r="S1694" s="2">
        <f t="shared" si="53"/>
        <v>50809904</v>
      </c>
      <c r="T1694" t="s">
        <v>5589</v>
      </c>
    </row>
    <row r="1695" spans="1:20" x14ac:dyDescent="0.25">
      <c r="A1695">
        <v>2025</v>
      </c>
      <c r="B1695" t="s">
        <v>5590</v>
      </c>
      <c r="C1695" t="s">
        <v>21</v>
      </c>
      <c r="D1695" t="s">
        <v>22</v>
      </c>
      <c r="E1695" t="s">
        <v>23</v>
      </c>
      <c r="F1695" t="s">
        <v>5591</v>
      </c>
      <c r="G1695" t="s">
        <v>1831</v>
      </c>
      <c r="H1695" t="s">
        <v>1898</v>
      </c>
      <c r="I1695" s="1">
        <v>57619024</v>
      </c>
      <c r="J1695" s="2">
        <f t="shared" si="52"/>
        <v>57619024</v>
      </c>
      <c r="K1695" s="1">
        <v>7202378</v>
      </c>
      <c r="L1695" s="3">
        <v>45691</v>
      </c>
      <c r="M1695" s="3">
        <v>45692</v>
      </c>
      <c r="N1695" s="3">
        <v>45730</v>
      </c>
      <c r="O1695" s="1">
        <v>0</v>
      </c>
      <c r="P1695" s="1">
        <v>57619024</v>
      </c>
      <c r="R1695" s="5" t="str">
        <f ca="1">IF(Tabla1[[#This Row],[FECHA INCIAL DESDE]]="SIN INICIO",0,IF((((TODAY()-M1695)*100%)/(N1695-M1695))&gt;=100%,"100%",(((TODAY()-M1695)*100%)/(N1695-M1695))))</f>
        <v>100%</v>
      </c>
      <c r="S1695" s="2">
        <f t="shared" si="53"/>
        <v>57619024</v>
      </c>
      <c r="T1695" t="s">
        <v>5592</v>
      </c>
    </row>
    <row r="1696" spans="1:20" x14ac:dyDescent="0.25">
      <c r="A1696">
        <v>2025</v>
      </c>
      <c r="B1696" t="s">
        <v>5593</v>
      </c>
      <c r="C1696" t="s">
        <v>21</v>
      </c>
      <c r="D1696" t="s">
        <v>22</v>
      </c>
      <c r="E1696" t="s">
        <v>120</v>
      </c>
      <c r="F1696" t="s">
        <v>5594</v>
      </c>
      <c r="G1696" t="s">
        <v>4388</v>
      </c>
      <c r="H1696" t="s">
        <v>1898</v>
      </c>
      <c r="I1696" s="1">
        <v>37359592</v>
      </c>
      <c r="J1696" s="2">
        <f t="shared" si="52"/>
        <v>37359592</v>
      </c>
      <c r="K1696" s="1">
        <v>4669949</v>
      </c>
      <c r="L1696" s="3">
        <v>45687</v>
      </c>
      <c r="M1696" s="3">
        <v>45693</v>
      </c>
      <c r="N1696" s="3">
        <v>45930</v>
      </c>
      <c r="O1696" s="1">
        <v>0</v>
      </c>
      <c r="P1696" s="1">
        <v>37359592</v>
      </c>
      <c r="R1696" s="5">
        <f ca="1">IF(Tabla1[[#This Row],[FECHA INCIAL DESDE]]="SIN INICIO",0,IF((((TODAY()-M1696)*100%)/(N1696-M1696))&gt;=100%,"100%",(((TODAY()-M1696)*100%)/(N1696-M1696))))</f>
        <v>0.32067510548523209</v>
      </c>
      <c r="S1696" s="2">
        <f t="shared" si="53"/>
        <v>37359592</v>
      </c>
      <c r="T1696" t="s">
        <v>5595</v>
      </c>
    </row>
    <row r="1697" spans="1:20" x14ac:dyDescent="0.25">
      <c r="A1697">
        <v>2025</v>
      </c>
      <c r="B1697" t="s">
        <v>5596</v>
      </c>
      <c r="C1697" t="s">
        <v>21</v>
      </c>
      <c r="D1697" t="s">
        <v>22</v>
      </c>
      <c r="E1697" t="s">
        <v>23</v>
      </c>
      <c r="F1697" t="s">
        <v>5597</v>
      </c>
      <c r="G1697" t="s">
        <v>5598</v>
      </c>
      <c r="H1697" t="s">
        <v>1898</v>
      </c>
      <c r="I1697" s="1">
        <v>57619024</v>
      </c>
      <c r="J1697" s="2">
        <f t="shared" si="52"/>
        <v>57619024</v>
      </c>
      <c r="K1697" s="1">
        <v>7202378</v>
      </c>
      <c r="L1697" s="3">
        <v>45687</v>
      </c>
      <c r="M1697" s="3">
        <v>45691</v>
      </c>
      <c r="N1697" s="3">
        <v>45930</v>
      </c>
      <c r="O1697" s="1">
        <v>0</v>
      </c>
      <c r="P1697" s="1">
        <v>57619024</v>
      </c>
      <c r="R1697" s="5">
        <f ca="1">IF(Tabla1[[#This Row],[FECHA INCIAL DESDE]]="SIN INICIO",0,IF((((TODAY()-M1697)*100%)/(N1697-M1697))&gt;=100%,"100%",(((TODAY()-M1697)*100%)/(N1697-M1697))))</f>
        <v>0.32635983263598328</v>
      </c>
      <c r="S1697" s="2">
        <f t="shared" si="53"/>
        <v>57619024</v>
      </c>
      <c r="T1697" t="s">
        <v>5599</v>
      </c>
    </row>
    <row r="1698" spans="1:20" x14ac:dyDescent="0.25">
      <c r="A1698">
        <v>2025</v>
      </c>
      <c r="B1698" t="s">
        <v>5600</v>
      </c>
      <c r="C1698" t="s">
        <v>21</v>
      </c>
      <c r="D1698" t="s">
        <v>22</v>
      </c>
      <c r="E1698" t="s">
        <v>23</v>
      </c>
      <c r="F1698" t="s">
        <v>5601</v>
      </c>
      <c r="G1698" t="s">
        <v>1890</v>
      </c>
      <c r="H1698" t="s">
        <v>166</v>
      </c>
      <c r="I1698" s="1">
        <v>43823015</v>
      </c>
      <c r="J1698" s="2">
        <f t="shared" si="52"/>
        <v>43823015</v>
      </c>
      <c r="K1698" s="1">
        <v>8764603</v>
      </c>
      <c r="L1698" s="3">
        <v>45687</v>
      </c>
      <c r="M1698" s="3">
        <v>45691</v>
      </c>
      <c r="N1698" s="3">
        <v>45838</v>
      </c>
      <c r="O1698" s="1">
        <v>0</v>
      </c>
      <c r="P1698" s="1">
        <v>43823015</v>
      </c>
      <c r="R1698" s="5">
        <f ca="1">IF(Tabla1[[#This Row],[FECHA INCIAL DESDE]]="SIN INICIO",0,IF((((TODAY()-M1698)*100%)/(N1698-M1698))&gt;=100%,"100%",(((TODAY()-M1698)*100%)/(N1698-M1698))))</f>
        <v>0.53061224489795922</v>
      </c>
      <c r="S1698" s="2">
        <f t="shared" si="53"/>
        <v>43823015</v>
      </c>
      <c r="T1698" t="s">
        <v>5602</v>
      </c>
    </row>
    <row r="1699" spans="1:20" x14ac:dyDescent="0.25">
      <c r="A1699">
        <v>2025</v>
      </c>
      <c r="B1699" t="s">
        <v>5603</v>
      </c>
      <c r="C1699" t="s">
        <v>21</v>
      </c>
      <c r="D1699" t="s">
        <v>22</v>
      </c>
      <c r="E1699" t="s">
        <v>23</v>
      </c>
      <c r="F1699" t="s">
        <v>5604</v>
      </c>
      <c r="G1699" t="s">
        <v>5605</v>
      </c>
      <c r="H1699" t="s">
        <v>86</v>
      </c>
      <c r="I1699" s="1">
        <v>11871882</v>
      </c>
      <c r="J1699" s="2">
        <f t="shared" si="52"/>
        <v>11871882</v>
      </c>
      <c r="K1699" s="1">
        <v>3957294</v>
      </c>
      <c r="L1699" s="3">
        <v>45687</v>
      </c>
      <c r="M1699" s="3">
        <v>45691</v>
      </c>
      <c r="N1699" s="3">
        <v>45777</v>
      </c>
      <c r="O1699" s="1">
        <v>0</v>
      </c>
      <c r="P1699" s="1">
        <v>11871882</v>
      </c>
      <c r="R1699" s="5">
        <f ca="1">IF(Tabla1[[#This Row],[FECHA INCIAL DESDE]]="SIN INICIO",0,IF((((TODAY()-M1699)*100%)/(N1699-M1699))&gt;=100%,"100%",(((TODAY()-M1699)*100%)/(N1699-M1699))))</f>
        <v>0.90697674418604646</v>
      </c>
      <c r="S1699" s="2">
        <f t="shared" si="53"/>
        <v>11871882</v>
      </c>
      <c r="T1699" t="s">
        <v>5606</v>
      </c>
    </row>
    <row r="1700" spans="1:20" x14ac:dyDescent="0.25">
      <c r="A1700">
        <v>2025</v>
      </c>
      <c r="B1700" t="s">
        <v>5607</v>
      </c>
      <c r="C1700" t="s">
        <v>21</v>
      </c>
      <c r="D1700" t="s">
        <v>22</v>
      </c>
      <c r="E1700" t="s">
        <v>120</v>
      </c>
      <c r="F1700" t="s">
        <v>5608</v>
      </c>
      <c r="G1700" t="s">
        <v>5609</v>
      </c>
      <c r="H1700" t="s">
        <v>270</v>
      </c>
      <c r="I1700" s="1">
        <v>32689643</v>
      </c>
      <c r="J1700" s="2">
        <f t="shared" si="52"/>
        <v>32689643</v>
      </c>
      <c r="K1700" s="1">
        <v>4669949</v>
      </c>
      <c r="L1700" s="3">
        <v>45691</v>
      </c>
      <c r="M1700" s="3">
        <v>45692</v>
      </c>
      <c r="N1700" s="3">
        <v>45900</v>
      </c>
      <c r="O1700" s="1">
        <v>0</v>
      </c>
      <c r="P1700" s="1">
        <v>32689643</v>
      </c>
      <c r="R1700" s="5">
        <f ca="1">IF(Tabla1[[#This Row],[FECHA INCIAL DESDE]]="SIN INICIO",0,IF((((TODAY()-M1700)*100%)/(N1700-M1700))&gt;=100%,"100%",(((TODAY()-M1700)*100%)/(N1700-M1700))))</f>
        <v>0.37019230769230771</v>
      </c>
      <c r="S1700" s="2">
        <f t="shared" si="53"/>
        <v>32689643</v>
      </c>
      <c r="T1700" t="s">
        <v>5610</v>
      </c>
    </row>
    <row r="1701" spans="1:20" x14ac:dyDescent="0.25">
      <c r="A1701">
        <v>2025</v>
      </c>
      <c r="B1701" t="s">
        <v>5611</v>
      </c>
      <c r="C1701" t="s">
        <v>21</v>
      </c>
      <c r="D1701" t="s">
        <v>22</v>
      </c>
      <c r="E1701" t="s">
        <v>23</v>
      </c>
      <c r="F1701" t="s">
        <v>5612</v>
      </c>
      <c r="G1701" t="s">
        <v>5613</v>
      </c>
      <c r="H1701" t="s">
        <v>659</v>
      </c>
      <c r="I1701" s="1">
        <v>59500000</v>
      </c>
      <c r="J1701" s="2">
        <f t="shared" si="52"/>
        <v>59500000</v>
      </c>
      <c r="K1701" s="1">
        <v>8500000</v>
      </c>
      <c r="L1701" s="3">
        <v>45687</v>
      </c>
      <c r="M1701" s="3">
        <v>45691</v>
      </c>
      <c r="N1701" s="3">
        <v>45900</v>
      </c>
      <c r="O1701" s="1">
        <v>0</v>
      </c>
      <c r="P1701" s="1">
        <v>59500000</v>
      </c>
      <c r="R1701" s="5">
        <f ca="1">IF(Tabla1[[#This Row],[FECHA INCIAL DESDE]]="SIN INICIO",0,IF((((TODAY()-M1701)*100%)/(N1701-M1701))&gt;=100%,"100%",(((TODAY()-M1701)*100%)/(N1701-M1701))))</f>
        <v>0.37320574162679426</v>
      </c>
      <c r="S1701" s="2">
        <f t="shared" si="53"/>
        <v>59500000</v>
      </c>
      <c r="T1701" t="s">
        <v>5614</v>
      </c>
    </row>
    <row r="1702" spans="1:20" x14ac:dyDescent="0.25">
      <c r="A1702">
        <v>2025</v>
      </c>
      <c r="B1702" t="s">
        <v>5615</v>
      </c>
      <c r="C1702" t="s">
        <v>21</v>
      </c>
      <c r="D1702" t="s">
        <v>22</v>
      </c>
      <c r="E1702" t="s">
        <v>23</v>
      </c>
      <c r="F1702" t="s">
        <v>5616</v>
      </c>
      <c r="G1702" t="s">
        <v>5617</v>
      </c>
      <c r="H1702" t="s">
        <v>2174</v>
      </c>
      <c r="I1702" s="1">
        <v>27300000</v>
      </c>
      <c r="J1702" s="2">
        <f t="shared" si="52"/>
        <v>27300000</v>
      </c>
      <c r="K1702" s="1">
        <v>5460000</v>
      </c>
      <c r="L1702" s="3">
        <v>45688</v>
      </c>
      <c r="M1702" s="3">
        <v>45691</v>
      </c>
      <c r="N1702" s="3">
        <v>45838</v>
      </c>
      <c r="O1702" s="1">
        <v>0</v>
      </c>
      <c r="P1702" s="1">
        <v>27300000</v>
      </c>
      <c r="R1702" s="5">
        <f ca="1">IF(Tabla1[[#This Row],[FECHA INCIAL DESDE]]="SIN INICIO",0,IF((((TODAY()-M1702)*100%)/(N1702-M1702))&gt;=100%,"100%",(((TODAY()-M1702)*100%)/(N1702-M1702))))</f>
        <v>0.53061224489795922</v>
      </c>
      <c r="S1702" s="2">
        <f t="shared" si="53"/>
        <v>27300000</v>
      </c>
      <c r="T1702" t="s">
        <v>5618</v>
      </c>
    </row>
    <row r="1703" spans="1:20" x14ac:dyDescent="0.25">
      <c r="A1703">
        <v>2025</v>
      </c>
      <c r="B1703" t="s">
        <v>5619</v>
      </c>
      <c r="C1703" t="s">
        <v>21</v>
      </c>
      <c r="D1703" t="s">
        <v>22</v>
      </c>
      <c r="E1703" t="s">
        <v>120</v>
      </c>
      <c r="F1703" t="s">
        <v>5620</v>
      </c>
      <c r="G1703" t="s">
        <v>5621</v>
      </c>
      <c r="H1703" t="s">
        <v>787</v>
      </c>
      <c r="I1703" s="1">
        <v>32655000</v>
      </c>
      <c r="J1703" s="2">
        <f t="shared" si="52"/>
        <v>32655000</v>
      </c>
      <c r="K1703" s="1">
        <v>4665000</v>
      </c>
      <c r="L1703" s="3">
        <v>45691</v>
      </c>
      <c r="M1703" s="3">
        <v>45693</v>
      </c>
      <c r="N1703" s="3">
        <v>45900</v>
      </c>
      <c r="O1703" s="1">
        <v>0</v>
      </c>
      <c r="P1703" s="1">
        <v>32655000</v>
      </c>
      <c r="R1703" s="5">
        <f ca="1">IF(Tabla1[[#This Row],[FECHA INCIAL DESDE]]="SIN INICIO",0,IF((((TODAY()-M1703)*100%)/(N1703-M1703))&gt;=100%,"100%",(((TODAY()-M1703)*100%)/(N1703-M1703))))</f>
        <v>0.3671497584541063</v>
      </c>
      <c r="S1703" s="2">
        <f t="shared" si="53"/>
        <v>32655000</v>
      </c>
      <c r="T1703" t="s">
        <v>5622</v>
      </c>
    </row>
    <row r="1704" spans="1:20" x14ac:dyDescent="0.25">
      <c r="A1704">
        <v>2025</v>
      </c>
      <c r="B1704" t="s">
        <v>5623</v>
      </c>
      <c r="C1704" t="s">
        <v>21</v>
      </c>
      <c r="D1704" t="s">
        <v>22</v>
      </c>
      <c r="E1704" t="s">
        <v>23</v>
      </c>
      <c r="F1704" t="s">
        <v>5624</v>
      </c>
      <c r="G1704" t="s">
        <v>647</v>
      </c>
      <c r="H1704" t="s">
        <v>648</v>
      </c>
      <c r="I1704" s="1">
        <v>27300000</v>
      </c>
      <c r="J1704" s="2">
        <f t="shared" si="52"/>
        <v>27300000</v>
      </c>
      <c r="K1704" s="1">
        <v>9100000</v>
      </c>
      <c r="L1704" s="3">
        <v>45688</v>
      </c>
      <c r="M1704" s="3">
        <v>45691</v>
      </c>
      <c r="N1704" s="3">
        <v>45777</v>
      </c>
      <c r="O1704" s="1">
        <v>0</v>
      </c>
      <c r="P1704" s="1">
        <v>27300000</v>
      </c>
      <c r="R1704" s="5">
        <f ca="1">IF(Tabla1[[#This Row],[FECHA INCIAL DESDE]]="SIN INICIO",0,IF((((TODAY()-M1704)*100%)/(N1704-M1704))&gt;=100%,"100%",(((TODAY()-M1704)*100%)/(N1704-M1704))))</f>
        <v>0.90697674418604646</v>
      </c>
      <c r="S1704" s="2">
        <f t="shared" si="53"/>
        <v>27300000</v>
      </c>
      <c r="T1704" t="s">
        <v>5625</v>
      </c>
    </row>
    <row r="1705" spans="1:20" x14ac:dyDescent="0.25">
      <c r="A1705">
        <v>2025</v>
      </c>
      <c r="B1705" t="s">
        <v>5626</v>
      </c>
      <c r="C1705" t="s">
        <v>21</v>
      </c>
      <c r="D1705" t="s">
        <v>22</v>
      </c>
      <c r="E1705" t="s">
        <v>120</v>
      </c>
      <c r="F1705" t="s">
        <v>5627</v>
      </c>
      <c r="G1705" t="s">
        <v>532</v>
      </c>
      <c r="H1705" t="s">
        <v>270</v>
      </c>
      <c r="I1705" s="1">
        <v>20090000</v>
      </c>
      <c r="J1705" s="2">
        <f t="shared" si="52"/>
        <v>20090000</v>
      </c>
      <c r="K1705" s="1">
        <v>5022500</v>
      </c>
      <c r="L1705" s="3">
        <v>45688</v>
      </c>
      <c r="M1705" s="3">
        <v>45692</v>
      </c>
      <c r="N1705" s="3">
        <v>45808</v>
      </c>
      <c r="O1705" s="1">
        <v>0</v>
      </c>
      <c r="P1705" s="1">
        <v>20090000</v>
      </c>
      <c r="R1705" s="5">
        <f ca="1">IF(Tabla1[[#This Row],[FECHA INCIAL DESDE]]="SIN INICIO",0,IF((((TODAY()-M1705)*100%)/(N1705-M1705))&gt;=100%,"100%",(((TODAY()-M1705)*100%)/(N1705-M1705))))</f>
        <v>0.66379310344827591</v>
      </c>
      <c r="S1705" s="2">
        <f t="shared" si="53"/>
        <v>20090000</v>
      </c>
      <c r="T1705" t="s">
        <v>5628</v>
      </c>
    </row>
    <row r="1706" spans="1:20" x14ac:dyDescent="0.25">
      <c r="A1706">
        <v>2025</v>
      </c>
      <c r="B1706" t="s">
        <v>5629</v>
      </c>
      <c r="C1706" t="s">
        <v>21</v>
      </c>
      <c r="D1706" t="s">
        <v>22</v>
      </c>
      <c r="E1706" t="s">
        <v>23</v>
      </c>
      <c r="F1706" t="s">
        <v>5630</v>
      </c>
      <c r="G1706" t="s">
        <v>1927</v>
      </c>
      <c r="H1706" t="s">
        <v>1898</v>
      </c>
      <c r="I1706" s="1">
        <v>57619024</v>
      </c>
      <c r="J1706" s="2">
        <f t="shared" si="52"/>
        <v>57619024</v>
      </c>
      <c r="K1706" s="1">
        <v>7202378</v>
      </c>
      <c r="L1706" s="3">
        <v>45691</v>
      </c>
      <c r="M1706" s="3">
        <v>45693</v>
      </c>
      <c r="N1706" s="3">
        <v>45930</v>
      </c>
      <c r="O1706" s="1">
        <v>0</v>
      </c>
      <c r="P1706" s="1">
        <v>57619024</v>
      </c>
      <c r="R1706" s="5">
        <f ca="1">IF(Tabla1[[#This Row],[FECHA INCIAL DESDE]]="SIN INICIO",0,IF((((TODAY()-M1706)*100%)/(N1706-M1706))&gt;=100%,"100%",(((TODAY()-M1706)*100%)/(N1706-M1706))))</f>
        <v>0.32067510548523209</v>
      </c>
      <c r="S1706" s="2">
        <f t="shared" si="53"/>
        <v>57619024</v>
      </c>
      <c r="T1706" t="s">
        <v>5631</v>
      </c>
    </row>
    <row r="1707" spans="1:20" x14ac:dyDescent="0.25">
      <c r="A1707">
        <v>2025</v>
      </c>
      <c r="B1707" t="s">
        <v>5632</v>
      </c>
      <c r="C1707" t="s">
        <v>21</v>
      </c>
      <c r="D1707" t="s">
        <v>22</v>
      </c>
      <c r="E1707" t="s">
        <v>23</v>
      </c>
      <c r="F1707" t="s">
        <v>5633</v>
      </c>
      <c r="G1707" t="s">
        <v>1831</v>
      </c>
      <c r="H1707" t="s">
        <v>1898</v>
      </c>
      <c r="I1707" s="1">
        <v>57619024</v>
      </c>
      <c r="J1707" s="2">
        <f t="shared" si="52"/>
        <v>57619024</v>
      </c>
      <c r="K1707" s="1">
        <v>7202378</v>
      </c>
      <c r="L1707" s="3">
        <v>45692</v>
      </c>
      <c r="M1707" s="3">
        <v>45693</v>
      </c>
      <c r="N1707" s="3">
        <v>45930</v>
      </c>
      <c r="O1707" s="1">
        <v>0</v>
      </c>
      <c r="P1707" s="1">
        <v>57619024</v>
      </c>
      <c r="R1707" s="5">
        <f ca="1">IF(Tabla1[[#This Row],[FECHA INCIAL DESDE]]="SIN INICIO",0,IF((((TODAY()-M1707)*100%)/(N1707-M1707))&gt;=100%,"100%",(((TODAY()-M1707)*100%)/(N1707-M1707))))</f>
        <v>0.32067510548523209</v>
      </c>
      <c r="S1707" s="2">
        <f t="shared" si="53"/>
        <v>57619024</v>
      </c>
      <c r="T1707" t="s">
        <v>5634</v>
      </c>
    </row>
    <row r="1708" spans="1:20" x14ac:dyDescent="0.25">
      <c r="A1708">
        <v>2025</v>
      </c>
      <c r="B1708" t="s">
        <v>5635</v>
      </c>
      <c r="C1708" t="s">
        <v>21</v>
      </c>
      <c r="D1708" t="s">
        <v>22</v>
      </c>
      <c r="E1708" t="s">
        <v>120</v>
      </c>
      <c r="F1708" t="s">
        <v>5636</v>
      </c>
      <c r="G1708" t="s">
        <v>4388</v>
      </c>
      <c r="H1708" t="s">
        <v>1898</v>
      </c>
      <c r="I1708" s="1">
        <v>37359592</v>
      </c>
      <c r="J1708" s="2">
        <f t="shared" si="52"/>
        <v>37359592</v>
      </c>
      <c r="K1708" s="1">
        <v>4669949</v>
      </c>
      <c r="L1708" s="3">
        <v>45687</v>
      </c>
      <c r="M1708" s="3">
        <v>45691</v>
      </c>
      <c r="N1708" s="3">
        <v>45930</v>
      </c>
      <c r="O1708" s="1">
        <v>0</v>
      </c>
      <c r="P1708" s="1">
        <v>37359592</v>
      </c>
      <c r="R1708" s="5">
        <f ca="1">IF(Tabla1[[#This Row],[FECHA INCIAL DESDE]]="SIN INICIO",0,IF((((TODAY()-M1708)*100%)/(N1708-M1708))&gt;=100%,"100%",(((TODAY()-M1708)*100%)/(N1708-M1708))))</f>
        <v>0.32635983263598328</v>
      </c>
      <c r="S1708" s="2">
        <f t="shared" si="53"/>
        <v>37359592</v>
      </c>
      <c r="T1708" t="s">
        <v>5637</v>
      </c>
    </row>
    <row r="1709" spans="1:20" x14ac:dyDescent="0.25">
      <c r="A1709">
        <v>2025</v>
      </c>
      <c r="B1709" t="s">
        <v>5638</v>
      </c>
      <c r="C1709" t="s">
        <v>21</v>
      </c>
      <c r="D1709" t="s">
        <v>22</v>
      </c>
      <c r="E1709" t="s">
        <v>120</v>
      </c>
      <c r="F1709" t="s">
        <v>5639</v>
      </c>
      <c r="G1709" t="s">
        <v>5640</v>
      </c>
      <c r="H1709" t="s">
        <v>659</v>
      </c>
      <c r="I1709" s="1">
        <v>32683000</v>
      </c>
      <c r="J1709" s="2">
        <f t="shared" si="52"/>
        <v>32683000</v>
      </c>
      <c r="K1709" s="1">
        <v>4669000</v>
      </c>
      <c r="L1709" s="3">
        <v>45687</v>
      </c>
      <c r="M1709" s="3">
        <v>45692</v>
      </c>
      <c r="N1709" s="3">
        <v>45900</v>
      </c>
      <c r="O1709" s="1">
        <v>0</v>
      </c>
      <c r="P1709" s="1">
        <v>32683000</v>
      </c>
      <c r="R1709" s="5">
        <f ca="1">IF(Tabla1[[#This Row],[FECHA INCIAL DESDE]]="SIN INICIO",0,IF((((TODAY()-M1709)*100%)/(N1709-M1709))&gt;=100%,"100%",(((TODAY()-M1709)*100%)/(N1709-M1709))))</f>
        <v>0.37019230769230771</v>
      </c>
      <c r="S1709" s="2">
        <f t="shared" si="53"/>
        <v>32683000</v>
      </c>
      <c r="T1709" t="s">
        <v>5641</v>
      </c>
    </row>
    <row r="1710" spans="1:20" x14ac:dyDescent="0.25">
      <c r="A1710">
        <v>2025</v>
      </c>
      <c r="B1710" t="s">
        <v>5642</v>
      </c>
      <c r="C1710" t="s">
        <v>21</v>
      </c>
      <c r="D1710" t="s">
        <v>22</v>
      </c>
      <c r="E1710" t="s">
        <v>120</v>
      </c>
      <c r="F1710" t="s">
        <v>5643</v>
      </c>
      <c r="G1710" t="s">
        <v>5644</v>
      </c>
      <c r="H1710" t="s">
        <v>270</v>
      </c>
      <c r="I1710" s="1">
        <v>27701058</v>
      </c>
      <c r="J1710" s="2">
        <f t="shared" si="52"/>
        <v>27701058</v>
      </c>
      <c r="K1710" s="1">
        <v>3957294</v>
      </c>
      <c r="L1710" s="3">
        <v>45691</v>
      </c>
      <c r="M1710" s="3">
        <v>45692</v>
      </c>
      <c r="N1710" s="3">
        <v>45900</v>
      </c>
      <c r="O1710" s="1">
        <v>0</v>
      </c>
      <c r="P1710" s="1">
        <v>27701058</v>
      </c>
      <c r="R1710" s="5">
        <f ca="1">IF(Tabla1[[#This Row],[FECHA INCIAL DESDE]]="SIN INICIO",0,IF((((TODAY()-M1710)*100%)/(N1710-M1710))&gt;=100%,"100%",(((TODAY()-M1710)*100%)/(N1710-M1710))))</f>
        <v>0.37019230769230771</v>
      </c>
      <c r="S1710" s="2">
        <f t="shared" si="53"/>
        <v>27701058</v>
      </c>
      <c r="T1710" t="s">
        <v>5645</v>
      </c>
    </row>
    <row r="1711" spans="1:20" x14ac:dyDescent="0.25">
      <c r="A1711">
        <v>2025</v>
      </c>
      <c r="B1711" t="s">
        <v>5646</v>
      </c>
      <c r="C1711" t="s">
        <v>21</v>
      </c>
      <c r="D1711" t="s">
        <v>22</v>
      </c>
      <c r="E1711" t="s">
        <v>23</v>
      </c>
      <c r="F1711" t="s">
        <v>5647</v>
      </c>
      <c r="G1711" t="s">
        <v>1831</v>
      </c>
      <c r="H1711" t="s">
        <v>1898</v>
      </c>
      <c r="I1711" s="1">
        <v>57619024</v>
      </c>
      <c r="J1711" s="2">
        <f t="shared" si="52"/>
        <v>57619024</v>
      </c>
      <c r="K1711" s="1">
        <v>7202378</v>
      </c>
      <c r="L1711" s="3">
        <v>45688</v>
      </c>
      <c r="M1711" s="3">
        <v>45691</v>
      </c>
      <c r="N1711" s="3">
        <v>45930</v>
      </c>
      <c r="O1711" s="1">
        <v>0</v>
      </c>
      <c r="P1711" s="1">
        <v>57619024</v>
      </c>
      <c r="R1711" s="5">
        <f ca="1">IF(Tabla1[[#This Row],[FECHA INCIAL DESDE]]="SIN INICIO",0,IF((((TODAY()-M1711)*100%)/(N1711-M1711))&gt;=100%,"100%",(((TODAY()-M1711)*100%)/(N1711-M1711))))</f>
        <v>0.32635983263598328</v>
      </c>
      <c r="S1711" s="2">
        <f t="shared" si="53"/>
        <v>57619024</v>
      </c>
      <c r="T1711" t="s">
        <v>5648</v>
      </c>
    </row>
    <row r="1712" spans="1:20" x14ac:dyDescent="0.25">
      <c r="A1712">
        <v>2025</v>
      </c>
      <c r="B1712" t="s">
        <v>5649</v>
      </c>
      <c r="C1712" t="s">
        <v>21</v>
      </c>
      <c r="D1712" t="s">
        <v>22</v>
      </c>
      <c r="E1712" t="s">
        <v>23</v>
      </c>
      <c r="F1712" t="s">
        <v>5650</v>
      </c>
      <c r="G1712" t="s">
        <v>658</v>
      </c>
      <c r="H1712" t="s">
        <v>659</v>
      </c>
      <c r="I1712" s="1">
        <v>59500000</v>
      </c>
      <c r="J1712" s="2">
        <f t="shared" si="52"/>
        <v>59500000</v>
      </c>
      <c r="K1712" s="1">
        <v>8500000</v>
      </c>
      <c r="L1712" s="3">
        <v>45688</v>
      </c>
      <c r="M1712" s="3">
        <v>45692</v>
      </c>
      <c r="N1712" s="3">
        <v>45900</v>
      </c>
      <c r="O1712" s="1">
        <v>0</v>
      </c>
      <c r="P1712" s="1">
        <v>59500000</v>
      </c>
      <c r="R1712" s="5">
        <f ca="1">IF(Tabla1[[#This Row],[FECHA INCIAL DESDE]]="SIN INICIO",0,IF((((TODAY()-M1712)*100%)/(N1712-M1712))&gt;=100%,"100%",(((TODAY()-M1712)*100%)/(N1712-M1712))))</f>
        <v>0.37019230769230771</v>
      </c>
      <c r="S1712" s="2">
        <f t="shared" si="53"/>
        <v>59500000</v>
      </c>
      <c r="T1712" t="s">
        <v>5651</v>
      </c>
    </row>
    <row r="1713" spans="1:20" x14ac:dyDescent="0.25">
      <c r="A1713">
        <v>2025</v>
      </c>
      <c r="B1713" t="s">
        <v>5652</v>
      </c>
      <c r="C1713" t="s">
        <v>21</v>
      </c>
      <c r="D1713" t="s">
        <v>22</v>
      </c>
      <c r="E1713" t="s">
        <v>23</v>
      </c>
      <c r="F1713" t="s">
        <v>5653</v>
      </c>
      <c r="G1713" t="s">
        <v>1831</v>
      </c>
      <c r="H1713" t="s">
        <v>1898</v>
      </c>
      <c r="I1713" s="1">
        <v>59059496</v>
      </c>
      <c r="J1713" s="2">
        <f t="shared" si="52"/>
        <v>59059496</v>
      </c>
      <c r="K1713" s="1">
        <v>7382437</v>
      </c>
      <c r="L1713" s="3">
        <v>45687</v>
      </c>
      <c r="M1713" s="3">
        <v>45691</v>
      </c>
      <c r="N1713" s="3">
        <v>45930</v>
      </c>
      <c r="O1713" s="1">
        <v>0</v>
      </c>
      <c r="P1713" s="1">
        <v>59059496</v>
      </c>
      <c r="R1713" s="5">
        <f ca="1">IF(Tabla1[[#This Row],[FECHA INCIAL DESDE]]="SIN INICIO",0,IF((((TODAY()-M1713)*100%)/(N1713-M1713))&gt;=100%,"100%",(((TODAY()-M1713)*100%)/(N1713-M1713))))</f>
        <v>0.32635983263598328</v>
      </c>
      <c r="S1713" s="2">
        <f t="shared" si="53"/>
        <v>59059496</v>
      </c>
      <c r="T1713" t="s">
        <v>5654</v>
      </c>
    </row>
    <row r="1714" spans="1:20" x14ac:dyDescent="0.25">
      <c r="A1714">
        <v>2025</v>
      </c>
      <c r="B1714" t="s">
        <v>5655</v>
      </c>
      <c r="C1714" t="s">
        <v>21</v>
      </c>
      <c r="D1714" t="s">
        <v>22</v>
      </c>
      <c r="E1714" t="s">
        <v>23</v>
      </c>
      <c r="F1714" t="s">
        <v>5656</v>
      </c>
      <c r="G1714" t="s">
        <v>1927</v>
      </c>
      <c r="H1714" t="s">
        <v>1898</v>
      </c>
      <c r="I1714" s="1">
        <v>57619024</v>
      </c>
      <c r="J1714" s="2">
        <f t="shared" si="52"/>
        <v>57619024</v>
      </c>
      <c r="K1714" s="1">
        <v>7202378</v>
      </c>
      <c r="L1714" s="3">
        <v>45687</v>
      </c>
      <c r="M1714" s="3">
        <v>45691</v>
      </c>
      <c r="N1714" s="3">
        <v>45930</v>
      </c>
      <c r="O1714" s="1">
        <v>0</v>
      </c>
      <c r="P1714" s="1">
        <v>57619024</v>
      </c>
      <c r="R1714" s="5">
        <f ca="1">IF(Tabla1[[#This Row],[FECHA INCIAL DESDE]]="SIN INICIO",0,IF((((TODAY()-M1714)*100%)/(N1714-M1714))&gt;=100%,"100%",(((TODAY()-M1714)*100%)/(N1714-M1714))))</f>
        <v>0.32635983263598328</v>
      </c>
      <c r="S1714" s="2">
        <f t="shared" si="53"/>
        <v>57619024</v>
      </c>
      <c r="T1714" t="s">
        <v>5657</v>
      </c>
    </row>
    <row r="1715" spans="1:20" x14ac:dyDescent="0.25">
      <c r="A1715">
        <v>2025</v>
      </c>
      <c r="B1715" t="s">
        <v>5658</v>
      </c>
      <c r="C1715" t="s">
        <v>21</v>
      </c>
      <c r="D1715" t="s">
        <v>22</v>
      </c>
      <c r="E1715" t="s">
        <v>23</v>
      </c>
      <c r="F1715" t="s">
        <v>5659</v>
      </c>
      <c r="G1715" t="s">
        <v>1890</v>
      </c>
      <c r="H1715" t="s">
        <v>1898</v>
      </c>
      <c r="I1715" s="1">
        <v>57619024</v>
      </c>
      <c r="J1715" s="2">
        <f t="shared" si="52"/>
        <v>57619024</v>
      </c>
      <c r="K1715" s="1">
        <v>7202378</v>
      </c>
      <c r="L1715" s="3">
        <v>45687</v>
      </c>
      <c r="M1715" s="3">
        <v>45691</v>
      </c>
      <c r="N1715" s="3">
        <v>45930</v>
      </c>
      <c r="O1715" s="1">
        <v>0</v>
      </c>
      <c r="P1715" s="1">
        <v>57619024</v>
      </c>
      <c r="R1715" s="5">
        <f ca="1">IF(Tabla1[[#This Row],[FECHA INCIAL DESDE]]="SIN INICIO",0,IF((((TODAY()-M1715)*100%)/(N1715-M1715))&gt;=100%,"100%",(((TODAY()-M1715)*100%)/(N1715-M1715))))</f>
        <v>0.32635983263598328</v>
      </c>
      <c r="S1715" s="2">
        <f t="shared" si="53"/>
        <v>57619024</v>
      </c>
      <c r="T1715" t="s">
        <v>5660</v>
      </c>
    </row>
    <row r="1716" spans="1:20" x14ac:dyDescent="0.25">
      <c r="A1716">
        <v>2025</v>
      </c>
      <c r="B1716" t="s">
        <v>5661</v>
      </c>
      <c r="C1716" t="s">
        <v>21</v>
      </c>
      <c r="D1716" t="s">
        <v>22</v>
      </c>
      <c r="E1716" t="s">
        <v>23</v>
      </c>
      <c r="F1716" t="s">
        <v>5662</v>
      </c>
      <c r="G1716" t="s">
        <v>5663</v>
      </c>
      <c r="H1716" t="s">
        <v>787</v>
      </c>
      <c r="I1716" s="1">
        <v>44317000</v>
      </c>
      <c r="J1716" s="2">
        <f t="shared" si="52"/>
        <v>44317000</v>
      </c>
      <c r="K1716" s="1">
        <v>6331000</v>
      </c>
      <c r="L1716" s="3">
        <v>45687</v>
      </c>
      <c r="M1716" s="3">
        <v>45691</v>
      </c>
      <c r="N1716" s="3">
        <v>45900</v>
      </c>
      <c r="O1716" s="1">
        <v>0</v>
      </c>
      <c r="P1716" s="1">
        <v>44317000</v>
      </c>
      <c r="R1716" s="5">
        <f ca="1">IF(Tabla1[[#This Row],[FECHA INCIAL DESDE]]="SIN INICIO",0,IF((((TODAY()-M1716)*100%)/(N1716-M1716))&gt;=100%,"100%",(((TODAY()-M1716)*100%)/(N1716-M1716))))</f>
        <v>0.37320574162679426</v>
      </c>
      <c r="S1716" s="2">
        <f t="shared" si="53"/>
        <v>44317000</v>
      </c>
      <c r="T1716" t="s">
        <v>5664</v>
      </c>
    </row>
    <row r="1717" spans="1:20" x14ac:dyDescent="0.25">
      <c r="A1717">
        <v>2025</v>
      </c>
      <c r="B1717" t="s">
        <v>5665</v>
      </c>
      <c r="C1717" t="s">
        <v>21</v>
      </c>
      <c r="D1717" t="s">
        <v>22</v>
      </c>
      <c r="E1717" t="s">
        <v>23</v>
      </c>
      <c r="F1717" t="s">
        <v>5666</v>
      </c>
      <c r="G1717" t="s">
        <v>399</v>
      </c>
      <c r="H1717" t="s">
        <v>166</v>
      </c>
      <c r="I1717" s="1">
        <v>38515869</v>
      </c>
      <c r="J1717" s="2">
        <f t="shared" si="52"/>
        <v>38515869</v>
      </c>
      <c r="K1717" s="1">
        <v>5502267</v>
      </c>
      <c r="L1717" s="3">
        <v>45688</v>
      </c>
      <c r="M1717" s="3">
        <v>45691</v>
      </c>
      <c r="N1717" s="3">
        <v>45900</v>
      </c>
      <c r="O1717" s="1">
        <v>0</v>
      </c>
      <c r="P1717" s="1">
        <v>38515869</v>
      </c>
      <c r="R1717" s="5">
        <f ca="1">IF(Tabla1[[#This Row],[FECHA INCIAL DESDE]]="SIN INICIO",0,IF((((TODAY()-M1717)*100%)/(N1717-M1717))&gt;=100%,"100%",(((TODAY()-M1717)*100%)/(N1717-M1717))))</f>
        <v>0.37320574162679426</v>
      </c>
      <c r="S1717" s="2">
        <f t="shared" si="53"/>
        <v>38515869</v>
      </c>
      <c r="T1717" t="s">
        <v>5667</v>
      </c>
    </row>
    <row r="1718" spans="1:20" x14ac:dyDescent="0.25">
      <c r="A1718">
        <v>2025</v>
      </c>
      <c r="B1718" t="s">
        <v>5668</v>
      </c>
      <c r="C1718" t="s">
        <v>21</v>
      </c>
      <c r="D1718" t="s">
        <v>22</v>
      </c>
      <c r="E1718" t="s">
        <v>23</v>
      </c>
      <c r="F1718" t="s">
        <v>5669</v>
      </c>
      <c r="G1718" t="s">
        <v>280</v>
      </c>
      <c r="H1718" t="s">
        <v>270</v>
      </c>
      <c r="I1718" s="1">
        <v>70000000</v>
      </c>
      <c r="J1718" s="2">
        <f t="shared" si="52"/>
        <v>70000000</v>
      </c>
      <c r="K1718" s="1">
        <v>10000000</v>
      </c>
      <c r="L1718" s="3">
        <v>45687</v>
      </c>
      <c r="M1718" s="3">
        <v>45692</v>
      </c>
      <c r="N1718" s="3">
        <v>45900</v>
      </c>
      <c r="O1718" s="1">
        <v>0</v>
      </c>
      <c r="P1718" s="1">
        <v>70000000</v>
      </c>
      <c r="R1718" s="5">
        <f ca="1">IF(Tabla1[[#This Row],[FECHA INCIAL DESDE]]="SIN INICIO",0,IF((((TODAY()-M1718)*100%)/(N1718-M1718))&gt;=100%,"100%",(((TODAY()-M1718)*100%)/(N1718-M1718))))</f>
        <v>0.37019230769230771</v>
      </c>
      <c r="S1718" s="2">
        <f t="shared" si="53"/>
        <v>70000000</v>
      </c>
      <c r="T1718" t="s">
        <v>5670</v>
      </c>
    </row>
    <row r="1719" spans="1:20" x14ac:dyDescent="0.25">
      <c r="A1719">
        <v>2025</v>
      </c>
      <c r="B1719" t="s">
        <v>5671</v>
      </c>
      <c r="C1719" t="s">
        <v>21</v>
      </c>
      <c r="D1719" t="s">
        <v>22</v>
      </c>
      <c r="E1719" t="s">
        <v>23</v>
      </c>
      <c r="F1719" t="s">
        <v>5672</v>
      </c>
      <c r="G1719" t="s">
        <v>5673</v>
      </c>
      <c r="H1719" t="s">
        <v>166</v>
      </c>
      <c r="I1719" s="1">
        <v>31760000</v>
      </c>
      <c r="J1719" s="2">
        <f t="shared" si="52"/>
        <v>31760000</v>
      </c>
      <c r="K1719" s="1">
        <v>6352000</v>
      </c>
      <c r="L1719" s="3">
        <v>45688</v>
      </c>
      <c r="M1719" s="3">
        <v>45691</v>
      </c>
      <c r="N1719" s="3">
        <v>45838</v>
      </c>
      <c r="O1719" s="1">
        <v>0</v>
      </c>
      <c r="P1719" s="1">
        <v>31760000</v>
      </c>
      <c r="R1719" s="5">
        <f ca="1">IF(Tabla1[[#This Row],[FECHA INCIAL DESDE]]="SIN INICIO",0,IF((((TODAY()-M1719)*100%)/(N1719-M1719))&gt;=100%,"100%",(((TODAY()-M1719)*100%)/(N1719-M1719))))</f>
        <v>0.53061224489795922</v>
      </c>
      <c r="S1719" s="2">
        <f t="shared" si="53"/>
        <v>31760000</v>
      </c>
      <c r="T1719" t="s">
        <v>5674</v>
      </c>
    </row>
    <row r="1720" spans="1:20" x14ac:dyDescent="0.25">
      <c r="A1720">
        <v>2025</v>
      </c>
      <c r="B1720" t="s">
        <v>5675</v>
      </c>
      <c r="C1720" t="s">
        <v>21</v>
      </c>
      <c r="D1720" t="s">
        <v>22</v>
      </c>
      <c r="E1720" t="s">
        <v>120</v>
      </c>
      <c r="F1720" t="s">
        <v>5676</v>
      </c>
      <c r="G1720" t="s">
        <v>3189</v>
      </c>
      <c r="H1720" t="s">
        <v>2479</v>
      </c>
      <c r="I1720" s="1">
        <v>18945045</v>
      </c>
      <c r="J1720" s="2">
        <f t="shared" si="52"/>
        <v>18945045</v>
      </c>
      <c r="K1720" s="1">
        <v>3789009</v>
      </c>
      <c r="L1720" s="3">
        <v>45691</v>
      </c>
      <c r="M1720" s="3">
        <v>45692</v>
      </c>
      <c r="N1720" s="3">
        <v>45838</v>
      </c>
      <c r="O1720" s="1">
        <v>0</v>
      </c>
      <c r="P1720" s="1">
        <v>18945045</v>
      </c>
      <c r="R1720" s="5">
        <f ca="1">IF(Tabla1[[#This Row],[FECHA INCIAL DESDE]]="SIN INICIO",0,IF((((TODAY()-M1720)*100%)/(N1720-M1720))&gt;=100%,"100%",(((TODAY()-M1720)*100%)/(N1720-M1720))))</f>
        <v>0.5273972602739726</v>
      </c>
      <c r="S1720" s="2">
        <f t="shared" si="53"/>
        <v>18945045</v>
      </c>
      <c r="T1720" t="s">
        <v>5677</v>
      </c>
    </row>
    <row r="1721" spans="1:20" x14ac:dyDescent="0.25">
      <c r="A1721">
        <v>2025</v>
      </c>
      <c r="B1721" t="s">
        <v>5678</v>
      </c>
      <c r="C1721" t="s">
        <v>21</v>
      </c>
      <c r="D1721" t="s">
        <v>22</v>
      </c>
      <c r="E1721" t="s">
        <v>23</v>
      </c>
      <c r="F1721" t="s">
        <v>5679</v>
      </c>
      <c r="G1721" t="s">
        <v>1831</v>
      </c>
      <c r="H1721" t="s">
        <v>1898</v>
      </c>
      <c r="I1721" s="1">
        <v>38088872</v>
      </c>
      <c r="J1721" s="2">
        <f t="shared" si="52"/>
        <v>38088872</v>
      </c>
      <c r="K1721" s="1">
        <v>4761109</v>
      </c>
      <c r="L1721" s="3">
        <v>45687</v>
      </c>
      <c r="M1721" s="3">
        <v>45691</v>
      </c>
      <c r="N1721" s="3">
        <v>45930</v>
      </c>
      <c r="O1721" s="1">
        <v>0</v>
      </c>
      <c r="P1721" s="1">
        <v>38088872</v>
      </c>
      <c r="R1721" s="5">
        <f ca="1">IF(Tabla1[[#This Row],[FECHA INCIAL DESDE]]="SIN INICIO",0,IF((((TODAY()-M1721)*100%)/(N1721-M1721))&gt;=100%,"100%",(((TODAY()-M1721)*100%)/(N1721-M1721))))</f>
        <v>0.32635983263598328</v>
      </c>
      <c r="S1721" s="2">
        <f t="shared" si="53"/>
        <v>38088872</v>
      </c>
      <c r="T1721" t="s">
        <v>5680</v>
      </c>
    </row>
    <row r="1722" spans="1:20" x14ac:dyDescent="0.25">
      <c r="A1722">
        <v>2025</v>
      </c>
      <c r="B1722" t="s">
        <v>5681</v>
      </c>
      <c r="C1722" t="s">
        <v>21</v>
      </c>
      <c r="D1722" t="s">
        <v>22</v>
      </c>
      <c r="E1722" t="s">
        <v>23</v>
      </c>
      <c r="F1722" t="s">
        <v>5682</v>
      </c>
      <c r="G1722" t="s">
        <v>2743</v>
      </c>
      <c r="H1722" t="s">
        <v>659</v>
      </c>
      <c r="I1722" s="1">
        <v>56000000</v>
      </c>
      <c r="J1722" s="2">
        <f t="shared" si="52"/>
        <v>56000000</v>
      </c>
      <c r="K1722" s="1">
        <v>8000000</v>
      </c>
      <c r="L1722" s="3">
        <v>45692</v>
      </c>
      <c r="M1722" s="3">
        <v>45693</v>
      </c>
      <c r="N1722" s="3">
        <v>45900</v>
      </c>
      <c r="O1722" s="1">
        <v>0</v>
      </c>
      <c r="P1722" s="1">
        <v>56000000</v>
      </c>
      <c r="R1722" s="5">
        <f ca="1">IF(Tabla1[[#This Row],[FECHA INCIAL DESDE]]="SIN INICIO",0,IF((((TODAY()-M1722)*100%)/(N1722-M1722))&gt;=100%,"100%",(((TODAY()-M1722)*100%)/(N1722-M1722))))</f>
        <v>0.3671497584541063</v>
      </c>
      <c r="S1722" s="2">
        <f t="shared" si="53"/>
        <v>56000000</v>
      </c>
      <c r="T1722" t="s">
        <v>5683</v>
      </c>
    </row>
    <row r="1723" spans="1:20" x14ac:dyDescent="0.25">
      <c r="A1723">
        <v>2025</v>
      </c>
      <c r="B1723" t="s">
        <v>5684</v>
      </c>
      <c r="C1723" t="s">
        <v>21</v>
      </c>
      <c r="D1723" t="s">
        <v>22</v>
      </c>
      <c r="E1723" t="s">
        <v>23</v>
      </c>
      <c r="F1723" t="s">
        <v>5685</v>
      </c>
      <c r="G1723" t="s">
        <v>809</v>
      </c>
      <c r="H1723" t="s">
        <v>659</v>
      </c>
      <c r="I1723" s="1">
        <v>90000000</v>
      </c>
      <c r="J1723" s="2">
        <f t="shared" si="52"/>
        <v>90000000</v>
      </c>
      <c r="K1723" s="1">
        <v>15000000</v>
      </c>
      <c r="L1723" s="3">
        <v>45687</v>
      </c>
      <c r="M1723" s="3">
        <v>45691</v>
      </c>
      <c r="N1723" s="3">
        <v>45869</v>
      </c>
      <c r="O1723" s="1">
        <v>0</v>
      </c>
      <c r="P1723" s="1">
        <v>90000000</v>
      </c>
      <c r="R1723" s="5">
        <f ca="1">IF(Tabla1[[#This Row],[FECHA INCIAL DESDE]]="SIN INICIO",0,IF((((TODAY()-M1723)*100%)/(N1723-M1723))&gt;=100%,"100%",(((TODAY()-M1723)*100%)/(N1723-M1723))))</f>
        <v>0.43820224719101125</v>
      </c>
      <c r="S1723" s="2">
        <f t="shared" si="53"/>
        <v>90000000</v>
      </c>
      <c r="T1723" t="s">
        <v>5686</v>
      </c>
    </row>
    <row r="1724" spans="1:20" x14ac:dyDescent="0.25">
      <c r="A1724">
        <v>2025</v>
      </c>
      <c r="B1724" t="s">
        <v>5687</v>
      </c>
      <c r="C1724" t="s">
        <v>21</v>
      </c>
      <c r="D1724" t="s">
        <v>22</v>
      </c>
      <c r="E1724" t="s">
        <v>23</v>
      </c>
      <c r="F1724" t="s">
        <v>5688</v>
      </c>
      <c r="G1724" t="s">
        <v>809</v>
      </c>
      <c r="H1724" t="s">
        <v>659</v>
      </c>
      <c r="I1724" s="1">
        <v>63000000</v>
      </c>
      <c r="J1724" s="2">
        <f t="shared" si="52"/>
        <v>63000000</v>
      </c>
      <c r="K1724" s="1">
        <v>9000000</v>
      </c>
      <c r="L1724" s="3">
        <v>45687</v>
      </c>
      <c r="M1724" s="3">
        <v>45688</v>
      </c>
      <c r="N1724" s="3">
        <v>45900</v>
      </c>
      <c r="O1724" s="1">
        <v>0</v>
      </c>
      <c r="P1724" s="1">
        <v>63000000</v>
      </c>
      <c r="R1724" s="5">
        <f ca="1">IF(Tabla1[[#This Row],[FECHA INCIAL DESDE]]="SIN INICIO",0,IF((((TODAY()-M1724)*100%)/(N1724-M1724))&gt;=100%,"100%",(((TODAY()-M1724)*100%)/(N1724-M1724))))</f>
        <v>0.38207547169811323</v>
      </c>
      <c r="S1724" s="2">
        <f t="shared" si="53"/>
        <v>63000000</v>
      </c>
      <c r="T1724" t="s">
        <v>5689</v>
      </c>
    </row>
    <row r="1725" spans="1:20" x14ac:dyDescent="0.25">
      <c r="A1725">
        <v>2025</v>
      </c>
      <c r="B1725" t="s">
        <v>5690</v>
      </c>
      <c r="C1725" t="s">
        <v>21</v>
      </c>
      <c r="D1725" t="s">
        <v>22</v>
      </c>
      <c r="E1725" t="s">
        <v>23</v>
      </c>
      <c r="F1725" t="s">
        <v>5691</v>
      </c>
      <c r="G1725" t="s">
        <v>2478</v>
      </c>
      <c r="H1725" t="s">
        <v>2479</v>
      </c>
      <c r="I1725" s="1">
        <v>29440980</v>
      </c>
      <c r="J1725" s="2">
        <f t="shared" si="52"/>
        <v>29440980</v>
      </c>
      <c r="K1725" s="1">
        <v>5888196</v>
      </c>
      <c r="L1725" s="3">
        <v>45687</v>
      </c>
      <c r="M1725" s="3">
        <v>45691</v>
      </c>
      <c r="N1725" s="3">
        <v>45838</v>
      </c>
      <c r="O1725" s="1">
        <v>0</v>
      </c>
      <c r="P1725" s="1">
        <v>29440980</v>
      </c>
      <c r="R1725" s="6">
        <f ca="1">IF(Tabla1[[#This Row],[FECHA INCIAL DESDE]]="SIN INICIO",0,IF((((TODAY()-M1725)*100%)/(N1725-M1725))&gt;=100%,"100%",(((TODAY()-M1725)*100%)/(N1725-M1725))))</f>
        <v>0.53061224489795922</v>
      </c>
      <c r="S1725" s="2">
        <f t="shared" si="53"/>
        <v>29440980</v>
      </c>
      <c r="T1725" t="s">
        <v>5692</v>
      </c>
    </row>
    <row r="1726" spans="1:20" x14ac:dyDescent="0.25">
      <c r="A1726">
        <v>2025</v>
      </c>
      <c r="B1726" t="s">
        <v>5693</v>
      </c>
      <c r="C1726" t="s">
        <v>21</v>
      </c>
      <c r="D1726" t="s">
        <v>22</v>
      </c>
      <c r="E1726" t="s">
        <v>23</v>
      </c>
      <c r="F1726" t="s">
        <v>5694</v>
      </c>
      <c r="G1726" t="s">
        <v>5695</v>
      </c>
      <c r="H1726" t="s">
        <v>1898</v>
      </c>
      <c r="I1726" s="1">
        <v>70118824</v>
      </c>
      <c r="J1726" s="2">
        <f t="shared" si="52"/>
        <v>70118824</v>
      </c>
      <c r="K1726" s="1">
        <v>8764603</v>
      </c>
      <c r="L1726" s="3">
        <v>45692</v>
      </c>
      <c r="M1726" s="3">
        <v>45693</v>
      </c>
      <c r="N1726" s="3">
        <v>45930</v>
      </c>
      <c r="O1726" s="1">
        <v>0</v>
      </c>
      <c r="P1726" s="1">
        <v>70118824</v>
      </c>
      <c r="R1726" s="5">
        <f ca="1">IF(Tabla1[[#This Row],[FECHA INCIAL DESDE]]="SIN INICIO",0,IF((((TODAY()-M1726)*100%)/(N1726-M1726))&gt;=100%,"100%",(((TODAY()-M1726)*100%)/(N1726-M1726))))</f>
        <v>0.32067510548523209</v>
      </c>
      <c r="S1726" s="2">
        <f t="shared" si="53"/>
        <v>70118824</v>
      </c>
      <c r="T1726" t="s">
        <v>5696</v>
      </c>
    </row>
    <row r="1727" spans="1:20" x14ac:dyDescent="0.25">
      <c r="A1727">
        <v>2025</v>
      </c>
      <c r="B1727" t="s">
        <v>5697</v>
      </c>
      <c r="C1727" t="s">
        <v>21</v>
      </c>
      <c r="D1727" t="s">
        <v>22</v>
      </c>
      <c r="E1727" t="s">
        <v>23</v>
      </c>
      <c r="F1727" t="s">
        <v>5698</v>
      </c>
      <c r="G1727" t="s">
        <v>5699</v>
      </c>
      <c r="H1727" t="s">
        <v>659</v>
      </c>
      <c r="I1727" s="1">
        <v>32683000</v>
      </c>
      <c r="J1727" s="2">
        <f t="shared" si="52"/>
        <v>32683000</v>
      </c>
      <c r="K1727" s="1">
        <v>4669000</v>
      </c>
      <c r="L1727" s="3">
        <v>45688</v>
      </c>
      <c r="M1727" s="3">
        <v>45691</v>
      </c>
      <c r="N1727" s="3">
        <v>45900</v>
      </c>
      <c r="O1727" s="1">
        <v>0</v>
      </c>
      <c r="P1727" s="1">
        <v>32683000</v>
      </c>
      <c r="R1727" s="5">
        <f ca="1">IF(Tabla1[[#This Row],[FECHA INCIAL DESDE]]="SIN INICIO",0,IF((((TODAY()-M1727)*100%)/(N1727-M1727))&gt;=100%,"100%",(((TODAY()-M1727)*100%)/(N1727-M1727))))</f>
        <v>0.37320574162679426</v>
      </c>
      <c r="S1727" s="2">
        <f t="shared" si="53"/>
        <v>32683000</v>
      </c>
      <c r="T1727" t="s">
        <v>5700</v>
      </c>
    </row>
    <row r="1728" spans="1:20" x14ac:dyDescent="0.25">
      <c r="A1728">
        <v>2025</v>
      </c>
      <c r="B1728" t="s">
        <v>5701</v>
      </c>
      <c r="C1728" t="s">
        <v>21</v>
      </c>
      <c r="D1728" t="s">
        <v>22</v>
      </c>
      <c r="E1728" t="s">
        <v>23</v>
      </c>
      <c r="F1728" t="s">
        <v>5702</v>
      </c>
      <c r="G1728" t="s">
        <v>1890</v>
      </c>
      <c r="H1728" t="s">
        <v>270</v>
      </c>
      <c r="I1728" s="1">
        <v>57619024</v>
      </c>
      <c r="J1728" s="2">
        <f t="shared" si="52"/>
        <v>57619024</v>
      </c>
      <c r="K1728" s="1">
        <v>7202378</v>
      </c>
      <c r="L1728" s="3">
        <v>45691</v>
      </c>
      <c r="M1728" s="3">
        <v>45692</v>
      </c>
      <c r="N1728" s="3">
        <v>45930</v>
      </c>
      <c r="O1728" s="1">
        <v>0</v>
      </c>
      <c r="P1728" s="1">
        <v>57619024</v>
      </c>
      <c r="R1728" s="5">
        <f ca="1">IF(Tabla1[[#This Row],[FECHA INCIAL DESDE]]="SIN INICIO",0,IF((((TODAY()-M1728)*100%)/(N1728-M1728))&gt;=100%,"100%",(((TODAY()-M1728)*100%)/(N1728-M1728))))</f>
        <v>0.3235294117647059</v>
      </c>
      <c r="S1728" s="2">
        <f t="shared" si="53"/>
        <v>57619024</v>
      </c>
      <c r="T1728" t="s">
        <v>5703</v>
      </c>
    </row>
    <row r="1729" spans="1:20" x14ac:dyDescent="0.25">
      <c r="A1729">
        <v>2025</v>
      </c>
      <c r="B1729" t="s">
        <v>5704</v>
      </c>
      <c r="C1729" t="s">
        <v>21</v>
      </c>
      <c r="D1729" t="s">
        <v>22</v>
      </c>
      <c r="E1729" t="s">
        <v>23</v>
      </c>
      <c r="F1729" t="s">
        <v>5705</v>
      </c>
      <c r="G1729" t="s">
        <v>1890</v>
      </c>
      <c r="H1729" t="s">
        <v>270</v>
      </c>
      <c r="I1729" s="1">
        <v>57619024</v>
      </c>
      <c r="J1729" s="2">
        <f t="shared" si="52"/>
        <v>57619024</v>
      </c>
      <c r="K1729" s="1">
        <v>7202378</v>
      </c>
      <c r="L1729" s="3">
        <v>45691</v>
      </c>
      <c r="M1729" s="3">
        <v>45692</v>
      </c>
      <c r="N1729" s="3">
        <v>45930</v>
      </c>
      <c r="O1729" s="1">
        <v>0</v>
      </c>
      <c r="P1729" s="1">
        <v>57619024</v>
      </c>
      <c r="R1729" s="5">
        <f ca="1">IF(Tabla1[[#This Row],[FECHA INCIAL DESDE]]="SIN INICIO",0,IF((((TODAY()-M1729)*100%)/(N1729-M1729))&gt;=100%,"100%",(((TODAY()-M1729)*100%)/(N1729-M1729))))</f>
        <v>0.3235294117647059</v>
      </c>
      <c r="S1729" s="2">
        <f t="shared" si="53"/>
        <v>57619024</v>
      </c>
      <c r="T1729" t="s">
        <v>5706</v>
      </c>
    </row>
    <row r="1730" spans="1:20" x14ac:dyDescent="0.25">
      <c r="A1730">
        <v>2025</v>
      </c>
      <c r="B1730" t="s">
        <v>5707</v>
      </c>
      <c r="C1730" t="s">
        <v>21</v>
      </c>
      <c r="D1730" t="s">
        <v>22</v>
      </c>
      <c r="E1730" t="s">
        <v>23</v>
      </c>
      <c r="F1730" t="s">
        <v>5708</v>
      </c>
      <c r="G1730" t="s">
        <v>280</v>
      </c>
      <c r="H1730" t="s">
        <v>270</v>
      </c>
      <c r="I1730" s="1">
        <v>40000000</v>
      </c>
      <c r="J1730" s="2">
        <f t="shared" si="52"/>
        <v>40000000</v>
      </c>
      <c r="K1730" s="1">
        <v>10000000</v>
      </c>
      <c r="L1730" s="3">
        <v>45691</v>
      </c>
      <c r="M1730" s="3">
        <v>45693</v>
      </c>
      <c r="N1730" s="3">
        <v>45808</v>
      </c>
      <c r="O1730" s="1">
        <v>0</v>
      </c>
      <c r="P1730" s="1">
        <v>40000000</v>
      </c>
      <c r="R1730" s="5">
        <f ca="1">IF(Tabla1[[#This Row],[FECHA INCIAL DESDE]]="SIN INICIO",0,IF((((TODAY()-M1730)*100%)/(N1730-M1730))&gt;=100%,"100%",(((TODAY()-M1730)*100%)/(N1730-M1730))))</f>
        <v>0.66086956521739126</v>
      </c>
      <c r="S1730" s="2">
        <f t="shared" si="53"/>
        <v>40000000</v>
      </c>
      <c r="T1730" t="s">
        <v>5709</v>
      </c>
    </row>
    <row r="1731" spans="1:20" x14ac:dyDescent="0.25">
      <c r="A1731">
        <v>2025</v>
      </c>
      <c r="B1731" t="s">
        <v>5710</v>
      </c>
      <c r="C1731" t="s">
        <v>21</v>
      </c>
      <c r="D1731" t="s">
        <v>22</v>
      </c>
      <c r="E1731" t="s">
        <v>23</v>
      </c>
      <c r="F1731" t="s">
        <v>5711</v>
      </c>
      <c r="G1731" t="s">
        <v>1890</v>
      </c>
      <c r="H1731" t="s">
        <v>1898</v>
      </c>
      <c r="I1731" s="1">
        <v>65438592</v>
      </c>
      <c r="J1731" s="2">
        <f t="shared" ref="J1731:J1794" si="54">I1731</f>
        <v>65438592</v>
      </c>
      <c r="K1731" s="1">
        <v>8179824</v>
      </c>
      <c r="L1731" s="3">
        <v>45691</v>
      </c>
      <c r="M1731" s="3">
        <v>45693</v>
      </c>
      <c r="N1731" s="3">
        <v>45930</v>
      </c>
      <c r="O1731" s="1">
        <v>0</v>
      </c>
      <c r="P1731" s="1">
        <v>65438592</v>
      </c>
      <c r="R1731" s="5">
        <f ca="1">IF(Tabla1[[#This Row],[FECHA INCIAL DESDE]]="SIN INICIO",0,IF((((TODAY()-M1731)*100%)/(N1731-M1731))&gt;=100%,"100%",(((TODAY()-M1731)*100%)/(N1731-M1731))))</f>
        <v>0.32067510548523209</v>
      </c>
      <c r="S1731" s="2">
        <f t="shared" ref="S1731:S1794" si="55">P1731-Q1731</f>
        <v>65438592</v>
      </c>
      <c r="T1731" t="s">
        <v>5712</v>
      </c>
    </row>
    <row r="1732" spans="1:20" x14ac:dyDescent="0.25">
      <c r="A1732">
        <v>2025</v>
      </c>
      <c r="B1732" t="s">
        <v>5713</v>
      </c>
      <c r="C1732" t="s">
        <v>21</v>
      </c>
      <c r="D1732" t="s">
        <v>22</v>
      </c>
      <c r="E1732" t="s">
        <v>23</v>
      </c>
      <c r="F1732" t="s">
        <v>5714</v>
      </c>
      <c r="G1732" t="s">
        <v>399</v>
      </c>
      <c r="H1732" t="s">
        <v>270</v>
      </c>
      <c r="I1732" s="1">
        <v>70000000</v>
      </c>
      <c r="J1732" s="2">
        <f t="shared" si="54"/>
        <v>70000000</v>
      </c>
      <c r="K1732" s="1">
        <v>10000000</v>
      </c>
      <c r="L1732" s="3">
        <v>45691</v>
      </c>
      <c r="M1732" s="3">
        <v>45693</v>
      </c>
      <c r="N1732" s="3">
        <v>45900</v>
      </c>
      <c r="O1732" s="1">
        <v>0</v>
      </c>
      <c r="P1732" s="1">
        <v>70000000</v>
      </c>
      <c r="R1732" s="5">
        <f ca="1">IF(Tabla1[[#This Row],[FECHA INCIAL DESDE]]="SIN INICIO",0,IF((((TODAY()-M1732)*100%)/(N1732-M1732))&gt;=100%,"100%",(((TODAY()-M1732)*100%)/(N1732-M1732))))</f>
        <v>0.3671497584541063</v>
      </c>
      <c r="S1732" s="2">
        <f t="shared" si="55"/>
        <v>70000000</v>
      </c>
      <c r="T1732" t="s">
        <v>5715</v>
      </c>
    </row>
    <row r="1733" spans="1:20" x14ac:dyDescent="0.25">
      <c r="A1733">
        <v>2025</v>
      </c>
      <c r="B1733" t="s">
        <v>5716</v>
      </c>
      <c r="C1733" t="s">
        <v>21</v>
      </c>
      <c r="D1733" t="s">
        <v>22</v>
      </c>
      <c r="E1733" t="s">
        <v>23</v>
      </c>
      <c r="F1733" t="s">
        <v>5717</v>
      </c>
      <c r="G1733" t="s">
        <v>925</v>
      </c>
      <c r="H1733" t="s">
        <v>787</v>
      </c>
      <c r="I1733" s="1">
        <v>61352221</v>
      </c>
      <c r="J1733" s="2">
        <f t="shared" si="54"/>
        <v>61352221</v>
      </c>
      <c r="K1733" s="1">
        <v>8764603</v>
      </c>
      <c r="L1733" s="3">
        <v>45687</v>
      </c>
      <c r="M1733" s="3">
        <v>45691</v>
      </c>
      <c r="N1733" s="3">
        <v>45900</v>
      </c>
      <c r="O1733" s="1">
        <v>0</v>
      </c>
      <c r="P1733" s="1">
        <v>61352221</v>
      </c>
      <c r="R1733" s="5">
        <f ca="1">IF(Tabla1[[#This Row],[FECHA INCIAL DESDE]]="SIN INICIO",0,IF((((TODAY()-M1733)*100%)/(N1733-M1733))&gt;=100%,"100%",(((TODAY()-M1733)*100%)/(N1733-M1733))))</f>
        <v>0.37320574162679426</v>
      </c>
      <c r="S1733" s="2">
        <f t="shared" si="55"/>
        <v>61352221</v>
      </c>
      <c r="T1733" t="s">
        <v>5718</v>
      </c>
    </row>
    <row r="1734" spans="1:20" x14ac:dyDescent="0.25">
      <c r="A1734">
        <v>2025</v>
      </c>
      <c r="B1734" t="s">
        <v>5719</v>
      </c>
      <c r="C1734" t="s">
        <v>21</v>
      </c>
      <c r="D1734" t="s">
        <v>22</v>
      </c>
      <c r="E1734" t="s">
        <v>23</v>
      </c>
      <c r="F1734" t="s">
        <v>5720</v>
      </c>
      <c r="G1734" t="s">
        <v>809</v>
      </c>
      <c r="H1734" t="s">
        <v>659</v>
      </c>
      <c r="I1734" s="1">
        <v>56000000</v>
      </c>
      <c r="J1734" s="2">
        <f t="shared" si="54"/>
        <v>56000000</v>
      </c>
      <c r="K1734" s="1">
        <v>8000000</v>
      </c>
      <c r="L1734" s="3">
        <v>45691</v>
      </c>
      <c r="M1734" s="3">
        <v>45692</v>
      </c>
      <c r="N1734" s="3">
        <v>45900</v>
      </c>
      <c r="O1734" s="1">
        <v>0</v>
      </c>
      <c r="P1734" s="1">
        <v>56000000</v>
      </c>
      <c r="R1734" s="5">
        <f ca="1">IF(Tabla1[[#This Row],[FECHA INCIAL DESDE]]="SIN INICIO",0,IF((((TODAY()-M1734)*100%)/(N1734-M1734))&gt;=100%,"100%",(((TODAY()-M1734)*100%)/(N1734-M1734))))</f>
        <v>0.37019230769230771</v>
      </c>
      <c r="S1734" s="2">
        <f t="shared" si="55"/>
        <v>56000000</v>
      </c>
      <c r="T1734" t="s">
        <v>5721</v>
      </c>
    </row>
    <row r="1735" spans="1:20" x14ac:dyDescent="0.25">
      <c r="A1735">
        <v>2025</v>
      </c>
      <c r="B1735" t="s">
        <v>5722</v>
      </c>
      <c r="C1735" t="s">
        <v>21</v>
      </c>
      <c r="D1735" t="s">
        <v>22</v>
      </c>
      <c r="E1735" t="s">
        <v>23</v>
      </c>
      <c r="F1735" t="s">
        <v>5723</v>
      </c>
      <c r="G1735" t="s">
        <v>1831</v>
      </c>
      <c r="H1735" t="s">
        <v>166</v>
      </c>
      <c r="I1735" s="1">
        <v>50809904</v>
      </c>
      <c r="J1735" s="2">
        <f t="shared" si="54"/>
        <v>50809904</v>
      </c>
      <c r="K1735" s="1">
        <v>6351238</v>
      </c>
      <c r="L1735" s="3">
        <v>45691</v>
      </c>
      <c r="M1735" s="3">
        <v>45692</v>
      </c>
      <c r="N1735" s="3">
        <v>45930</v>
      </c>
      <c r="O1735" s="1">
        <v>0</v>
      </c>
      <c r="P1735" s="1">
        <v>50809904</v>
      </c>
      <c r="R1735" s="5">
        <f ca="1">IF(Tabla1[[#This Row],[FECHA INCIAL DESDE]]="SIN INICIO",0,IF((((TODAY()-M1735)*100%)/(N1735-M1735))&gt;=100%,"100%",(((TODAY()-M1735)*100%)/(N1735-M1735))))</f>
        <v>0.3235294117647059</v>
      </c>
      <c r="S1735" s="2">
        <f t="shared" si="55"/>
        <v>50809904</v>
      </c>
      <c r="T1735" t="s">
        <v>5724</v>
      </c>
    </row>
    <row r="1736" spans="1:20" x14ac:dyDescent="0.25">
      <c r="A1736">
        <v>2025</v>
      </c>
      <c r="B1736" t="s">
        <v>5725</v>
      </c>
      <c r="C1736" t="s">
        <v>21</v>
      </c>
      <c r="D1736" t="s">
        <v>22</v>
      </c>
      <c r="E1736" t="s">
        <v>23</v>
      </c>
      <c r="F1736" t="s">
        <v>5726</v>
      </c>
      <c r="G1736" t="s">
        <v>280</v>
      </c>
      <c r="H1736" t="s">
        <v>270</v>
      </c>
      <c r="I1736" s="1">
        <v>52500000</v>
      </c>
      <c r="J1736" s="2">
        <f t="shared" si="54"/>
        <v>52500000</v>
      </c>
      <c r="K1736" s="1">
        <v>7500000</v>
      </c>
      <c r="L1736" s="3">
        <v>45691</v>
      </c>
      <c r="M1736" s="3">
        <v>45692</v>
      </c>
      <c r="N1736" s="3">
        <v>45900</v>
      </c>
      <c r="O1736" s="1">
        <v>0</v>
      </c>
      <c r="P1736" s="1">
        <v>52500000</v>
      </c>
      <c r="R1736" s="5">
        <f ca="1">IF(Tabla1[[#This Row],[FECHA INCIAL DESDE]]="SIN INICIO",0,IF((((TODAY()-M1736)*100%)/(N1736-M1736))&gt;=100%,"100%",(((TODAY()-M1736)*100%)/(N1736-M1736))))</f>
        <v>0.37019230769230771</v>
      </c>
      <c r="S1736" s="2">
        <f t="shared" si="55"/>
        <v>52500000</v>
      </c>
      <c r="T1736" t="s">
        <v>5727</v>
      </c>
    </row>
    <row r="1737" spans="1:20" x14ac:dyDescent="0.25">
      <c r="A1737">
        <v>2025</v>
      </c>
      <c r="B1737" t="s">
        <v>5728</v>
      </c>
      <c r="C1737" t="s">
        <v>21</v>
      </c>
      <c r="D1737" t="s">
        <v>22</v>
      </c>
      <c r="E1737" t="s">
        <v>23</v>
      </c>
      <c r="F1737" t="s">
        <v>5729</v>
      </c>
      <c r="G1737" t="s">
        <v>5730</v>
      </c>
      <c r="H1737" t="s">
        <v>659</v>
      </c>
      <c r="I1737" s="1">
        <v>59500000</v>
      </c>
      <c r="J1737" s="2">
        <f t="shared" si="54"/>
        <v>59500000</v>
      </c>
      <c r="K1737" s="1">
        <v>8500000</v>
      </c>
      <c r="L1737" s="3">
        <v>45687</v>
      </c>
      <c r="M1737" s="3">
        <v>45691</v>
      </c>
      <c r="N1737" s="3">
        <v>45900</v>
      </c>
      <c r="O1737" s="1">
        <v>0</v>
      </c>
      <c r="P1737" s="1">
        <v>59500000</v>
      </c>
      <c r="R1737" s="5">
        <f ca="1">IF(Tabla1[[#This Row],[FECHA INCIAL DESDE]]="SIN INICIO",0,IF((((TODAY()-M1737)*100%)/(N1737-M1737))&gt;=100%,"100%",(((TODAY()-M1737)*100%)/(N1737-M1737))))</f>
        <v>0.37320574162679426</v>
      </c>
      <c r="S1737" s="2">
        <f t="shared" si="55"/>
        <v>59500000</v>
      </c>
      <c r="T1737" t="s">
        <v>5731</v>
      </c>
    </row>
    <row r="1738" spans="1:20" x14ac:dyDescent="0.25">
      <c r="A1738">
        <v>2025</v>
      </c>
      <c r="B1738" t="s">
        <v>5732</v>
      </c>
      <c r="C1738" t="s">
        <v>21</v>
      </c>
      <c r="D1738" t="s">
        <v>22</v>
      </c>
      <c r="E1738" t="s">
        <v>23</v>
      </c>
      <c r="F1738" t="s">
        <v>5733</v>
      </c>
      <c r="G1738" t="s">
        <v>1927</v>
      </c>
      <c r="H1738" t="s">
        <v>1898</v>
      </c>
      <c r="I1738" s="1">
        <v>57619024</v>
      </c>
      <c r="J1738" s="2">
        <f t="shared" si="54"/>
        <v>57619024</v>
      </c>
      <c r="K1738" s="1">
        <v>7202378</v>
      </c>
      <c r="L1738" s="3">
        <v>45688</v>
      </c>
      <c r="M1738" s="3">
        <v>45691</v>
      </c>
      <c r="N1738" s="3">
        <v>45930</v>
      </c>
      <c r="O1738" s="1">
        <v>0</v>
      </c>
      <c r="P1738" s="1">
        <v>57619024</v>
      </c>
      <c r="R1738" s="5">
        <f ca="1">IF(Tabla1[[#This Row],[FECHA INCIAL DESDE]]="SIN INICIO",0,IF((((TODAY()-M1738)*100%)/(N1738-M1738))&gt;=100%,"100%",(((TODAY()-M1738)*100%)/(N1738-M1738))))</f>
        <v>0.32635983263598328</v>
      </c>
      <c r="S1738" s="2">
        <f t="shared" si="55"/>
        <v>57619024</v>
      </c>
      <c r="T1738" t="s">
        <v>5734</v>
      </c>
    </row>
    <row r="1739" spans="1:20" x14ac:dyDescent="0.25">
      <c r="A1739">
        <v>2025</v>
      </c>
      <c r="B1739" t="s">
        <v>5735</v>
      </c>
      <c r="C1739" t="s">
        <v>21</v>
      </c>
      <c r="D1739" t="s">
        <v>22</v>
      </c>
      <c r="E1739" t="s">
        <v>23</v>
      </c>
      <c r="F1739" t="s">
        <v>5736</v>
      </c>
      <c r="G1739" t="s">
        <v>809</v>
      </c>
      <c r="H1739" t="s">
        <v>659</v>
      </c>
      <c r="I1739" s="1">
        <v>56000000</v>
      </c>
      <c r="J1739" s="2">
        <f t="shared" si="54"/>
        <v>56000000</v>
      </c>
      <c r="K1739" s="1">
        <v>8000000</v>
      </c>
      <c r="L1739" s="3">
        <v>45688</v>
      </c>
      <c r="M1739" s="3">
        <v>45691</v>
      </c>
      <c r="N1739" s="3">
        <v>45900</v>
      </c>
      <c r="O1739" s="1">
        <v>0</v>
      </c>
      <c r="P1739" s="1">
        <v>56000000</v>
      </c>
      <c r="R1739" s="5">
        <f ca="1">IF(Tabla1[[#This Row],[FECHA INCIAL DESDE]]="SIN INICIO",0,IF((((TODAY()-M1739)*100%)/(N1739-M1739))&gt;=100%,"100%",(((TODAY()-M1739)*100%)/(N1739-M1739))))</f>
        <v>0.37320574162679426</v>
      </c>
      <c r="S1739" s="2">
        <f t="shared" si="55"/>
        <v>56000000</v>
      </c>
      <c r="T1739" t="s">
        <v>5737</v>
      </c>
    </row>
    <row r="1740" spans="1:20" x14ac:dyDescent="0.25">
      <c r="A1740">
        <v>2025</v>
      </c>
      <c r="B1740" t="s">
        <v>5738</v>
      </c>
      <c r="C1740" t="s">
        <v>21</v>
      </c>
      <c r="D1740" t="s">
        <v>22</v>
      </c>
      <c r="E1740" t="s">
        <v>23</v>
      </c>
      <c r="F1740" t="s">
        <v>5739</v>
      </c>
      <c r="G1740" t="s">
        <v>5740</v>
      </c>
      <c r="H1740" t="s">
        <v>166</v>
      </c>
      <c r="I1740" s="1">
        <v>62886026</v>
      </c>
      <c r="J1740" s="2">
        <f t="shared" si="54"/>
        <v>62886026</v>
      </c>
      <c r="K1740" s="1">
        <v>8983718</v>
      </c>
      <c r="L1740" s="3">
        <v>45687</v>
      </c>
      <c r="M1740" s="3">
        <v>45691</v>
      </c>
      <c r="N1740" s="3">
        <v>45900</v>
      </c>
      <c r="O1740" s="1">
        <v>0</v>
      </c>
      <c r="P1740" s="1">
        <v>62886026</v>
      </c>
      <c r="R1740" s="5">
        <f ca="1">IF(Tabla1[[#This Row],[FECHA INCIAL DESDE]]="SIN INICIO",0,IF((((TODAY()-M1740)*100%)/(N1740-M1740))&gt;=100%,"100%",(((TODAY()-M1740)*100%)/(N1740-M1740))))</f>
        <v>0.37320574162679426</v>
      </c>
      <c r="S1740" s="2">
        <f t="shared" si="55"/>
        <v>62886026</v>
      </c>
      <c r="T1740" t="s">
        <v>5741</v>
      </c>
    </row>
    <row r="1741" spans="1:20" x14ac:dyDescent="0.25">
      <c r="A1741">
        <v>2025</v>
      </c>
      <c r="B1741" t="s">
        <v>5742</v>
      </c>
      <c r="C1741" t="s">
        <v>21</v>
      </c>
      <c r="D1741" t="s">
        <v>22</v>
      </c>
      <c r="E1741" t="s">
        <v>23</v>
      </c>
      <c r="F1741" t="s">
        <v>5743</v>
      </c>
      <c r="G1741" t="s">
        <v>1940</v>
      </c>
      <c r="H1741" t="s">
        <v>1802</v>
      </c>
      <c r="I1741" s="1">
        <v>59290000</v>
      </c>
      <c r="J1741" s="2">
        <f t="shared" si="54"/>
        <v>59290000</v>
      </c>
      <c r="K1741" s="1">
        <v>8470000</v>
      </c>
      <c r="L1741" s="3">
        <v>45688</v>
      </c>
      <c r="M1741" s="3">
        <v>45691</v>
      </c>
      <c r="N1741" s="3">
        <v>45900</v>
      </c>
      <c r="O1741" s="1">
        <v>0</v>
      </c>
      <c r="P1741" s="1">
        <v>59290000</v>
      </c>
      <c r="R1741" s="5">
        <f ca="1">IF(Tabla1[[#This Row],[FECHA INCIAL DESDE]]="SIN INICIO",0,IF((((TODAY()-M1741)*100%)/(N1741-M1741))&gt;=100%,"100%",(((TODAY()-M1741)*100%)/(N1741-M1741))))</f>
        <v>0.37320574162679426</v>
      </c>
      <c r="S1741" s="2">
        <f t="shared" si="55"/>
        <v>59290000</v>
      </c>
      <c r="T1741" t="s">
        <v>5744</v>
      </c>
    </row>
    <row r="1742" spans="1:20" x14ac:dyDescent="0.25">
      <c r="A1742">
        <v>2025</v>
      </c>
      <c r="B1742" t="s">
        <v>5745</v>
      </c>
      <c r="C1742" t="s">
        <v>21</v>
      </c>
      <c r="D1742" t="s">
        <v>22</v>
      </c>
      <c r="E1742" t="s">
        <v>23</v>
      </c>
      <c r="F1742" t="s">
        <v>5746</v>
      </c>
      <c r="G1742" t="s">
        <v>1927</v>
      </c>
      <c r="H1742" t="s">
        <v>1898</v>
      </c>
      <c r="I1742" s="1">
        <v>45956648</v>
      </c>
      <c r="J1742" s="2">
        <f t="shared" si="54"/>
        <v>45956648</v>
      </c>
      <c r="K1742" s="1">
        <v>5744581</v>
      </c>
      <c r="L1742" s="3">
        <v>45691</v>
      </c>
      <c r="M1742" s="3">
        <v>45692</v>
      </c>
      <c r="N1742" s="3">
        <v>45930</v>
      </c>
      <c r="O1742" s="1">
        <v>0</v>
      </c>
      <c r="P1742" s="1">
        <v>45956648</v>
      </c>
      <c r="R1742" s="5">
        <f ca="1">IF(Tabla1[[#This Row],[FECHA INCIAL DESDE]]="SIN INICIO",0,IF((((TODAY()-M1742)*100%)/(N1742-M1742))&gt;=100%,"100%",(((TODAY()-M1742)*100%)/(N1742-M1742))))</f>
        <v>0.3235294117647059</v>
      </c>
      <c r="S1742" s="2">
        <f t="shared" si="55"/>
        <v>45956648</v>
      </c>
      <c r="T1742" t="s">
        <v>5747</v>
      </c>
    </row>
    <row r="1743" spans="1:20" x14ac:dyDescent="0.25">
      <c r="A1743">
        <v>2025</v>
      </c>
      <c r="B1743" t="s">
        <v>5748</v>
      </c>
      <c r="C1743" t="s">
        <v>21</v>
      </c>
      <c r="D1743" t="s">
        <v>22</v>
      </c>
      <c r="E1743" t="s">
        <v>23</v>
      </c>
      <c r="F1743" t="s">
        <v>5749</v>
      </c>
      <c r="G1743" t="s">
        <v>5056</v>
      </c>
      <c r="H1743" t="s">
        <v>1898</v>
      </c>
      <c r="I1743" s="1">
        <v>50809904</v>
      </c>
      <c r="J1743" s="2">
        <f t="shared" si="54"/>
        <v>50809904</v>
      </c>
      <c r="K1743" s="1">
        <v>6351238</v>
      </c>
      <c r="L1743" s="3">
        <v>45692</v>
      </c>
      <c r="M1743" s="3">
        <v>45694</v>
      </c>
      <c r="N1743" s="3">
        <v>45930</v>
      </c>
      <c r="O1743" s="1">
        <v>0</v>
      </c>
      <c r="P1743" s="1">
        <v>50809904</v>
      </c>
      <c r="R1743" s="6">
        <f ca="1">IF(Tabla1[[#This Row],[FECHA INCIAL DESDE]]="SIN INICIO",0,IF((((TODAY()-M1743)*100%)/(N1743-M1743))&gt;=100%,"100%",(((TODAY()-M1743)*100%)/(N1743-M1743))))</f>
        <v>0.31779661016949151</v>
      </c>
      <c r="S1743" s="2">
        <f t="shared" si="55"/>
        <v>50809904</v>
      </c>
      <c r="T1743" t="s">
        <v>5750</v>
      </c>
    </row>
    <row r="1744" spans="1:20" x14ac:dyDescent="0.25">
      <c r="A1744">
        <v>2025</v>
      </c>
      <c r="B1744" t="s">
        <v>5751</v>
      </c>
      <c r="C1744" t="s">
        <v>21</v>
      </c>
      <c r="D1744" t="s">
        <v>22</v>
      </c>
      <c r="E1744" t="s">
        <v>23</v>
      </c>
      <c r="F1744" t="s">
        <v>5752</v>
      </c>
      <c r="G1744" t="s">
        <v>2478</v>
      </c>
      <c r="H1744" t="s">
        <v>2479</v>
      </c>
      <c r="I1744" s="1">
        <v>35093580</v>
      </c>
      <c r="J1744" s="2">
        <f t="shared" si="54"/>
        <v>35093580</v>
      </c>
      <c r="K1744" s="1">
        <v>7018716</v>
      </c>
      <c r="L1744" s="3">
        <v>45691</v>
      </c>
      <c r="M1744" s="3">
        <v>45692</v>
      </c>
      <c r="N1744" s="3">
        <v>45838</v>
      </c>
      <c r="O1744" s="1">
        <v>0</v>
      </c>
      <c r="P1744" s="1">
        <v>35093580</v>
      </c>
      <c r="R1744" s="5">
        <f ca="1">IF(Tabla1[[#This Row],[FECHA INCIAL DESDE]]="SIN INICIO",0,IF((((TODAY()-M1744)*100%)/(N1744-M1744))&gt;=100%,"100%",(((TODAY()-M1744)*100%)/(N1744-M1744))))</f>
        <v>0.5273972602739726</v>
      </c>
      <c r="S1744" s="2">
        <f t="shared" si="55"/>
        <v>35093580</v>
      </c>
      <c r="T1744" t="s">
        <v>5753</v>
      </c>
    </row>
    <row r="1745" spans="1:20" x14ac:dyDescent="0.25">
      <c r="A1745">
        <v>2025</v>
      </c>
      <c r="B1745" t="s">
        <v>5754</v>
      </c>
      <c r="C1745" t="s">
        <v>21</v>
      </c>
      <c r="D1745" t="s">
        <v>22</v>
      </c>
      <c r="E1745" t="s">
        <v>23</v>
      </c>
      <c r="F1745" t="s">
        <v>5755</v>
      </c>
      <c r="G1745" t="s">
        <v>5756</v>
      </c>
      <c r="H1745" t="s">
        <v>514</v>
      </c>
      <c r="I1745" s="1">
        <v>125000000</v>
      </c>
      <c r="J1745" s="2">
        <f t="shared" si="54"/>
        <v>125000000</v>
      </c>
      <c r="K1745" s="1">
        <v>12500000</v>
      </c>
      <c r="L1745" s="3">
        <v>45693</v>
      </c>
      <c r="M1745" s="3">
        <v>45694</v>
      </c>
      <c r="N1745" s="3">
        <v>45991</v>
      </c>
      <c r="O1745" s="1">
        <v>0</v>
      </c>
      <c r="P1745" s="1">
        <v>125000000</v>
      </c>
      <c r="R1745" s="5">
        <f ca="1">IF(Tabla1[[#This Row],[FECHA INCIAL DESDE]]="SIN INICIO",0,IF((((TODAY()-M1745)*100%)/(N1745-M1745))&gt;=100%,"100%",(((TODAY()-M1745)*100%)/(N1745-M1745))))</f>
        <v>0.25252525252525254</v>
      </c>
      <c r="S1745" s="2">
        <f t="shared" si="55"/>
        <v>125000000</v>
      </c>
      <c r="T1745" t="s">
        <v>5757</v>
      </c>
    </row>
    <row r="1746" spans="1:20" x14ac:dyDescent="0.25">
      <c r="A1746">
        <v>2025</v>
      </c>
      <c r="B1746" t="s">
        <v>5758</v>
      </c>
      <c r="C1746" t="s">
        <v>21</v>
      </c>
      <c r="D1746" t="s">
        <v>22</v>
      </c>
      <c r="E1746" t="s">
        <v>23</v>
      </c>
      <c r="F1746" t="s">
        <v>5759</v>
      </c>
      <c r="G1746" t="s">
        <v>1015</v>
      </c>
      <c r="H1746" t="s">
        <v>648</v>
      </c>
      <c r="I1746" s="1">
        <v>47950000</v>
      </c>
      <c r="J1746" s="2">
        <f t="shared" si="54"/>
        <v>47950000</v>
      </c>
      <c r="K1746" s="1">
        <v>6850000</v>
      </c>
      <c r="L1746" s="3">
        <v>45688</v>
      </c>
      <c r="M1746" s="3">
        <v>45691</v>
      </c>
      <c r="N1746" s="3">
        <v>45900</v>
      </c>
      <c r="O1746" s="1">
        <v>0</v>
      </c>
      <c r="P1746" s="1">
        <v>47950000</v>
      </c>
      <c r="R1746" s="5">
        <f ca="1">IF(Tabla1[[#This Row],[FECHA INCIAL DESDE]]="SIN INICIO",0,IF((((TODAY()-M1746)*100%)/(N1746-M1746))&gt;=100%,"100%",(((TODAY()-M1746)*100%)/(N1746-M1746))))</f>
        <v>0.37320574162679426</v>
      </c>
      <c r="S1746" s="2">
        <f t="shared" si="55"/>
        <v>47950000</v>
      </c>
      <c r="T1746" t="s">
        <v>5760</v>
      </c>
    </row>
    <row r="1747" spans="1:20" x14ac:dyDescent="0.25">
      <c r="A1747">
        <v>2025</v>
      </c>
      <c r="B1747" t="s">
        <v>5761</v>
      </c>
      <c r="C1747" t="s">
        <v>21</v>
      </c>
      <c r="D1747" t="s">
        <v>22</v>
      </c>
      <c r="E1747" t="s">
        <v>23</v>
      </c>
      <c r="F1747" t="s">
        <v>5762</v>
      </c>
      <c r="G1747" t="s">
        <v>5763</v>
      </c>
      <c r="H1747" t="s">
        <v>787</v>
      </c>
      <c r="I1747" s="1">
        <v>61352221</v>
      </c>
      <c r="J1747" s="2">
        <f t="shared" si="54"/>
        <v>61352221</v>
      </c>
      <c r="K1747" s="1">
        <v>8764603</v>
      </c>
      <c r="L1747" s="3">
        <v>45691</v>
      </c>
      <c r="M1747" s="3">
        <v>45692</v>
      </c>
      <c r="N1747" s="3">
        <v>45900</v>
      </c>
      <c r="O1747" s="1">
        <v>0</v>
      </c>
      <c r="P1747" s="1">
        <v>61352221</v>
      </c>
      <c r="R1747" s="5">
        <f ca="1">IF(Tabla1[[#This Row],[FECHA INCIAL DESDE]]="SIN INICIO",0,IF((((TODAY()-M1747)*100%)/(N1747-M1747))&gt;=100%,"100%",(((TODAY()-M1747)*100%)/(N1747-M1747))))</f>
        <v>0.37019230769230771</v>
      </c>
      <c r="S1747" s="2">
        <f t="shared" si="55"/>
        <v>61352221</v>
      </c>
      <c r="T1747" t="s">
        <v>5764</v>
      </c>
    </row>
    <row r="1748" spans="1:20" x14ac:dyDescent="0.25">
      <c r="A1748">
        <v>2025</v>
      </c>
      <c r="B1748" t="s">
        <v>5765</v>
      </c>
      <c r="C1748" t="s">
        <v>21</v>
      </c>
      <c r="D1748" t="s">
        <v>22</v>
      </c>
      <c r="E1748" t="s">
        <v>23</v>
      </c>
      <c r="F1748" t="s">
        <v>5766</v>
      </c>
      <c r="G1748" t="s">
        <v>2743</v>
      </c>
      <c r="H1748" t="s">
        <v>659</v>
      </c>
      <c r="I1748" s="1">
        <v>59500000</v>
      </c>
      <c r="J1748" s="2">
        <f t="shared" si="54"/>
        <v>59500000</v>
      </c>
      <c r="K1748" s="1">
        <v>8500000</v>
      </c>
      <c r="L1748" s="3">
        <v>45691</v>
      </c>
      <c r="M1748" s="3">
        <v>45692</v>
      </c>
      <c r="N1748" s="3">
        <v>45900</v>
      </c>
      <c r="O1748" s="1">
        <v>0</v>
      </c>
      <c r="P1748" s="1">
        <v>59500000</v>
      </c>
      <c r="R1748" s="6">
        <f ca="1">IF(Tabla1[[#This Row],[FECHA INCIAL DESDE]]="SIN INICIO",0,IF((((TODAY()-M1748)*100%)/(N1748-M1748))&gt;=100%,"100%",(((TODAY()-M1748)*100%)/(N1748-M1748))))</f>
        <v>0.37019230769230771</v>
      </c>
      <c r="S1748" s="2">
        <f t="shared" si="55"/>
        <v>59500000</v>
      </c>
      <c r="T1748" t="s">
        <v>5767</v>
      </c>
    </row>
    <row r="1749" spans="1:20" x14ac:dyDescent="0.25">
      <c r="A1749">
        <v>2025</v>
      </c>
      <c r="B1749" t="s">
        <v>5768</v>
      </c>
      <c r="C1749" t="s">
        <v>21</v>
      </c>
      <c r="D1749" t="s">
        <v>22</v>
      </c>
      <c r="E1749" t="s">
        <v>120</v>
      </c>
      <c r="F1749" t="s">
        <v>5769</v>
      </c>
      <c r="G1749" t="s">
        <v>2040</v>
      </c>
      <c r="H1749" t="s">
        <v>1898</v>
      </c>
      <c r="I1749" s="1">
        <v>25043648</v>
      </c>
      <c r="J1749" s="2">
        <f t="shared" si="54"/>
        <v>25043648</v>
      </c>
      <c r="K1749" s="1">
        <v>3130456</v>
      </c>
      <c r="L1749" s="3">
        <v>45691</v>
      </c>
      <c r="M1749" s="3">
        <v>45692</v>
      </c>
      <c r="N1749" s="3">
        <v>45930</v>
      </c>
      <c r="O1749" s="1">
        <v>0</v>
      </c>
      <c r="P1749" s="1">
        <v>25043648</v>
      </c>
      <c r="R1749" s="5">
        <f ca="1">IF(Tabla1[[#This Row],[FECHA INCIAL DESDE]]="SIN INICIO",0,IF((((TODAY()-M1749)*100%)/(N1749-M1749))&gt;=100%,"100%",(((TODAY()-M1749)*100%)/(N1749-M1749))))</f>
        <v>0.3235294117647059</v>
      </c>
      <c r="S1749" s="2">
        <f t="shared" si="55"/>
        <v>25043648</v>
      </c>
      <c r="T1749" t="s">
        <v>5770</v>
      </c>
    </row>
    <row r="1750" spans="1:20" x14ac:dyDescent="0.25">
      <c r="A1750">
        <v>2025</v>
      </c>
      <c r="B1750" t="s">
        <v>5771</v>
      </c>
      <c r="C1750" t="s">
        <v>21</v>
      </c>
      <c r="D1750" t="s">
        <v>22</v>
      </c>
      <c r="E1750" t="s">
        <v>23</v>
      </c>
      <c r="F1750" t="s">
        <v>5772</v>
      </c>
      <c r="G1750" t="s">
        <v>658</v>
      </c>
      <c r="H1750" t="s">
        <v>659</v>
      </c>
      <c r="I1750" s="1">
        <v>59500000</v>
      </c>
      <c r="J1750" s="2">
        <f t="shared" si="54"/>
        <v>59500000</v>
      </c>
      <c r="K1750" s="1">
        <v>8500000</v>
      </c>
      <c r="L1750" s="3">
        <v>45691</v>
      </c>
      <c r="M1750" s="3">
        <v>45692</v>
      </c>
      <c r="N1750" s="3">
        <v>45900</v>
      </c>
      <c r="O1750" s="1">
        <v>0</v>
      </c>
      <c r="P1750" s="1">
        <v>59500000</v>
      </c>
      <c r="R1750" s="5">
        <f ca="1">IF(Tabla1[[#This Row],[FECHA INCIAL DESDE]]="SIN INICIO",0,IF((((TODAY()-M1750)*100%)/(N1750-M1750))&gt;=100%,"100%",(((TODAY()-M1750)*100%)/(N1750-M1750))))</f>
        <v>0.37019230769230771</v>
      </c>
      <c r="S1750" s="2">
        <f t="shared" si="55"/>
        <v>59500000</v>
      </c>
      <c r="T1750" t="s">
        <v>5773</v>
      </c>
    </row>
    <row r="1751" spans="1:20" x14ac:dyDescent="0.25">
      <c r="A1751">
        <v>2025</v>
      </c>
      <c r="B1751" t="s">
        <v>5774</v>
      </c>
      <c r="C1751" t="s">
        <v>21</v>
      </c>
      <c r="D1751" t="s">
        <v>22</v>
      </c>
      <c r="E1751" t="s">
        <v>23</v>
      </c>
      <c r="F1751" t="s">
        <v>5775</v>
      </c>
      <c r="G1751" t="s">
        <v>5056</v>
      </c>
      <c r="H1751" t="s">
        <v>1898</v>
      </c>
      <c r="I1751" s="1">
        <v>50809904</v>
      </c>
      <c r="J1751" s="2">
        <f t="shared" si="54"/>
        <v>50809904</v>
      </c>
      <c r="K1751" s="1">
        <v>7202378</v>
      </c>
      <c r="L1751" s="3">
        <v>45691</v>
      </c>
      <c r="M1751" s="3">
        <v>45692</v>
      </c>
      <c r="N1751" s="3">
        <v>45930</v>
      </c>
      <c r="O1751" s="1">
        <v>0</v>
      </c>
      <c r="P1751" s="1">
        <v>50809904</v>
      </c>
      <c r="R1751" s="5">
        <f ca="1">IF(Tabla1[[#This Row],[FECHA INCIAL DESDE]]="SIN INICIO",0,IF((((TODAY()-M1751)*100%)/(N1751-M1751))&gt;=100%,"100%",(((TODAY()-M1751)*100%)/(N1751-M1751))))</f>
        <v>0.3235294117647059</v>
      </c>
      <c r="S1751" s="2">
        <f t="shared" si="55"/>
        <v>50809904</v>
      </c>
      <c r="T1751" t="s">
        <v>5776</v>
      </c>
    </row>
    <row r="1752" spans="1:20" x14ac:dyDescent="0.25">
      <c r="A1752">
        <v>2025</v>
      </c>
      <c r="B1752" t="s">
        <v>5777</v>
      </c>
      <c r="C1752" t="s">
        <v>21</v>
      </c>
      <c r="D1752" t="s">
        <v>22</v>
      </c>
      <c r="E1752" t="s">
        <v>120</v>
      </c>
      <c r="F1752" t="s">
        <v>5778</v>
      </c>
      <c r="G1752" t="s">
        <v>2919</v>
      </c>
      <c r="H1752" t="s">
        <v>659</v>
      </c>
      <c r="I1752" s="1">
        <v>34300000</v>
      </c>
      <c r="J1752" s="2">
        <f t="shared" si="54"/>
        <v>34300000</v>
      </c>
      <c r="K1752" s="1">
        <v>4900000</v>
      </c>
      <c r="L1752" s="3">
        <v>45692</v>
      </c>
      <c r="M1752" s="3">
        <v>45693</v>
      </c>
      <c r="N1752" s="3">
        <v>45900</v>
      </c>
      <c r="O1752" s="1">
        <v>0</v>
      </c>
      <c r="P1752" s="1">
        <v>34300000</v>
      </c>
      <c r="R1752" s="5">
        <f ca="1">IF(Tabla1[[#This Row],[FECHA INCIAL DESDE]]="SIN INICIO",0,IF((((TODAY()-M1752)*100%)/(N1752-M1752))&gt;=100%,"100%",(((TODAY()-M1752)*100%)/(N1752-M1752))))</f>
        <v>0.3671497584541063</v>
      </c>
      <c r="S1752" s="2">
        <f t="shared" si="55"/>
        <v>34300000</v>
      </c>
      <c r="T1752" t="s">
        <v>5779</v>
      </c>
    </row>
    <row r="1753" spans="1:20" x14ac:dyDescent="0.25">
      <c r="A1753">
        <v>2025</v>
      </c>
      <c r="B1753" t="s">
        <v>5780</v>
      </c>
      <c r="C1753" t="s">
        <v>21</v>
      </c>
      <c r="D1753" t="s">
        <v>22</v>
      </c>
      <c r="E1753" t="s">
        <v>23</v>
      </c>
      <c r="F1753" t="s">
        <v>5781</v>
      </c>
      <c r="G1753" t="s">
        <v>2743</v>
      </c>
      <c r="H1753" t="s">
        <v>659</v>
      </c>
      <c r="I1753" s="1">
        <v>59500000</v>
      </c>
      <c r="J1753" s="2">
        <f t="shared" si="54"/>
        <v>59500000</v>
      </c>
      <c r="K1753" s="1">
        <v>8500000</v>
      </c>
      <c r="L1753" s="3">
        <v>45691</v>
      </c>
      <c r="M1753" s="3">
        <v>45692</v>
      </c>
      <c r="N1753" s="3">
        <v>45900</v>
      </c>
      <c r="O1753" s="1">
        <v>0</v>
      </c>
      <c r="P1753" s="1">
        <v>59500000</v>
      </c>
      <c r="R1753" s="5">
        <f ca="1">IF(Tabla1[[#This Row],[FECHA INCIAL DESDE]]="SIN INICIO",0,IF((((TODAY()-M1753)*100%)/(N1753-M1753))&gt;=100%,"100%",(((TODAY()-M1753)*100%)/(N1753-M1753))))</f>
        <v>0.37019230769230771</v>
      </c>
      <c r="S1753" s="2">
        <f t="shared" si="55"/>
        <v>59500000</v>
      </c>
      <c r="T1753" t="s">
        <v>5782</v>
      </c>
    </row>
    <row r="1754" spans="1:20" x14ac:dyDescent="0.25">
      <c r="A1754">
        <v>2025</v>
      </c>
      <c r="B1754" t="s">
        <v>5783</v>
      </c>
      <c r="C1754" t="s">
        <v>21</v>
      </c>
      <c r="D1754" t="s">
        <v>22</v>
      </c>
      <c r="E1754" t="s">
        <v>23</v>
      </c>
      <c r="F1754" t="s">
        <v>5784</v>
      </c>
      <c r="G1754" t="s">
        <v>4916</v>
      </c>
      <c r="H1754" t="s">
        <v>1898</v>
      </c>
      <c r="I1754" s="1">
        <v>57619024</v>
      </c>
      <c r="J1754" s="2">
        <f t="shared" si="54"/>
        <v>57619024</v>
      </c>
      <c r="K1754" s="1">
        <v>7202378</v>
      </c>
      <c r="L1754" s="3">
        <v>45691</v>
      </c>
      <c r="M1754" s="3">
        <v>45692</v>
      </c>
      <c r="N1754" s="3">
        <v>45930</v>
      </c>
      <c r="O1754" s="1">
        <v>0</v>
      </c>
      <c r="P1754" s="1">
        <v>57619024</v>
      </c>
      <c r="R1754" s="5">
        <f ca="1">IF(Tabla1[[#This Row],[FECHA INCIAL DESDE]]="SIN INICIO",0,IF((((TODAY()-M1754)*100%)/(N1754-M1754))&gt;=100%,"100%",(((TODAY()-M1754)*100%)/(N1754-M1754))))</f>
        <v>0.3235294117647059</v>
      </c>
      <c r="S1754" s="2">
        <f t="shared" si="55"/>
        <v>57619024</v>
      </c>
      <c r="T1754" t="s">
        <v>5785</v>
      </c>
    </row>
    <row r="1755" spans="1:20" x14ac:dyDescent="0.25">
      <c r="A1755">
        <v>2025</v>
      </c>
      <c r="B1755" t="s">
        <v>5786</v>
      </c>
      <c r="C1755" t="s">
        <v>21</v>
      </c>
      <c r="D1755" t="s">
        <v>22</v>
      </c>
      <c r="E1755" t="s">
        <v>23</v>
      </c>
      <c r="F1755" t="s">
        <v>5787</v>
      </c>
      <c r="G1755" t="s">
        <v>809</v>
      </c>
      <c r="H1755" t="s">
        <v>659</v>
      </c>
      <c r="I1755" s="1">
        <v>105000000</v>
      </c>
      <c r="J1755" s="2">
        <f t="shared" si="54"/>
        <v>105000000</v>
      </c>
      <c r="K1755" s="1">
        <v>15000000</v>
      </c>
      <c r="L1755" s="3">
        <v>45692</v>
      </c>
      <c r="M1755" s="3">
        <v>45693</v>
      </c>
      <c r="N1755" s="3">
        <v>45900</v>
      </c>
      <c r="O1755" s="1">
        <v>0</v>
      </c>
      <c r="P1755" s="1">
        <v>105000000</v>
      </c>
      <c r="R1755" s="5">
        <f ca="1">IF(Tabla1[[#This Row],[FECHA INCIAL DESDE]]="SIN INICIO",0,IF((((TODAY()-M1755)*100%)/(N1755-M1755))&gt;=100%,"100%",(((TODAY()-M1755)*100%)/(N1755-M1755))))</f>
        <v>0.3671497584541063</v>
      </c>
      <c r="S1755" s="2">
        <f t="shared" si="55"/>
        <v>105000000</v>
      </c>
      <c r="T1755" t="s">
        <v>5788</v>
      </c>
    </row>
    <row r="1756" spans="1:20" x14ac:dyDescent="0.25">
      <c r="A1756">
        <v>2025</v>
      </c>
      <c r="B1756" t="s">
        <v>5789</v>
      </c>
      <c r="C1756" t="s">
        <v>21</v>
      </c>
      <c r="D1756" t="s">
        <v>22</v>
      </c>
      <c r="E1756" t="s">
        <v>23</v>
      </c>
      <c r="F1756" t="s">
        <v>5790</v>
      </c>
      <c r="G1756" t="s">
        <v>5791</v>
      </c>
      <c r="H1756" t="s">
        <v>1898</v>
      </c>
      <c r="I1756" s="1">
        <v>50809904</v>
      </c>
      <c r="J1756" s="2">
        <f t="shared" si="54"/>
        <v>50809904</v>
      </c>
      <c r="K1756" s="1">
        <v>6351238</v>
      </c>
      <c r="L1756" s="3">
        <v>45692</v>
      </c>
      <c r="M1756" s="3">
        <v>45694</v>
      </c>
      <c r="N1756" s="3">
        <v>45930</v>
      </c>
      <c r="O1756" s="1">
        <v>0</v>
      </c>
      <c r="P1756" s="1">
        <v>50809904</v>
      </c>
      <c r="R1756" s="5">
        <f ca="1">IF(Tabla1[[#This Row],[FECHA INCIAL DESDE]]="SIN INICIO",0,IF((((TODAY()-M1756)*100%)/(N1756-M1756))&gt;=100%,"100%",(((TODAY()-M1756)*100%)/(N1756-M1756))))</f>
        <v>0.31779661016949151</v>
      </c>
      <c r="S1756" s="2">
        <f t="shared" si="55"/>
        <v>50809904</v>
      </c>
      <c r="T1756" t="s">
        <v>5792</v>
      </c>
    </row>
    <row r="1757" spans="1:20" x14ac:dyDescent="0.25">
      <c r="A1757">
        <v>2025</v>
      </c>
      <c r="B1757" t="s">
        <v>5793</v>
      </c>
      <c r="C1757" t="s">
        <v>21</v>
      </c>
      <c r="D1757" t="s">
        <v>22</v>
      </c>
      <c r="E1757" t="s">
        <v>23</v>
      </c>
      <c r="F1757" t="s">
        <v>5794</v>
      </c>
      <c r="G1757" t="s">
        <v>1890</v>
      </c>
      <c r="H1757" t="s">
        <v>166</v>
      </c>
      <c r="I1757" s="1">
        <v>57619024</v>
      </c>
      <c r="J1757" s="2">
        <f t="shared" si="54"/>
        <v>57619024</v>
      </c>
      <c r="K1757" s="1">
        <v>7202378</v>
      </c>
      <c r="L1757" s="3">
        <v>45691</v>
      </c>
      <c r="M1757" s="3">
        <v>45692</v>
      </c>
      <c r="N1757" s="3">
        <v>45900</v>
      </c>
      <c r="O1757" s="1">
        <v>0</v>
      </c>
      <c r="P1757" s="1">
        <v>57619024</v>
      </c>
      <c r="R1757" s="5">
        <f ca="1">IF(Tabla1[[#This Row],[FECHA INCIAL DESDE]]="SIN INICIO",0,IF((((TODAY()-M1757)*100%)/(N1757-M1757))&gt;=100%,"100%",(((TODAY()-M1757)*100%)/(N1757-M1757))))</f>
        <v>0.37019230769230771</v>
      </c>
      <c r="S1757" s="2">
        <f t="shared" si="55"/>
        <v>57619024</v>
      </c>
      <c r="T1757" t="s">
        <v>5795</v>
      </c>
    </row>
    <row r="1758" spans="1:20" x14ac:dyDescent="0.25">
      <c r="A1758">
        <v>2025</v>
      </c>
      <c r="B1758" t="s">
        <v>5796</v>
      </c>
      <c r="C1758" t="s">
        <v>21</v>
      </c>
      <c r="D1758" t="s">
        <v>22</v>
      </c>
      <c r="E1758" t="s">
        <v>23</v>
      </c>
      <c r="F1758" t="s">
        <v>5797</v>
      </c>
      <c r="G1758" t="s">
        <v>647</v>
      </c>
      <c r="H1758" t="s">
        <v>648</v>
      </c>
      <c r="I1758" s="1">
        <v>27300000</v>
      </c>
      <c r="J1758" s="2">
        <f t="shared" si="54"/>
        <v>27300000</v>
      </c>
      <c r="K1758" s="1">
        <v>9100000</v>
      </c>
      <c r="L1758" s="3">
        <v>45688</v>
      </c>
      <c r="M1758" s="3">
        <v>45691</v>
      </c>
      <c r="N1758" s="3">
        <v>45777</v>
      </c>
      <c r="O1758" s="1">
        <v>0</v>
      </c>
      <c r="P1758" s="1">
        <v>27300000</v>
      </c>
      <c r="R1758" s="5">
        <f ca="1">IF(Tabla1[[#This Row],[FECHA INCIAL DESDE]]="SIN INICIO",0,IF((((TODAY()-M1758)*100%)/(N1758-M1758))&gt;=100%,"100%",(((TODAY()-M1758)*100%)/(N1758-M1758))))</f>
        <v>0.90697674418604646</v>
      </c>
      <c r="S1758" s="2">
        <f t="shared" si="55"/>
        <v>27300000</v>
      </c>
      <c r="T1758" t="s">
        <v>5798</v>
      </c>
    </row>
    <row r="1759" spans="1:20" x14ac:dyDescent="0.25">
      <c r="A1759">
        <v>2025</v>
      </c>
      <c r="B1759" t="s">
        <v>5799</v>
      </c>
      <c r="C1759" t="s">
        <v>21</v>
      </c>
      <c r="D1759" t="s">
        <v>22</v>
      </c>
      <c r="E1759" t="s">
        <v>23</v>
      </c>
      <c r="F1759" t="s">
        <v>5800</v>
      </c>
      <c r="G1759" t="s">
        <v>2433</v>
      </c>
      <c r="H1759" t="s">
        <v>1898</v>
      </c>
      <c r="I1759" s="1">
        <v>57619024</v>
      </c>
      <c r="J1759" s="2">
        <f t="shared" si="54"/>
        <v>57619024</v>
      </c>
      <c r="K1759" s="1">
        <v>7202378</v>
      </c>
      <c r="L1759" s="3">
        <v>45691</v>
      </c>
      <c r="M1759" s="3">
        <v>45692</v>
      </c>
      <c r="N1759" s="3">
        <v>45930</v>
      </c>
      <c r="O1759" s="1">
        <v>0</v>
      </c>
      <c r="P1759" s="1">
        <v>57619024</v>
      </c>
      <c r="R1759" s="5">
        <f ca="1">IF(Tabla1[[#This Row],[FECHA INCIAL DESDE]]="SIN INICIO",0,IF((((TODAY()-M1759)*100%)/(N1759-M1759))&gt;=100%,"100%",(((TODAY()-M1759)*100%)/(N1759-M1759))))</f>
        <v>0.3235294117647059</v>
      </c>
      <c r="S1759" s="2">
        <f t="shared" si="55"/>
        <v>57619024</v>
      </c>
      <c r="T1759" t="s">
        <v>5801</v>
      </c>
    </row>
    <row r="1760" spans="1:20" x14ac:dyDescent="0.25">
      <c r="A1760">
        <v>2025</v>
      </c>
      <c r="B1760" t="s">
        <v>5802</v>
      </c>
      <c r="C1760" t="s">
        <v>21</v>
      </c>
      <c r="D1760" t="s">
        <v>22</v>
      </c>
      <c r="E1760" t="s">
        <v>23</v>
      </c>
      <c r="F1760" t="s">
        <v>5803</v>
      </c>
      <c r="G1760" t="s">
        <v>647</v>
      </c>
      <c r="H1760" t="s">
        <v>648</v>
      </c>
      <c r="I1760" s="1">
        <v>63700000</v>
      </c>
      <c r="J1760" s="2">
        <f t="shared" si="54"/>
        <v>63700000</v>
      </c>
      <c r="K1760" s="1">
        <v>9100000</v>
      </c>
      <c r="L1760" s="3">
        <v>45692</v>
      </c>
      <c r="M1760" s="3">
        <v>45693</v>
      </c>
      <c r="N1760" s="3">
        <v>45900</v>
      </c>
      <c r="O1760" s="1">
        <v>0</v>
      </c>
      <c r="P1760" s="1">
        <v>63700000</v>
      </c>
      <c r="R1760" s="6">
        <f ca="1">IF(Tabla1[[#This Row],[FECHA INCIAL DESDE]]="SIN INICIO",0,IF((((TODAY()-M1760)*100%)/(N1760-M1760))&gt;=100%,"100%",(((TODAY()-M1760)*100%)/(N1760-M1760))))</f>
        <v>0.3671497584541063</v>
      </c>
      <c r="S1760" s="2">
        <f t="shared" si="55"/>
        <v>63700000</v>
      </c>
      <c r="T1760" t="s">
        <v>5804</v>
      </c>
    </row>
    <row r="1761" spans="1:20" x14ac:dyDescent="0.25">
      <c r="A1761">
        <v>2025</v>
      </c>
      <c r="B1761" t="s">
        <v>5805</v>
      </c>
      <c r="C1761" t="s">
        <v>21</v>
      </c>
      <c r="D1761" t="s">
        <v>22</v>
      </c>
      <c r="E1761" t="s">
        <v>23</v>
      </c>
      <c r="F1761" t="s">
        <v>5806</v>
      </c>
      <c r="G1761" t="s">
        <v>5807</v>
      </c>
      <c r="H1761" t="s">
        <v>2479</v>
      </c>
      <c r="I1761" s="1">
        <v>35093580</v>
      </c>
      <c r="J1761" s="2">
        <f t="shared" si="54"/>
        <v>35093580</v>
      </c>
      <c r="K1761" s="1">
        <v>7018716</v>
      </c>
      <c r="L1761" s="3">
        <v>45691</v>
      </c>
      <c r="M1761" s="3">
        <v>45692</v>
      </c>
      <c r="N1761" s="3">
        <v>45838</v>
      </c>
      <c r="O1761" s="1">
        <v>0</v>
      </c>
      <c r="P1761" s="1">
        <v>35093580</v>
      </c>
      <c r="R1761" s="5">
        <f ca="1">IF(Tabla1[[#This Row],[FECHA INCIAL DESDE]]="SIN INICIO",0,IF((((TODAY()-M1761)*100%)/(N1761-M1761))&gt;=100%,"100%",(((TODAY()-M1761)*100%)/(N1761-M1761))))</f>
        <v>0.5273972602739726</v>
      </c>
      <c r="S1761" s="2">
        <f t="shared" si="55"/>
        <v>35093580</v>
      </c>
      <c r="T1761" t="s">
        <v>5808</v>
      </c>
    </row>
    <row r="1762" spans="1:20" x14ac:dyDescent="0.25">
      <c r="A1762">
        <v>2025</v>
      </c>
      <c r="B1762" t="s">
        <v>5809</v>
      </c>
      <c r="C1762" t="s">
        <v>21</v>
      </c>
      <c r="D1762" t="s">
        <v>22</v>
      </c>
      <c r="E1762" t="s">
        <v>23</v>
      </c>
      <c r="F1762" t="s">
        <v>5810</v>
      </c>
      <c r="G1762" t="s">
        <v>786</v>
      </c>
      <c r="H1762" t="s">
        <v>787</v>
      </c>
      <c r="I1762" s="1">
        <v>61352221</v>
      </c>
      <c r="J1762" s="2">
        <f t="shared" si="54"/>
        <v>61352221</v>
      </c>
      <c r="K1762" s="1">
        <v>8764603</v>
      </c>
      <c r="L1762" s="3">
        <v>45691</v>
      </c>
      <c r="M1762" s="3">
        <v>45692</v>
      </c>
      <c r="N1762" s="3">
        <v>45900</v>
      </c>
      <c r="O1762" s="1">
        <v>0</v>
      </c>
      <c r="P1762" s="1">
        <v>61352221</v>
      </c>
      <c r="R1762" s="5">
        <f ca="1">IF(Tabla1[[#This Row],[FECHA INCIAL DESDE]]="SIN INICIO",0,IF((((TODAY()-M1762)*100%)/(N1762-M1762))&gt;=100%,"100%",(((TODAY()-M1762)*100%)/(N1762-M1762))))</f>
        <v>0.37019230769230771</v>
      </c>
      <c r="S1762" s="2">
        <f t="shared" si="55"/>
        <v>61352221</v>
      </c>
      <c r="T1762" t="s">
        <v>5811</v>
      </c>
    </row>
    <row r="1763" spans="1:20" x14ac:dyDescent="0.25">
      <c r="A1763">
        <v>2025</v>
      </c>
      <c r="B1763" t="s">
        <v>5812</v>
      </c>
      <c r="C1763" t="s">
        <v>21</v>
      </c>
      <c r="D1763" t="s">
        <v>22</v>
      </c>
      <c r="E1763" t="s">
        <v>23</v>
      </c>
      <c r="F1763" t="s">
        <v>5813</v>
      </c>
      <c r="G1763" t="s">
        <v>1831</v>
      </c>
      <c r="H1763" t="s">
        <v>166</v>
      </c>
      <c r="I1763" s="1">
        <v>50809904</v>
      </c>
      <c r="J1763" s="2">
        <f t="shared" si="54"/>
        <v>50809904</v>
      </c>
      <c r="K1763" s="1">
        <v>6351238</v>
      </c>
      <c r="L1763" s="3">
        <v>45691</v>
      </c>
      <c r="M1763" s="3">
        <v>45693</v>
      </c>
      <c r="N1763" s="3">
        <v>45930</v>
      </c>
      <c r="O1763" s="1">
        <v>0</v>
      </c>
      <c r="P1763" s="1">
        <v>50809904</v>
      </c>
      <c r="R1763" s="5">
        <f ca="1">IF(Tabla1[[#This Row],[FECHA INCIAL DESDE]]="SIN INICIO",0,IF((((TODAY()-M1763)*100%)/(N1763-M1763))&gt;=100%,"100%",(((TODAY()-M1763)*100%)/(N1763-M1763))))</f>
        <v>0.32067510548523209</v>
      </c>
      <c r="S1763" s="2">
        <f t="shared" si="55"/>
        <v>50809904</v>
      </c>
      <c r="T1763" t="s">
        <v>5814</v>
      </c>
    </row>
    <row r="1764" spans="1:20" x14ac:dyDescent="0.25">
      <c r="A1764">
        <v>2025</v>
      </c>
      <c r="B1764" t="s">
        <v>5815</v>
      </c>
      <c r="C1764" t="s">
        <v>21</v>
      </c>
      <c r="D1764" t="s">
        <v>22</v>
      </c>
      <c r="E1764" t="s">
        <v>23</v>
      </c>
      <c r="F1764" t="s">
        <v>5816</v>
      </c>
      <c r="G1764" t="s">
        <v>1890</v>
      </c>
      <c r="H1764" t="s">
        <v>166</v>
      </c>
      <c r="I1764" s="1">
        <v>70116824</v>
      </c>
      <c r="J1764" s="2">
        <f t="shared" si="54"/>
        <v>70116824</v>
      </c>
      <c r="K1764" s="1">
        <v>8764603</v>
      </c>
      <c r="L1764" s="3">
        <v>45691</v>
      </c>
      <c r="M1764" s="3">
        <v>45693</v>
      </c>
      <c r="N1764" s="3">
        <v>45930</v>
      </c>
      <c r="O1764" s="1">
        <v>0</v>
      </c>
      <c r="P1764" s="1">
        <v>70116824</v>
      </c>
      <c r="R1764" s="5">
        <f ca="1">IF(Tabla1[[#This Row],[FECHA INCIAL DESDE]]="SIN INICIO",0,IF((((TODAY()-M1764)*100%)/(N1764-M1764))&gt;=100%,"100%",(((TODAY()-M1764)*100%)/(N1764-M1764))))</f>
        <v>0.32067510548523209</v>
      </c>
      <c r="S1764" s="2">
        <f t="shared" si="55"/>
        <v>70116824</v>
      </c>
      <c r="T1764" t="s">
        <v>5817</v>
      </c>
    </row>
    <row r="1765" spans="1:20" x14ac:dyDescent="0.25">
      <c r="A1765">
        <v>2025</v>
      </c>
      <c r="B1765" t="s">
        <v>5818</v>
      </c>
      <c r="C1765" t="s">
        <v>21</v>
      </c>
      <c r="D1765" t="s">
        <v>22</v>
      </c>
      <c r="E1765" t="s">
        <v>23</v>
      </c>
      <c r="F1765" t="s">
        <v>5819</v>
      </c>
      <c r="G1765" t="s">
        <v>1890</v>
      </c>
      <c r="H1765" t="s">
        <v>1898</v>
      </c>
      <c r="I1765" s="1">
        <v>50356150</v>
      </c>
      <c r="J1765" s="2">
        <f t="shared" si="54"/>
        <v>50356150</v>
      </c>
      <c r="K1765" s="1">
        <v>10071230</v>
      </c>
      <c r="L1765" s="3">
        <v>45692</v>
      </c>
      <c r="M1765" s="3">
        <v>45694</v>
      </c>
      <c r="N1765" s="3">
        <v>45838</v>
      </c>
      <c r="O1765" s="1">
        <v>0</v>
      </c>
      <c r="P1765" s="1">
        <v>50356150</v>
      </c>
      <c r="R1765" s="5">
        <f ca="1">IF(Tabla1[[#This Row],[FECHA INCIAL DESDE]]="SIN INICIO",0,IF((((TODAY()-M1765)*100%)/(N1765-M1765))&gt;=100%,"100%",(((TODAY()-M1765)*100%)/(N1765-M1765))))</f>
        <v>0.52083333333333337</v>
      </c>
      <c r="S1765" s="2">
        <f t="shared" si="55"/>
        <v>50356150</v>
      </c>
      <c r="T1765" t="s">
        <v>5820</v>
      </c>
    </row>
    <row r="1766" spans="1:20" x14ac:dyDescent="0.25">
      <c r="A1766">
        <v>2025</v>
      </c>
      <c r="B1766" t="s">
        <v>5821</v>
      </c>
      <c r="C1766" t="s">
        <v>21</v>
      </c>
      <c r="D1766" t="s">
        <v>22</v>
      </c>
      <c r="E1766" t="s">
        <v>120</v>
      </c>
      <c r="F1766" t="s">
        <v>5822</v>
      </c>
      <c r="G1766" t="s">
        <v>5823</v>
      </c>
      <c r="H1766" t="s">
        <v>270</v>
      </c>
      <c r="I1766" s="1">
        <v>37359592</v>
      </c>
      <c r="J1766" s="2">
        <f t="shared" si="54"/>
        <v>37359592</v>
      </c>
      <c r="K1766" s="1">
        <v>4669949</v>
      </c>
      <c r="L1766" s="3">
        <v>45691</v>
      </c>
      <c r="M1766" s="3">
        <v>45693</v>
      </c>
      <c r="N1766" s="3">
        <v>45930</v>
      </c>
      <c r="O1766" s="1">
        <v>0</v>
      </c>
      <c r="P1766" s="1">
        <v>37359592</v>
      </c>
      <c r="R1766" s="5">
        <f ca="1">IF(Tabla1[[#This Row],[FECHA INCIAL DESDE]]="SIN INICIO",0,IF((((TODAY()-M1766)*100%)/(N1766-M1766))&gt;=100%,"100%",(((TODAY()-M1766)*100%)/(N1766-M1766))))</f>
        <v>0.32067510548523209</v>
      </c>
      <c r="S1766" s="2">
        <f t="shared" si="55"/>
        <v>37359592</v>
      </c>
      <c r="T1766" t="s">
        <v>5824</v>
      </c>
    </row>
    <row r="1767" spans="1:20" x14ac:dyDescent="0.25">
      <c r="A1767">
        <v>2025</v>
      </c>
      <c r="B1767" t="s">
        <v>5825</v>
      </c>
      <c r="C1767" t="s">
        <v>21</v>
      </c>
      <c r="D1767" t="s">
        <v>22</v>
      </c>
      <c r="E1767" t="s">
        <v>23</v>
      </c>
      <c r="F1767" t="s">
        <v>5826</v>
      </c>
      <c r="G1767" t="s">
        <v>1890</v>
      </c>
      <c r="H1767" t="s">
        <v>1898</v>
      </c>
      <c r="I1767" s="1">
        <v>31756190</v>
      </c>
      <c r="J1767" s="2">
        <f t="shared" si="54"/>
        <v>31756190</v>
      </c>
      <c r="K1767" s="1">
        <v>6351238</v>
      </c>
      <c r="L1767" s="3">
        <v>45691</v>
      </c>
      <c r="M1767" s="3">
        <v>45693</v>
      </c>
      <c r="N1767" s="3">
        <v>45838</v>
      </c>
      <c r="O1767" s="1">
        <v>0</v>
      </c>
      <c r="P1767" s="1">
        <v>31756190</v>
      </c>
      <c r="R1767" s="5">
        <f ca="1">IF(Tabla1[[#This Row],[FECHA INCIAL DESDE]]="SIN INICIO",0,IF((((TODAY()-M1767)*100%)/(N1767-M1767))&gt;=100%,"100%",(((TODAY()-M1767)*100%)/(N1767-M1767))))</f>
        <v>0.52413793103448281</v>
      </c>
      <c r="S1767" s="2">
        <f t="shared" si="55"/>
        <v>31756190</v>
      </c>
      <c r="T1767" t="s">
        <v>5827</v>
      </c>
    </row>
    <row r="1768" spans="1:20" x14ac:dyDescent="0.25">
      <c r="A1768">
        <v>2025</v>
      </c>
      <c r="B1768" t="s">
        <v>5828</v>
      </c>
      <c r="C1768" t="s">
        <v>21</v>
      </c>
      <c r="D1768" t="s">
        <v>22</v>
      </c>
      <c r="E1768" t="s">
        <v>23</v>
      </c>
      <c r="F1768" t="s">
        <v>5829</v>
      </c>
      <c r="G1768" t="s">
        <v>786</v>
      </c>
      <c r="H1768" t="s">
        <v>787</v>
      </c>
      <c r="I1768" s="1">
        <v>61352221</v>
      </c>
      <c r="J1768" s="2">
        <f t="shared" si="54"/>
        <v>61352221</v>
      </c>
      <c r="K1768" s="1">
        <v>8764603</v>
      </c>
      <c r="L1768" s="3">
        <v>45691</v>
      </c>
      <c r="M1768" s="3">
        <v>45693</v>
      </c>
      <c r="N1768" s="3">
        <v>45900</v>
      </c>
      <c r="O1768" s="1">
        <v>0</v>
      </c>
      <c r="P1768" s="1">
        <v>61352221</v>
      </c>
      <c r="R1768" s="5">
        <f ca="1">IF(Tabla1[[#This Row],[FECHA INCIAL DESDE]]="SIN INICIO",0,IF((((TODAY()-M1768)*100%)/(N1768-M1768))&gt;=100%,"100%",(((TODAY()-M1768)*100%)/(N1768-M1768))))</f>
        <v>0.3671497584541063</v>
      </c>
      <c r="S1768" s="2">
        <f t="shared" si="55"/>
        <v>61352221</v>
      </c>
      <c r="T1768" t="s">
        <v>5830</v>
      </c>
    </row>
    <row r="1769" spans="1:20" x14ac:dyDescent="0.25">
      <c r="A1769">
        <v>2025</v>
      </c>
      <c r="B1769" t="s">
        <v>5831</v>
      </c>
      <c r="C1769" t="s">
        <v>21</v>
      </c>
      <c r="D1769" t="s">
        <v>22</v>
      </c>
      <c r="E1769" t="s">
        <v>23</v>
      </c>
      <c r="F1769" t="s">
        <v>5832</v>
      </c>
      <c r="G1769" t="s">
        <v>5833</v>
      </c>
      <c r="H1769" t="s">
        <v>787</v>
      </c>
      <c r="I1769" s="1">
        <v>44458666</v>
      </c>
      <c r="J1769" s="2">
        <f t="shared" si="54"/>
        <v>44458666</v>
      </c>
      <c r="K1769" s="1">
        <v>6351238</v>
      </c>
      <c r="L1769" s="3">
        <v>45691</v>
      </c>
      <c r="M1769" s="3">
        <v>45693</v>
      </c>
      <c r="N1769" s="3">
        <v>45900</v>
      </c>
      <c r="O1769" s="1">
        <v>0</v>
      </c>
      <c r="P1769" s="1">
        <v>44458666</v>
      </c>
      <c r="R1769" s="5">
        <f ca="1">IF(Tabla1[[#This Row],[FECHA INCIAL DESDE]]="SIN INICIO",0,IF((((TODAY()-M1769)*100%)/(N1769-M1769))&gt;=100%,"100%",(((TODAY()-M1769)*100%)/(N1769-M1769))))</f>
        <v>0.3671497584541063</v>
      </c>
      <c r="S1769" s="2">
        <f t="shared" si="55"/>
        <v>44458666</v>
      </c>
      <c r="T1769" t="s">
        <v>5834</v>
      </c>
    </row>
    <row r="1770" spans="1:20" x14ac:dyDescent="0.25">
      <c r="A1770">
        <v>2025</v>
      </c>
      <c r="B1770" t="s">
        <v>5835</v>
      </c>
      <c r="C1770" t="s">
        <v>21</v>
      </c>
      <c r="D1770" t="s">
        <v>22</v>
      </c>
      <c r="E1770" t="s">
        <v>23</v>
      </c>
      <c r="F1770" t="s">
        <v>5836</v>
      </c>
      <c r="G1770" t="s">
        <v>5837</v>
      </c>
      <c r="H1770" t="s">
        <v>270</v>
      </c>
      <c r="I1770" s="1">
        <v>40000000</v>
      </c>
      <c r="J1770" s="2">
        <f t="shared" si="54"/>
        <v>40000000</v>
      </c>
      <c r="K1770" s="1">
        <v>10000000</v>
      </c>
      <c r="L1770" s="3">
        <v>45691</v>
      </c>
      <c r="M1770" s="3">
        <v>45692</v>
      </c>
      <c r="N1770" s="3">
        <v>45808</v>
      </c>
      <c r="O1770" s="1">
        <v>0</v>
      </c>
      <c r="P1770" s="1">
        <v>40000000</v>
      </c>
      <c r="R1770" s="5">
        <f ca="1">IF(Tabla1[[#This Row],[FECHA INCIAL DESDE]]="SIN INICIO",0,IF((((TODAY()-M1770)*100%)/(N1770-M1770))&gt;=100%,"100%",(((TODAY()-M1770)*100%)/(N1770-M1770))))</f>
        <v>0.66379310344827591</v>
      </c>
      <c r="S1770" s="2">
        <f t="shared" si="55"/>
        <v>40000000</v>
      </c>
      <c r="T1770" t="s">
        <v>5838</v>
      </c>
    </row>
    <row r="1771" spans="1:20" x14ac:dyDescent="0.25">
      <c r="A1771">
        <v>2025</v>
      </c>
      <c r="B1771" t="s">
        <v>5839</v>
      </c>
      <c r="C1771" t="s">
        <v>21</v>
      </c>
      <c r="D1771" t="s">
        <v>22</v>
      </c>
      <c r="E1771" t="s">
        <v>23</v>
      </c>
      <c r="F1771" t="s">
        <v>5840</v>
      </c>
      <c r="G1771" t="s">
        <v>5841</v>
      </c>
      <c r="H1771" t="s">
        <v>166</v>
      </c>
      <c r="I1771" s="1">
        <v>64800000</v>
      </c>
      <c r="J1771" s="2">
        <f t="shared" si="54"/>
        <v>64800000</v>
      </c>
      <c r="K1771" s="1">
        <v>8100000</v>
      </c>
      <c r="L1771" s="3">
        <v>45692</v>
      </c>
      <c r="M1771" s="3">
        <v>45693</v>
      </c>
      <c r="N1771" s="3">
        <v>45930</v>
      </c>
      <c r="O1771" s="1">
        <v>0</v>
      </c>
      <c r="P1771" s="1">
        <v>64800000</v>
      </c>
      <c r="R1771" s="5">
        <f ca="1">IF(Tabla1[[#This Row],[FECHA INCIAL DESDE]]="SIN INICIO",0,IF((((TODAY()-M1771)*100%)/(N1771-M1771))&gt;=100%,"100%",(((TODAY()-M1771)*100%)/(N1771-M1771))))</f>
        <v>0.32067510548523209</v>
      </c>
      <c r="S1771" s="2">
        <f t="shared" si="55"/>
        <v>64800000</v>
      </c>
      <c r="T1771" t="s">
        <v>5842</v>
      </c>
    </row>
    <row r="1772" spans="1:20" x14ac:dyDescent="0.25">
      <c r="A1772">
        <v>2025</v>
      </c>
      <c r="B1772" t="s">
        <v>5843</v>
      </c>
      <c r="C1772" t="s">
        <v>21</v>
      </c>
      <c r="D1772" t="s">
        <v>22</v>
      </c>
      <c r="E1772" t="s">
        <v>23</v>
      </c>
      <c r="F1772" t="s">
        <v>5844</v>
      </c>
      <c r="G1772" t="s">
        <v>1831</v>
      </c>
      <c r="H1772" t="s">
        <v>166</v>
      </c>
      <c r="I1772" s="1">
        <v>50809904</v>
      </c>
      <c r="J1772" s="2">
        <f t="shared" si="54"/>
        <v>50809904</v>
      </c>
      <c r="K1772" s="1">
        <v>6351238</v>
      </c>
      <c r="L1772" s="3">
        <v>45691</v>
      </c>
      <c r="M1772" s="3">
        <v>45692</v>
      </c>
      <c r="N1772" s="3">
        <v>45930</v>
      </c>
      <c r="O1772" s="1">
        <v>0</v>
      </c>
      <c r="P1772" s="1">
        <v>50809904</v>
      </c>
      <c r="R1772" s="5">
        <f ca="1">IF(Tabla1[[#This Row],[FECHA INCIAL DESDE]]="SIN INICIO",0,IF((((TODAY()-M1772)*100%)/(N1772-M1772))&gt;=100%,"100%",(((TODAY()-M1772)*100%)/(N1772-M1772))))</f>
        <v>0.3235294117647059</v>
      </c>
      <c r="S1772" s="2">
        <f t="shared" si="55"/>
        <v>50809904</v>
      </c>
      <c r="T1772" t="s">
        <v>5845</v>
      </c>
    </row>
    <row r="1773" spans="1:20" x14ac:dyDescent="0.25">
      <c r="A1773">
        <v>2025</v>
      </c>
      <c r="B1773" t="s">
        <v>5846</v>
      </c>
      <c r="C1773" t="s">
        <v>21</v>
      </c>
      <c r="D1773" t="s">
        <v>22</v>
      </c>
      <c r="E1773" t="s">
        <v>23</v>
      </c>
      <c r="F1773" t="s">
        <v>5847</v>
      </c>
      <c r="G1773" t="s">
        <v>347</v>
      </c>
      <c r="H1773" t="s">
        <v>336</v>
      </c>
      <c r="I1773" s="1">
        <v>68740000</v>
      </c>
      <c r="J1773" s="2">
        <f t="shared" si="54"/>
        <v>68740000</v>
      </c>
      <c r="K1773" s="1">
        <v>9820000</v>
      </c>
      <c r="L1773" s="3">
        <v>45691</v>
      </c>
      <c r="M1773" s="3">
        <v>45692</v>
      </c>
      <c r="N1773" s="3">
        <v>45900</v>
      </c>
      <c r="O1773" s="1">
        <v>0</v>
      </c>
      <c r="P1773" s="1">
        <v>68740000</v>
      </c>
      <c r="R1773" s="5">
        <f ca="1">IF(Tabla1[[#This Row],[FECHA INCIAL DESDE]]="SIN INICIO",0,IF((((TODAY()-M1773)*100%)/(N1773-M1773))&gt;=100%,"100%",(((TODAY()-M1773)*100%)/(N1773-M1773))))</f>
        <v>0.37019230769230771</v>
      </c>
      <c r="S1773" s="2">
        <f t="shared" si="55"/>
        <v>68740000</v>
      </c>
      <c r="T1773" t="s">
        <v>5848</v>
      </c>
    </row>
    <row r="1774" spans="1:20" x14ac:dyDescent="0.25">
      <c r="A1774">
        <v>2025</v>
      </c>
      <c r="B1774" t="s">
        <v>5849</v>
      </c>
      <c r="C1774" t="s">
        <v>21</v>
      </c>
      <c r="D1774" t="s">
        <v>22</v>
      </c>
      <c r="E1774" t="s">
        <v>23</v>
      </c>
      <c r="F1774" t="s">
        <v>5850</v>
      </c>
      <c r="G1774" t="s">
        <v>1831</v>
      </c>
      <c r="H1774" t="s">
        <v>1898</v>
      </c>
      <c r="I1774" s="1">
        <v>57619024</v>
      </c>
      <c r="J1774" s="2">
        <f t="shared" si="54"/>
        <v>57619024</v>
      </c>
      <c r="K1774" s="1">
        <v>7202378</v>
      </c>
      <c r="L1774" s="3">
        <v>45694</v>
      </c>
      <c r="M1774" s="3">
        <v>45695</v>
      </c>
      <c r="N1774" s="3">
        <v>45930</v>
      </c>
      <c r="O1774" s="1">
        <v>0</v>
      </c>
      <c r="P1774" s="1">
        <v>57619024</v>
      </c>
      <c r="R1774" s="6">
        <f ca="1">IF(Tabla1[[#This Row],[FECHA INCIAL DESDE]]="SIN INICIO",0,IF((((TODAY()-M1774)*100%)/(N1774-M1774))&gt;=100%,"100%",(((TODAY()-M1774)*100%)/(N1774-M1774))))</f>
        <v>0.31489361702127661</v>
      </c>
      <c r="S1774" s="2">
        <f t="shared" si="55"/>
        <v>57619024</v>
      </c>
      <c r="T1774" t="s">
        <v>5851</v>
      </c>
    </row>
    <row r="1775" spans="1:20" x14ac:dyDescent="0.25">
      <c r="A1775">
        <v>2025</v>
      </c>
      <c r="B1775" t="s">
        <v>5852</v>
      </c>
      <c r="C1775" t="s">
        <v>21</v>
      </c>
      <c r="D1775" t="s">
        <v>22</v>
      </c>
      <c r="E1775" t="s">
        <v>23</v>
      </c>
      <c r="F1775" t="s">
        <v>5853</v>
      </c>
      <c r="G1775" t="s">
        <v>1831</v>
      </c>
      <c r="H1775" t="s">
        <v>166</v>
      </c>
      <c r="I1775" s="1">
        <v>50809904</v>
      </c>
      <c r="J1775" s="2">
        <f t="shared" si="54"/>
        <v>50809904</v>
      </c>
      <c r="K1775" s="1">
        <v>6351238</v>
      </c>
      <c r="L1775" s="3">
        <v>45688</v>
      </c>
      <c r="M1775" s="3">
        <v>45691</v>
      </c>
      <c r="N1775" s="3">
        <v>45930</v>
      </c>
      <c r="O1775" s="1">
        <v>0</v>
      </c>
      <c r="P1775" s="1">
        <v>50809904</v>
      </c>
      <c r="R1775" s="5">
        <f ca="1">IF(Tabla1[[#This Row],[FECHA INCIAL DESDE]]="SIN INICIO",0,IF((((TODAY()-M1775)*100%)/(N1775-M1775))&gt;=100%,"100%",(((TODAY()-M1775)*100%)/(N1775-M1775))))</f>
        <v>0.32635983263598328</v>
      </c>
      <c r="S1775" s="2">
        <f t="shared" si="55"/>
        <v>50809904</v>
      </c>
      <c r="T1775" t="s">
        <v>5854</v>
      </c>
    </row>
    <row r="1776" spans="1:20" x14ac:dyDescent="0.25">
      <c r="A1776">
        <v>2025</v>
      </c>
      <c r="B1776" t="s">
        <v>5855</v>
      </c>
      <c r="C1776" t="s">
        <v>21</v>
      </c>
      <c r="D1776" t="s">
        <v>22</v>
      </c>
      <c r="E1776" t="s">
        <v>23</v>
      </c>
      <c r="F1776" t="s">
        <v>5856</v>
      </c>
      <c r="G1776" t="s">
        <v>771</v>
      </c>
      <c r="H1776" t="s">
        <v>648</v>
      </c>
      <c r="I1776" s="1">
        <v>27300000</v>
      </c>
      <c r="J1776" s="2">
        <f t="shared" si="54"/>
        <v>27300000</v>
      </c>
      <c r="K1776" s="1">
        <v>9100000</v>
      </c>
      <c r="L1776" s="3">
        <v>45688</v>
      </c>
      <c r="M1776" s="3">
        <v>45691</v>
      </c>
      <c r="N1776" s="3">
        <v>45777</v>
      </c>
      <c r="O1776" s="1">
        <v>0</v>
      </c>
      <c r="P1776" s="1">
        <v>27300000</v>
      </c>
      <c r="R1776" s="5">
        <f ca="1">IF(Tabla1[[#This Row],[FECHA INCIAL DESDE]]="SIN INICIO",0,IF((((TODAY()-M1776)*100%)/(N1776-M1776))&gt;=100%,"100%",(((TODAY()-M1776)*100%)/(N1776-M1776))))</f>
        <v>0.90697674418604646</v>
      </c>
      <c r="S1776" s="2">
        <f t="shared" si="55"/>
        <v>27300000</v>
      </c>
      <c r="T1776" t="s">
        <v>5857</v>
      </c>
    </row>
    <row r="1777" spans="1:20" x14ac:dyDescent="0.25">
      <c r="A1777">
        <v>2025</v>
      </c>
      <c r="B1777" t="s">
        <v>5858</v>
      </c>
      <c r="C1777" t="s">
        <v>21</v>
      </c>
      <c r="D1777" t="s">
        <v>22</v>
      </c>
      <c r="E1777" t="s">
        <v>23</v>
      </c>
      <c r="F1777" t="s">
        <v>5859</v>
      </c>
      <c r="G1777" t="s">
        <v>791</v>
      </c>
      <c r="H1777" t="s">
        <v>590</v>
      </c>
      <c r="I1777" s="1">
        <v>68714975</v>
      </c>
      <c r="J1777" s="2">
        <f t="shared" si="54"/>
        <v>68714975</v>
      </c>
      <c r="K1777" s="1">
        <v>9816425</v>
      </c>
      <c r="L1777" s="3">
        <v>45688</v>
      </c>
      <c r="M1777" s="3">
        <v>45692</v>
      </c>
      <c r="N1777" s="3">
        <v>45900</v>
      </c>
      <c r="O1777" s="1">
        <v>0</v>
      </c>
      <c r="P1777" s="1">
        <v>68714975</v>
      </c>
      <c r="R1777" s="5">
        <f ca="1">IF(Tabla1[[#This Row],[FECHA INCIAL DESDE]]="SIN INICIO",0,IF((((TODAY()-M1777)*100%)/(N1777-M1777))&gt;=100%,"100%",(((TODAY()-M1777)*100%)/(N1777-M1777))))</f>
        <v>0.37019230769230771</v>
      </c>
      <c r="S1777" s="2">
        <f t="shared" si="55"/>
        <v>68714975</v>
      </c>
      <c r="T1777" t="s">
        <v>5860</v>
      </c>
    </row>
    <row r="1778" spans="1:20" x14ac:dyDescent="0.25">
      <c r="A1778">
        <v>2025</v>
      </c>
      <c r="B1778" t="s">
        <v>5861</v>
      </c>
      <c r="C1778" t="s">
        <v>21</v>
      </c>
      <c r="D1778" t="s">
        <v>22</v>
      </c>
      <c r="E1778" t="s">
        <v>23</v>
      </c>
      <c r="F1778" t="s">
        <v>5862</v>
      </c>
      <c r="G1778" t="s">
        <v>5863</v>
      </c>
      <c r="H1778" t="s">
        <v>2479</v>
      </c>
      <c r="I1778" s="1">
        <v>35093580</v>
      </c>
      <c r="J1778" s="2">
        <f t="shared" si="54"/>
        <v>35093580</v>
      </c>
      <c r="K1778" s="1">
        <v>7018716</v>
      </c>
      <c r="L1778" s="3">
        <v>45692</v>
      </c>
      <c r="M1778" s="3">
        <v>45693</v>
      </c>
      <c r="N1778" s="3">
        <v>45838</v>
      </c>
      <c r="O1778" s="1">
        <v>0</v>
      </c>
      <c r="P1778" s="1">
        <v>35093580</v>
      </c>
      <c r="R1778" s="5">
        <f ca="1">IF(Tabla1[[#This Row],[FECHA INCIAL DESDE]]="SIN INICIO",0,IF((((TODAY()-M1778)*100%)/(N1778-M1778))&gt;=100%,"100%",(((TODAY()-M1778)*100%)/(N1778-M1778))))</f>
        <v>0.52413793103448281</v>
      </c>
      <c r="S1778" s="2">
        <f t="shared" si="55"/>
        <v>35093580</v>
      </c>
      <c r="T1778" t="s">
        <v>5864</v>
      </c>
    </row>
    <row r="1779" spans="1:20" x14ac:dyDescent="0.25">
      <c r="A1779">
        <v>2025</v>
      </c>
      <c r="B1779" t="s">
        <v>5865</v>
      </c>
      <c r="C1779" t="s">
        <v>21</v>
      </c>
      <c r="D1779" t="s">
        <v>22</v>
      </c>
      <c r="E1779" t="s">
        <v>120</v>
      </c>
      <c r="F1779" t="s">
        <v>5866</v>
      </c>
      <c r="G1779" t="s">
        <v>2919</v>
      </c>
      <c r="H1779" t="s">
        <v>659</v>
      </c>
      <c r="I1779" s="1">
        <v>32683000</v>
      </c>
      <c r="J1779" s="2">
        <f t="shared" si="54"/>
        <v>32683000</v>
      </c>
      <c r="K1779" s="1">
        <v>4669000</v>
      </c>
      <c r="L1779" s="3">
        <v>45692</v>
      </c>
      <c r="M1779" s="3">
        <v>45693</v>
      </c>
      <c r="N1779" s="3">
        <v>45900</v>
      </c>
      <c r="O1779" s="1">
        <v>0</v>
      </c>
      <c r="P1779" s="1">
        <v>32683000</v>
      </c>
      <c r="R1779" s="5">
        <f ca="1">IF(Tabla1[[#This Row],[FECHA INCIAL DESDE]]="SIN INICIO",0,IF((((TODAY()-M1779)*100%)/(N1779-M1779))&gt;=100%,"100%",(((TODAY()-M1779)*100%)/(N1779-M1779))))</f>
        <v>0.3671497584541063</v>
      </c>
      <c r="S1779" s="2">
        <f t="shared" si="55"/>
        <v>32683000</v>
      </c>
      <c r="T1779" t="s">
        <v>5867</v>
      </c>
    </row>
    <row r="1780" spans="1:20" x14ac:dyDescent="0.25">
      <c r="A1780">
        <v>2025</v>
      </c>
      <c r="B1780" t="s">
        <v>5868</v>
      </c>
      <c r="C1780" t="s">
        <v>21</v>
      </c>
      <c r="D1780" t="s">
        <v>22</v>
      </c>
      <c r="E1780" t="s">
        <v>23</v>
      </c>
      <c r="F1780" t="s">
        <v>5869</v>
      </c>
      <c r="G1780" t="s">
        <v>1890</v>
      </c>
      <c r="H1780" t="s">
        <v>1898</v>
      </c>
      <c r="I1780" s="1">
        <v>57619024</v>
      </c>
      <c r="J1780" s="2">
        <f t="shared" si="54"/>
        <v>57619024</v>
      </c>
      <c r="K1780" s="1">
        <v>7202378</v>
      </c>
      <c r="L1780" s="3">
        <v>45691</v>
      </c>
      <c r="M1780" s="3">
        <v>45692</v>
      </c>
      <c r="N1780" s="3">
        <v>45930</v>
      </c>
      <c r="O1780" s="1">
        <v>0</v>
      </c>
      <c r="P1780" s="1">
        <v>57619024</v>
      </c>
      <c r="R1780" s="5">
        <f ca="1">IF(Tabla1[[#This Row],[FECHA INCIAL DESDE]]="SIN INICIO",0,IF((((TODAY()-M1780)*100%)/(N1780-M1780))&gt;=100%,"100%",(((TODAY()-M1780)*100%)/(N1780-M1780))))</f>
        <v>0.3235294117647059</v>
      </c>
      <c r="S1780" s="2">
        <f t="shared" si="55"/>
        <v>57619024</v>
      </c>
      <c r="T1780" t="s">
        <v>5870</v>
      </c>
    </row>
    <row r="1781" spans="1:20" x14ac:dyDescent="0.25">
      <c r="A1781">
        <v>2025</v>
      </c>
      <c r="B1781" t="s">
        <v>5871</v>
      </c>
      <c r="C1781" t="s">
        <v>21</v>
      </c>
      <c r="D1781" t="s">
        <v>22</v>
      </c>
      <c r="E1781" t="s">
        <v>23</v>
      </c>
      <c r="F1781" t="s">
        <v>5872</v>
      </c>
      <c r="G1781" t="s">
        <v>5730</v>
      </c>
      <c r="H1781" t="s">
        <v>659</v>
      </c>
      <c r="I1781" s="1">
        <v>70000000</v>
      </c>
      <c r="J1781" s="2">
        <f t="shared" si="54"/>
        <v>70000000</v>
      </c>
      <c r="K1781" s="1">
        <v>10000000</v>
      </c>
      <c r="L1781" s="3">
        <v>45691</v>
      </c>
      <c r="M1781" s="3">
        <v>45693</v>
      </c>
      <c r="N1781" s="3">
        <v>45900</v>
      </c>
      <c r="O1781" s="1">
        <v>0</v>
      </c>
      <c r="P1781" s="1">
        <v>70000000</v>
      </c>
      <c r="R1781" s="5">
        <f ca="1">IF(Tabla1[[#This Row],[FECHA INCIAL DESDE]]="SIN INICIO",0,IF((((TODAY()-M1781)*100%)/(N1781-M1781))&gt;=100%,"100%",(((TODAY()-M1781)*100%)/(N1781-M1781))))</f>
        <v>0.3671497584541063</v>
      </c>
      <c r="S1781" s="2">
        <f t="shared" si="55"/>
        <v>70000000</v>
      </c>
      <c r="T1781" t="s">
        <v>5873</v>
      </c>
    </row>
    <row r="1782" spans="1:20" x14ac:dyDescent="0.25">
      <c r="A1782">
        <v>2025</v>
      </c>
      <c r="B1782" t="s">
        <v>5874</v>
      </c>
      <c r="C1782" t="s">
        <v>21</v>
      </c>
      <c r="D1782" t="s">
        <v>22</v>
      </c>
      <c r="E1782" t="s">
        <v>23</v>
      </c>
      <c r="F1782" t="s">
        <v>5875</v>
      </c>
      <c r="G1782" t="s">
        <v>2478</v>
      </c>
      <c r="H1782" t="s">
        <v>2479</v>
      </c>
      <c r="I1782" s="1">
        <v>35093580</v>
      </c>
      <c r="J1782" s="2">
        <f t="shared" si="54"/>
        <v>35093580</v>
      </c>
      <c r="K1782" s="1">
        <v>7018716</v>
      </c>
      <c r="L1782" s="3">
        <v>45691</v>
      </c>
      <c r="M1782" s="3">
        <v>45692</v>
      </c>
      <c r="N1782" s="3">
        <v>45838</v>
      </c>
      <c r="O1782" s="1">
        <v>0</v>
      </c>
      <c r="P1782" s="1">
        <v>35093580</v>
      </c>
      <c r="R1782" s="5">
        <f ca="1">IF(Tabla1[[#This Row],[FECHA INCIAL DESDE]]="SIN INICIO",0,IF((((TODAY()-M1782)*100%)/(N1782-M1782))&gt;=100%,"100%",(((TODAY()-M1782)*100%)/(N1782-M1782))))</f>
        <v>0.5273972602739726</v>
      </c>
      <c r="S1782" s="2">
        <f t="shared" si="55"/>
        <v>35093580</v>
      </c>
      <c r="T1782" t="s">
        <v>5876</v>
      </c>
    </row>
    <row r="1783" spans="1:20" x14ac:dyDescent="0.25">
      <c r="A1783">
        <v>2025</v>
      </c>
      <c r="B1783" t="s">
        <v>5877</v>
      </c>
      <c r="C1783" t="s">
        <v>21</v>
      </c>
      <c r="D1783" t="s">
        <v>22</v>
      </c>
      <c r="E1783" t="s">
        <v>23</v>
      </c>
      <c r="F1783" t="s">
        <v>5878</v>
      </c>
      <c r="G1783" t="s">
        <v>194</v>
      </c>
      <c r="H1783" t="s">
        <v>86</v>
      </c>
      <c r="I1783" s="1">
        <v>26293809</v>
      </c>
      <c r="J1783" s="2">
        <f t="shared" si="54"/>
        <v>26293809</v>
      </c>
      <c r="K1783" s="1">
        <v>8764603</v>
      </c>
      <c r="L1783" s="3">
        <v>45692</v>
      </c>
      <c r="M1783" s="3">
        <v>45693</v>
      </c>
      <c r="N1783" s="3">
        <v>45777</v>
      </c>
      <c r="O1783" s="1">
        <v>0</v>
      </c>
      <c r="P1783" s="1">
        <v>26293809</v>
      </c>
      <c r="R1783" s="5">
        <f ca="1">IF(Tabla1[[#This Row],[FECHA INCIAL DESDE]]="SIN INICIO",0,IF((((TODAY()-M1783)*100%)/(N1783-M1783))&gt;=100%,"100%",(((TODAY()-M1783)*100%)/(N1783-M1783))))</f>
        <v>0.90476190476190477</v>
      </c>
      <c r="S1783" s="2">
        <f t="shared" si="55"/>
        <v>26293809</v>
      </c>
      <c r="T1783" t="s">
        <v>5879</v>
      </c>
    </row>
    <row r="1784" spans="1:20" x14ac:dyDescent="0.25">
      <c r="A1784">
        <v>2025</v>
      </c>
      <c r="B1784" t="s">
        <v>5880</v>
      </c>
      <c r="C1784" t="s">
        <v>21</v>
      </c>
      <c r="D1784" t="s">
        <v>22</v>
      </c>
      <c r="E1784" t="s">
        <v>23</v>
      </c>
      <c r="F1784" t="s">
        <v>5881</v>
      </c>
      <c r="G1784" t="s">
        <v>347</v>
      </c>
      <c r="H1784" t="s">
        <v>270</v>
      </c>
      <c r="I1784" s="1">
        <v>61352221</v>
      </c>
      <c r="J1784" s="2">
        <f t="shared" si="54"/>
        <v>61352221</v>
      </c>
      <c r="K1784" s="1">
        <v>8764603</v>
      </c>
      <c r="L1784" s="3">
        <v>45691</v>
      </c>
      <c r="M1784" s="3">
        <v>45692</v>
      </c>
      <c r="N1784" s="3">
        <v>45900</v>
      </c>
      <c r="O1784" s="1">
        <v>0</v>
      </c>
      <c r="P1784" s="1">
        <v>61352221</v>
      </c>
      <c r="R1784" s="6">
        <f ca="1">IF(Tabla1[[#This Row],[FECHA INCIAL DESDE]]="SIN INICIO",0,IF((((TODAY()-M1784)*100%)/(N1784-M1784))&gt;=100%,"100%",(((TODAY()-M1784)*100%)/(N1784-M1784))))</f>
        <v>0.37019230769230771</v>
      </c>
      <c r="S1784" s="2">
        <f t="shared" si="55"/>
        <v>61352221</v>
      </c>
      <c r="T1784" t="s">
        <v>5882</v>
      </c>
    </row>
    <row r="1785" spans="1:20" x14ac:dyDescent="0.25">
      <c r="A1785">
        <v>2025</v>
      </c>
      <c r="B1785" t="s">
        <v>5883</v>
      </c>
      <c r="C1785" t="s">
        <v>21</v>
      </c>
      <c r="D1785" t="s">
        <v>22</v>
      </c>
      <c r="E1785" t="s">
        <v>23</v>
      </c>
      <c r="F1785" t="s">
        <v>5884</v>
      </c>
      <c r="G1785" t="s">
        <v>955</v>
      </c>
      <c r="H1785" t="s">
        <v>886</v>
      </c>
      <c r="I1785" s="1">
        <v>76624000</v>
      </c>
      <c r="J1785" s="2">
        <f t="shared" si="54"/>
        <v>76624000</v>
      </c>
      <c r="K1785" s="1">
        <v>9578000</v>
      </c>
      <c r="L1785" s="3">
        <v>45691</v>
      </c>
      <c r="M1785" s="3">
        <v>45692</v>
      </c>
      <c r="N1785" s="3">
        <v>45930</v>
      </c>
      <c r="O1785" s="1">
        <v>0</v>
      </c>
      <c r="P1785" s="1">
        <v>76624000</v>
      </c>
      <c r="R1785" s="5">
        <f ca="1">IF(Tabla1[[#This Row],[FECHA INCIAL DESDE]]="SIN INICIO",0,IF((((TODAY()-M1785)*100%)/(N1785-M1785))&gt;=100%,"100%",(((TODAY()-M1785)*100%)/(N1785-M1785))))</f>
        <v>0.3235294117647059</v>
      </c>
      <c r="S1785" s="2">
        <f t="shared" si="55"/>
        <v>76624000</v>
      </c>
      <c r="T1785" t="s">
        <v>5885</v>
      </c>
    </row>
    <row r="1786" spans="1:20" x14ac:dyDescent="0.25">
      <c r="A1786">
        <v>2025</v>
      </c>
      <c r="B1786" t="s">
        <v>5886</v>
      </c>
      <c r="C1786" t="s">
        <v>21</v>
      </c>
      <c r="D1786" t="s">
        <v>22</v>
      </c>
      <c r="E1786" t="s">
        <v>23</v>
      </c>
      <c r="F1786" t="s">
        <v>5887</v>
      </c>
      <c r="G1786" t="s">
        <v>2743</v>
      </c>
      <c r="H1786" t="s">
        <v>1898</v>
      </c>
      <c r="I1786" s="1">
        <v>59500000</v>
      </c>
      <c r="J1786" s="2">
        <f t="shared" si="54"/>
        <v>59500000</v>
      </c>
      <c r="K1786" s="1">
        <v>7202378</v>
      </c>
      <c r="L1786" s="3">
        <v>45691</v>
      </c>
      <c r="M1786" s="3">
        <v>45693</v>
      </c>
      <c r="N1786" s="3">
        <v>45930</v>
      </c>
      <c r="O1786" s="1">
        <v>0</v>
      </c>
      <c r="P1786" s="1">
        <v>59500000</v>
      </c>
      <c r="R1786" s="5">
        <f ca="1">IF(Tabla1[[#This Row],[FECHA INCIAL DESDE]]="SIN INICIO",0,IF((((TODAY()-M1786)*100%)/(N1786-M1786))&gt;=100%,"100%",(((TODAY()-M1786)*100%)/(N1786-M1786))))</f>
        <v>0.32067510548523209</v>
      </c>
      <c r="S1786" s="2">
        <f t="shared" si="55"/>
        <v>59500000</v>
      </c>
      <c r="T1786" t="s">
        <v>5888</v>
      </c>
    </row>
    <row r="1787" spans="1:20" x14ac:dyDescent="0.25">
      <c r="A1787">
        <v>2025</v>
      </c>
      <c r="B1787" t="s">
        <v>5889</v>
      </c>
      <c r="C1787" t="s">
        <v>21</v>
      </c>
      <c r="D1787" t="s">
        <v>22</v>
      </c>
      <c r="E1787" t="s">
        <v>23</v>
      </c>
      <c r="F1787" t="s">
        <v>5890</v>
      </c>
      <c r="G1787" t="s">
        <v>658</v>
      </c>
      <c r="H1787" t="s">
        <v>659</v>
      </c>
      <c r="I1787" s="1">
        <v>59500000</v>
      </c>
      <c r="J1787" s="2">
        <f t="shared" si="54"/>
        <v>59500000</v>
      </c>
      <c r="K1787" s="1">
        <v>8500000</v>
      </c>
      <c r="L1787" s="3">
        <v>45692</v>
      </c>
      <c r="M1787" s="3">
        <v>45693</v>
      </c>
      <c r="N1787" s="3">
        <v>45900</v>
      </c>
      <c r="O1787" s="1">
        <v>0</v>
      </c>
      <c r="P1787" s="1">
        <v>59500000</v>
      </c>
      <c r="R1787" s="5">
        <f ca="1">IF(Tabla1[[#This Row],[FECHA INCIAL DESDE]]="SIN INICIO",0,IF((((TODAY()-M1787)*100%)/(N1787-M1787))&gt;=100%,"100%",(((TODAY()-M1787)*100%)/(N1787-M1787))))</f>
        <v>0.3671497584541063</v>
      </c>
      <c r="S1787" s="2">
        <f t="shared" si="55"/>
        <v>59500000</v>
      </c>
      <c r="T1787" t="s">
        <v>5891</v>
      </c>
    </row>
    <row r="1788" spans="1:20" x14ac:dyDescent="0.25">
      <c r="A1788">
        <v>2025</v>
      </c>
      <c r="B1788" t="s">
        <v>5892</v>
      </c>
      <c r="C1788" t="s">
        <v>21</v>
      </c>
      <c r="D1788" t="s">
        <v>22</v>
      </c>
      <c r="E1788" t="s">
        <v>23</v>
      </c>
      <c r="F1788" t="s">
        <v>5893</v>
      </c>
      <c r="G1788" t="s">
        <v>2214</v>
      </c>
      <c r="H1788" t="s">
        <v>1898</v>
      </c>
      <c r="I1788" s="1">
        <v>50809904</v>
      </c>
      <c r="J1788" s="2">
        <f t="shared" si="54"/>
        <v>50809904</v>
      </c>
      <c r="K1788" s="1">
        <v>6351238</v>
      </c>
      <c r="L1788" s="3">
        <v>45691</v>
      </c>
      <c r="M1788" s="3">
        <v>45693</v>
      </c>
      <c r="N1788" s="3">
        <v>45930</v>
      </c>
      <c r="O1788" s="1">
        <v>0</v>
      </c>
      <c r="P1788" s="1">
        <v>50809904</v>
      </c>
      <c r="R1788" s="6">
        <f ca="1">IF(Tabla1[[#This Row],[FECHA INCIAL DESDE]]="SIN INICIO",0,IF((((TODAY()-M1788)*100%)/(N1788-M1788))&gt;=100%,"100%",(((TODAY()-M1788)*100%)/(N1788-M1788))))</f>
        <v>0.32067510548523209</v>
      </c>
      <c r="S1788" s="2">
        <f t="shared" si="55"/>
        <v>50809904</v>
      </c>
      <c r="T1788" t="s">
        <v>5894</v>
      </c>
    </row>
    <row r="1789" spans="1:20" x14ac:dyDescent="0.25">
      <c r="A1789">
        <v>2025</v>
      </c>
      <c r="B1789" t="s">
        <v>5895</v>
      </c>
      <c r="C1789" t="s">
        <v>21</v>
      </c>
      <c r="D1789" t="s">
        <v>22</v>
      </c>
      <c r="E1789" t="s">
        <v>23</v>
      </c>
      <c r="F1789" t="s">
        <v>5896</v>
      </c>
      <c r="G1789" t="s">
        <v>1890</v>
      </c>
      <c r="H1789" t="s">
        <v>1898</v>
      </c>
      <c r="I1789" s="1">
        <v>57619024</v>
      </c>
      <c r="J1789" s="2">
        <f t="shared" si="54"/>
        <v>57619024</v>
      </c>
      <c r="K1789" s="1">
        <v>7202378</v>
      </c>
      <c r="L1789" s="3">
        <v>45692</v>
      </c>
      <c r="M1789" s="3">
        <v>45693</v>
      </c>
      <c r="N1789" s="3">
        <v>45930</v>
      </c>
      <c r="O1789" s="1">
        <v>0</v>
      </c>
      <c r="P1789" s="1">
        <v>57619024</v>
      </c>
      <c r="R1789" s="5">
        <f ca="1">IF(Tabla1[[#This Row],[FECHA INCIAL DESDE]]="SIN INICIO",0,IF((((TODAY()-M1789)*100%)/(N1789-M1789))&gt;=100%,"100%",(((TODAY()-M1789)*100%)/(N1789-M1789))))</f>
        <v>0.32067510548523209</v>
      </c>
      <c r="S1789" s="2">
        <f t="shared" si="55"/>
        <v>57619024</v>
      </c>
      <c r="T1789" t="s">
        <v>5897</v>
      </c>
    </row>
    <row r="1790" spans="1:20" x14ac:dyDescent="0.25">
      <c r="A1790">
        <v>2025</v>
      </c>
      <c r="B1790" t="s">
        <v>5898</v>
      </c>
      <c r="C1790" t="s">
        <v>21</v>
      </c>
      <c r="D1790" t="s">
        <v>22</v>
      </c>
      <c r="E1790" t="s">
        <v>23</v>
      </c>
      <c r="F1790" t="s">
        <v>5899</v>
      </c>
      <c r="G1790" t="s">
        <v>1028</v>
      </c>
      <c r="H1790" t="s">
        <v>787</v>
      </c>
      <c r="I1790" s="1">
        <v>61352221</v>
      </c>
      <c r="J1790" s="2">
        <f t="shared" si="54"/>
        <v>61352221</v>
      </c>
      <c r="K1790" s="1">
        <v>8764603</v>
      </c>
      <c r="L1790" s="3">
        <v>45691</v>
      </c>
      <c r="M1790" s="3">
        <v>45693</v>
      </c>
      <c r="N1790" s="3">
        <v>45900</v>
      </c>
      <c r="O1790" s="1">
        <v>0</v>
      </c>
      <c r="P1790" s="1">
        <v>61352221</v>
      </c>
      <c r="R1790" s="5">
        <f ca="1">IF(Tabla1[[#This Row],[FECHA INCIAL DESDE]]="SIN INICIO",0,IF((((TODAY()-M1790)*100%)/(N1790-M1790))&gt;=100%,"100%",(((TODAY()-M1790)*100%)/(N1790-M1790))))</f>
        <v>0.3671497584541063</v>
      </c>
      <c r="S1790" s="2">
        <f t="shared" si="55"/>
        <v>61352221</v>
      </c>
      <c r="T1790" t="s">
        <v>5900</v>
      </c>
    </row>
    <row r="1791" spans="1:20" x14ac:dyDescent="0.25">
      <c r="A1791">
        <v>2025</v>
      </c>
      <c r="B1791" t="s">
        <v>5901</v>
      </c>
      <c r="C1791" t="s">
        <v>21</v>
      </c>
      <c r="D1791" t="s">
        <v>22</v>
      </c>
      <c r="E1791" t="s">
        <v>23</v>
      </c>
      <c r="F1791" t="s">
        <v>5902</v>
      </c>
      <c r="G1791" t="s">
        <v>2478</v>
      </c>
      <c r="H1791" t="s">
        <v>2479</v>
      </c>
      <c r="I1791" s="1">
        <v>37500000</v>
      </c>
      <c r="J1791" s="2">
        <f t="shared" si="54"/>
        <v>37500000</v>
      </c>
      <c r="K1791" s="1">
        <v>7500000</v>
      </c>
      <c r="L1791" s="3">
        <v>45692</v>
      </c>
      <c r="M1791" s="3">
        <v>45694</v>
      </c>
      <c r="N1791" s="3">
        <v>45838</v>
      </c>
      <c r="O1791" s="1">
        <v>0</v>
      </c>
      <c r="P1791" s="1">
        <v>37500000</v>
      </c>
      <c r="R1791" s="5">
        <f ca="1">IF(Tabla1[[#This Row],[FECHA INCIAL DESDE]]="SIN INICIO",0,IF((((TODAY()-M1791)*100%)/(N1791-M1791))&gt;=100%,"100%",(((TODAY()-M1791)*100%)/(N1791-M1791))))</f>
        <v>0.52083333333333337</v>
      </c>
      <c r="S1791" s="2">
        <f t="shared" si="55"/>
        <v>37500000</v>
      </c>
      <c r="T1791" t="s">
        <v>5903</v>
      </c>
    </row>
    <row r="1792" spans="1:20" x14ac:dyDescent="0.25">
      <c r="A1792">
        <v>2025</v>
      </c>
      <c r="B1792" t="s">
        <v>5904</v>
      </c>
      <c r="C1792" t="s">
        <v>21</v>
      </c>
      <c r="D1792" t="s">
        <v>22</v>
      </c>
      <c r="E1792" t="s">
        <v>23</v>
      </c>
      <c r="F1792" t="s">
        <v>5905</v>
      </c>
      <c r="G1792" t="s">
        <v>3851</v>
      </c>
      <c r="H1792" t="s">
        <v>270</v>
      </c>
      <c r="I1792" s="1">
        <v>38515869</v>
      </c>
      <c r="J1792" s="2">
        <f t="shared" si="54"/>
        <v>38515869</v>
      </c>
      <c r="K1792" s="1">
        <v>5502267</v>
      </c>
      <c r="L1792" s="3">
        <v>45706</v>
      </c>
      <c r="M1792" s="3">
        <v>45708</v>
      </c>
      <c r="N1792" s="3">
        <v>45900</v>
      </c>
      <c r="O1792" s="1">
        <v>0</v>
      </c>
      <c r="P1792" s="1">
        <v>38515869</v>
      </c>
      <c r="R1792" s="6">
        <f ca="1">IF(Tabla1[[#This Row],[FECHA INCIAL DESDE]]="SIN INICIO",0,IF((((TODAY()-M1792)*100%)/(N1792-M1792))&gt;=100%,"100%",(((TODAY()-M1792)*100%)/(N1792-M1792))))</f>
        <v>0.31770833333333331</v>
      </c>
      <c r="S1792" s="2">
        <f t="shared" si="55"/>
        <v>38515869</v>
      </c>
      <c r="T1792" t="s">
        <v>5906</v>
      </c>
    </row>
    <row r="1793" spans="1:20" x14ac:dyDescent="0.25">
      <c r="A1793">
        <v>2025</v>
      </c>
      <c r="B1793" t="s">
        <v>5907</v>
      </c>
      <c r="C1793" t="s">
        <v>21</v>
      </c>
      <c r="D1793" t="s">
        <v>22</v>
      </c>
      <c r="E1793" t="s">
        <v>23</v>
      </c>
      <c r="F1793" t="s">
        <v>5908</v>
      </c>
      <c r="G1793" t="s">
        <v>2478</v>
      </c>
      <c r="H1793" t="s">
        <v>2479</v>
      </c>
      <c r="I1793" s="1">
        <v>38515869</v>
      </c>
      <c r="J1793" s="2">
        <f t="shared" si="54"/>
        <v>38515869</v>
      </c>
      <c r="K1793" s="1">
        <v>5502267</v>
      </c>
      <c r="L1793" s="3">
        <v>45691</v>
      </c>
      <c r="M1793" s="3">
        <v>45692</v>
      </c>
      <c r="N1793" s="3">
        <v>45900</v>
      </c>
      <c r="O1793" s="1">
        <v>0</v>
      </c>
      <c r="P1793" s="1">
        <v>38515869</v>
      </c>
      <c r="R1793" s="5">
        <f ca="1">IF(Tabla1[[#This Row],[FECHA INCIAL DESDE]]="SIN INICIO",0,IF((((TODAY()-M1793)*100%)/(N1793-M1793))&gt;=100%,"100%",(((TODAY()-M1793)*100%)/(N1793-M1793))))</f>
        <v>0.37019230769230771</v>
      </c>
      <c r="S1793" s="2">
        <f t="shared" si="55"/>
        <v>38515869</v>
      </c>
      <c r="T1793" t="s">
        <v>5909</v>
      </c>
    </row>
    <row r="1794" spans="1:20" x14ac:dyDescent="0.25">
      <c r="A1794">
        <v>2025</v>
      </c>
      <c r="B1794" t="s">
        <v>5910</v>
      </c>
      <c r="C1794" t="s">
        <v>21</v>
      </c>
      <c r="D1794" t="s">
        <v>22</v>
      </c>
      <c r="E1794" t="s">
        <v>23</v>
      </c>
      <c r="F1794" t="s">
        <v>5911</v>
      </c>
      <c r="G1794" t="s">
        <v>1831</v>
      </c>
      <c r="H1794" t="s">
        <v>1898</v>
      </c>
      <c r="I1794" s="1">
        <v>57619024</v>
      </c>
      <c r="J1794" s="2">
        <f t="shared" si="54"/>
        <v>57619024</v>
      </c>
      <c r="K1794" s="1">
        <v>7202378</v>
      </c>
      <c r="L1794" s="3">
        <v>45691</v>
      </c>
      <c r="M1794" s="3">
        <v>45692</v>
      </c>
      <c r="N1794" s="3">
        <v>45930</v>
      </c>
      <c r="O1794" s="1">
        <v>0</v>
      </c>
      <c r="P1794" s="1">
        <v>57619024</v>
      </c>
      <c r="R1794" s="5">
        <f ca="1">IF(Tabla1[[#This Row],[FECHA INCIAL DESDE]]="SIN INICIO",0,IF((((TODAY()-M1794)*100%)/(N1794-M1794))&gt;=100%,"100%",(((TODAY()-M1794)*100%)/(N1794-M1794))))</f>
        <v>0.3235294117647059</v>
      </c>
      <c r="S1794" s="2">
        <f t="shared" si="55"/>
        <v>57619024</v>
      </c>
      <c r="T1794" t="s">
        <v>5912</v>
      </c>
    </row>
    <row r="1795" spans="1:20" x14ac:dyDescent="0.25">
      <c r="A1795">
        <v>2025</v>
      </c>
      <c r="B1795" t="s">
        <v>5913</v>
      </c>
      <c r="C1795" t="s">
        <v>21</v>
      </c>
      <c r="D1795" t="s">
        <v>22</v>
      </c>
      <c r="E1795" t="s">
        <v>23</v>
      </c>
      <c r="F1795" t="s">
        <v>5914</v>
      </c>
      <c r="G1795" t="s">
        <v>658</v>
      </c>
      <c r="H1795" t="s">
        <v>659</v>
      </c>
      <c r="I1795" s="1">
        <v>56000000</v>
      </c>
      <c r="J1795" s="2">
        <f t="shared" ref="J1795:J1858" si="56">I1795</f>
        <v>56000000</v>
      </c>
      <c r="K1795" s="1">
        <v>8000000</v>
      </c>
      <c r="L1795" s="3">
        <v>45688</v>
      </c>
      <c r="M1795" s="3">
        <v>45691</v>
      </c>
      <c r="N1795" s="3">
        <v>45900</v>
      </c>
      <c r="O1795" s="1">
        <v>0</v>
      </c>
      <c r="P1795" s="1">
        <v>56000000</v>
      </c>
      <c r="R1795" s="5">
        <f ca="1">IF(Tabla1[[#This Row],[FECHA INCIAL DESDE]]="SIN INICIO",0,IF((((TODAY()-M1795)*100%)/(N1795-M1795))&gt;=100%,"100%",(((TODAY()-M1795)*100%)/(N1795-M1795))))</f>
        <v>0.37320574162679426</v>
      </c>
      <c r="S1795" s="2">
        <f t="shared" ref="S1795:S1858" si="57">P1795-Q1795</f>
        <v>56000000</v>
      </c>
      <c r="T1795" t="s">
        <v>5915</v>
      </c>
    </row>
    <row r="1796" spans="1:20" x14ac:dyDescent="0.25">
      <c r="A1796">
        <v>2025</v>
      </c>
      <c r="B1796" t="s">
        <v>5916</v>
      </c>
      <c r="C1796" t="s">
        <v>21</v>
      </c>
      <c r="D1796" t="s">
        <v>22</v>
      </c>
      <c r="E1796" t="s">
        <v>23</v>
      </c>
      <c r="F1796" t="s">
        <v>5917</v>
      </c>
      <c r="G1796" t="s">
        <v>1890</v>
      </c>
      <c r="H1796" t="s">
        <v>270</v>
      </c>
      <c r="I1796" s="1">
        <v>70000000</v>
      </c>
      <c r="J1796" s="2">
        <f t="shared" si="56"/>
        <v>70000000</v>
      </c>
      <c r="K1796" s="1">
        <v>10000000</v>
      </c>
      <c r="L1796" s="3">
        <v>45692</v>
      </c>
      <c r="M1796" s="3">
        <v>45693</v>
      </c>
      <c r="N1796" s="3">
        <v>45900</v>
      </c>
      <c r="O1796" s="1">
        <v>0</v>
      </c>
      <c r="P1796" s="1">
        <v>70000000</v>
      </c>
      <c r="R1796" s="5">
        <f ca="1">IF(Tabla1[[#This Row],[FECHA INCIAL DESDE]]="SIN INICIO",0,IF((((TODAY()-M1796)*100%)/(N1796-M1796))&gt;=100%,"100%",(((TODAY()-M1796)*100%)/(N1796-M1796))))</f>
        <v>0.3671497584541063</v>
      </c>
      <c r="S1796" s="2">
        <f t="shared" si="57"/>
        <v>70000000</v>
      </c>
      <c r="T1796" t="s">
        <v>5918</v>
      </c>
    </row>
    <row r="1797" spans="1:20" x14ac:dyDescent="0.25">
      <c r="A1797">
        <v>2025</v>
      </c>
      <c r="B1797" t="s">
        <v>5919</v>
      </c>
      <c r="C1797" t="s">
        <v>21</v>
      </c>
      <c r="D1797" t="s">
        <v>22</v>
      </c>
      <c r="E1797" t="s">
        <v>23</v>
      </c>
      <c r="F1797" t="s">
        <v>5920</v>
      </c>
      <c r="G1797" t="s">
        <v>647</v>
      </c>
      <c r="H1797" t="s">
        <v>648</v>
      </c>
      <c r="I1797" s="1">
        <v>47950000</v>
      </c>
      <c r="J1797" s="2">
        <f t="shared" si="56"/>
        <v>47950000</v>
      </c>
      <c r="K1797" s="1">
        <v>6850000</v>
      </c>
      <c r="L1797" s="3">
        <v>45691</v>
      </c>
      <c r="M1797" s="3">
        <v>45692</v>
      </c>
      <c r="N1797" s="3">
        <v>45900</v>
      </c>
      <c r="O1797" s="1">
        <v>0</v>
      </c>
      <c r="P1797" s="1">
        <v>47950000</v>
      </c>
      <c r="R1797" s="5">
        <f ca="1">IF(Tabla1[[#This Row],[FECHA INCIAL DESDE]]="SIN INICIO",0,IF((((TODAY()-M1797)*100%)/(N1797-M1797))&gt;=100%,"100%",(((TODAY()-M1797)*100%)/(N1797-M1797))))</f>
        <v>0.37019230769230771</v>
      </c>
      <c r="S1797" s="2">
        <f t="shared" si="57"/>
        <v>47950000</v>
      </c>
      <c r="T1797" t="s">
        <v>5921</v>
      </c>
    </row>
    <row r="1798" spans="1:20" x14ac:dyDescent="0.25">
      <c r="A1798">
        <v>2025</v>
      </c>
      <c r="B1798" t="s">
        <v>5922</v>
      </c>
      <c r="C1798" t="s">
        <v>21</v>
      </c>
      <c r="D1798" t="s">
        <v>22</v>
      </c>
      <c r="E1798" t="s">
        <v>23</v>
      </c>
      <c r="F1798" t="s">
        <v>5923</v>
      </c>
      <c r="G1798" t="s">
        <v>280</v>
      </c>
      <c r="H1798" t="s">
        <v>270</v>
      </c>
      <c r="I1798" s="1">
        <v>40000000</v>
      </c>
      <c r="J1798" s="2">
        <f t="shared" si="56"/>
        <v>40000000</v>
      </c>
      <c r="K1798" s="1">
        <v>10000000</v>
      </c>
      <c r="L1798" s="3">
        <v>45691</v>
      </c>
      <c r="M1798" s="3">
        <v>45692</v>
      </c>
      <c r="N1798" s="3">
        <v>45808</v>
      </c>
      <c r="O1798" s="1">
        <v>0</v>
      </c>
      <c r="P1798" s="1">
        <v>40000000</v>
      </c>
      <c r="R1798" s="5">
        <f ca="1">IF(Tabla1[[#This Row],[FECHA INCIAL DESDE]]="SIN INICIO",0,IF((((TODAY()-M1798)*100%)/(N1798-M1798))&gt;=100%,"100%",(((TODAY()-M1798)*100%)/(N1798-M1798))))</f>
        <v>0.66379310344827591</v>
      </c>
      <c r="S1798" s="2">
        <f t="shared" si="57"/>
        <v>40000000</v>
      </c>
      <c r="T1798" t="s">
        <v>5924</v>
      </c>
    </row>
    <row r="1799" spans="1:20" x14ac:dyDescent="0.25">
      <c r="A1799">
        <v>2025</v>
      </c>
      <c r="B1799" t="s">
        <v>5925</v>
      </c>
      <c r="C1799" t="s">
        <v>21</v>
      </c>
      <c r="D1799" t="s">
        <v>22</v>
      </c>
      <c r="E1799" t="s">
        <v>23</v>
      </c>
      <c r="F1799" t="s">
        <v>5926</v>
      </c>
      <c r="G1799" t="s">
        <v>5927</v>
      </c>
      <c r="H1799" t="s">
        <v>648</v>
      </c>
      <c r="I1799" s="1">
        <v>27300000</v>
      </c>
      <c r="J1799" s="2">
        <f t="shared" si="56"/>
        <v>27300000</v>
      </c>
      <c r="K1799" s="1">
        <v>9100000</v>
      </c>
      <c r="L1799" s="3">
        <v>45688</v>
      </c>
      <c r="M1799" s="3">
        <v>45691</v>
      </c>
      <c r="N1799" s="3">
        <v>45777</v>
      </c>
      <c r="O1799" s="1">
        <v>0</v>
      </c>
      <c r="P1799" s="1">
        <v>27300000</v>
      </c>
      <c r="R1799" s="5">
        <f ca="1">IF(Tabla1[[#This Row],[FECHA INCIAL DESDE]]="SIN INICIO",0,IF((((TODAY()-M1799)*100%)/(N1799-M1799))&gt;=100%,"100%",(((TODAY()-M1799)*100%)/(N1799-M1799))))</f>
        <v>0.90697674418604646</v>
      </c>
      <c r="S1799" s="2">
        <f t="shared" si="57"/>
        <v>27300000</v>
      </c>
      <c r="T1799" t="s">
        <v>5928</v>
      </c>
    </row>
    <row r="1800" spans="1:20" x14ac:dyDescent="0.25">
      <c r="A1800">
        <v>2025</v>
      </c>
      <c r="B1800" t="s">
        <v>5929</v>
      </c>
      <c r="C1800" t="s">
        <v>21</v>
      </c>
      <c r="D1800" t="s">
        <v>22</v>
      </c>
      <c r="E1800" t="s">
        <v>23</v>
      </c>
      <c r="F1800" t="s">
        <v>5930</v>
      </c>
      <c r="G1800" t="s">
        <v>2743</v>
      </c>
      <c r="H1800" t="s">
        <v>659</v>
      </c>
      <c r="I1800" s="1">
        <v>59500000</v>
      </c>
      <c r="J1800" s="2">
        <f t="shared" si="56"/>
        <v>59500000</v>
      </c>
      <c r="K1800" s="1">
        <v>8500000</v>
      </c>
      <c r="L1800" s="3">
        <v>45688</v>
      </c>
      <c r="M1800" s="3">
        <v>45691</v>
      </c>
      <c r="N1800" s="3">
        <v>45900</v>
      </c>
      <c r="O1800" s="1">
        <v>0</v>
      </c>
      <c r="P1800" s="1">
        <v>59500000</v>
      </c>
      <c r="R1800" s="5">
        <f ca="1">IF(Tabla1[[#This Row],[FECHA INCIAL DESDE]]="SIN INICIO",0,IF((((TODAY()-M1800)*100%)/(N1800-M1800))&gt;=100%,"100%",(((TODAY()-M1800)*100%)/(N1800-M1800))))</f>
        <v>0.37320574162679426</v>
      </c>
      <c r="S1800" s="2">
        <f t="shared" si="57"/>
        <v>59500000</v>
      </c>
      <c r="T1800" t="s">
        <v>5931</v>
      </c>
    </row>
    <row r="1801" spans="1:20" x14ac:dyDescent="0.25">
      <c r="A1801">
        <v>2025</v>
      </c>
      <c r="B1801" t="s">
        <v>5932</v>
      </c>
      <c r="C1801" t="s">
        <v>21</v>
      </c>
      <c r="D1801" t="s">
        <v>22</v>
      </c>
      <c r="E1801" t="s">
        <v>23</v>
      </c>
      <c r="F1801" t="s">
        <v>5933</v>
      </c>
      <c r="G1801" t="s">
        <v>5934</v>
      </c>
      <c r="H1801" t="s">
        <v>648</v>
      </c>
      <c r="I1801" s="1">
        <v>63700000</v>
      </c>
      <c r="J1801" s="2">
        <f t="shared" si="56"/>
        <v>63700000</v>
      </c>
      <c r="K1801" s="1">
        <v>9100000</v>
      </c>
      <c r="L1801" s="3">
        <v>45691</v>
      </c>
      <c r="M1801" s="3">
        <v>45692</v>
      </c>
      <c r="N1801" s="3">
        <v>45900</v>
      </c>
      <c r="O1801" s="1">
        <v>0</v>
      </c>
      <c r="P1801" s="1">
        <v>63700000</v>
      </c>
      <c r="R1801" s="6">
        <f ca="1">IF(Tabla1[[#This Row],[FECHA INCIAL DESDE]]="SIN INICIO",0,IF((((TODAY()-M1801)*100%)/(N1801-M1801))&gt;=100%,"100%",(((TODAY()-M1801)*100%)/(N1801-M1801))))</f>
        <v>0.37019230769230771</v>
      </c>
      <c r="S1801" s="2">
        <f t="shared" si="57"/>
        <v>63700000</v>
      </c>
      <c r="T1801" t="s">
        <v>5935</v>
      </c>
    </row>
    <row r="1802" spans="1:20" x14ac:dyDescent="0.25">
      <c r="A1802">
        <v>2025</v>
      </c>
      <c r="B1802" t="s">
        <v>5932</v>
      </c>
      <c r="C1802" t="s">
        <v>21</v>
      </c>
      <c r="D1802" t="s">
        <v>22</v>
      </c>
      <c r="E1802" t="s">
        <v>23</v>
      </c>
      <c r="F1802" t="s">
        <v>5936</v>
      </c>
      <c r="G1802" t="s">
        <v>5934</v>
      </c>
      <c r="H1802" t="s">
        <v>648</v>
      </c>
      <c r="I1802" s="1">
        <v>63700000</v>
      </c>
      <c r="J1802" s="2">
        <f t="shared" si="56"/>
        <v>63700000</v>
      </c>
      <c r="K1802" s="1">
        <v>9100000</v>
      </c>
      <c r="L1802" s="3">
        <v>45736</v>
      </c>
      <c r="M1802" s="3">
        <v>45692</v>
      </c>
      <c r="N1802" s="3">
        <v>45900</v>
      </c>
      <c r="O1802" s="1">
        <v>0</v>
      </c>
      <c r="P1802" s="1">
        <v>63700000</v>
      </c>
      <c r="R1802" s="6">
        <f ca="1">IF(Tabla1[[#This Row],[FECHA INCIAL DESDE]]="SIN INICIO",0,IF((((TODAY()-M1802)*100%)/(N1802-M1802))&gt;=100%,"100%",(((TODAY()-M1802)*100%)/(N1802-M1802))))</f>
        <v>0.37019230769230771</v>
      </c>
      <c r="S1802" s="2">
        <f t="shared" si="57"/>
        <v>63700000</v>
      </c>
      <c r="T1802" t="s">
        <v>5935</v>
      </c>
    </row>
    <row r="1803" spans="1:20" x14ac:dyDescent="0.25">
      <c r="A1803">
        <v>2025</v>
      </c>
      <c r="B1803" t="s">
        <v>5937</v>
      </c>
      <c r="C1803" t="s">
        <v>21</v>
      </c>
      <c r="D1803" t="s">
        <v>22</v>
      </c>
      <c r="E1803" t="s">
        <v>23</v>
      </c>
      <c r="F1803" t="s">
        <v>5938</v>
      </c>
      <c r="G1803" t="s">
        <v>2743</v>
      </c>
      <c r="H1803" t="s">
        <v>659</v>
      </c>
      <c r="I1803" s="1">
        <v>67046000</v>
      </c>
      <c r="J1803" s="2">
        <f t="shared" si="56"/>
        <v>67046000</v>
      </c>
      <c r="K1803" s="1">
        <v>9578000</v>
      </c>
      <c r="L1803" s="3">
        <v>45691</v>
      </c>
      <c r="M1803" s="3">
        <v>45692</v>
      </c>
      <c r="N1803" s="3">
        <v>45900</v>
      </c>
      <c r="O1803" s="1">
        <v>0</v>
      </c>
      <c r="P1803" s="1">
        <v>67046000</v>
      </c>
      <c r="R1803" s="5">
        <f ca="1">IF(Tabla1[[#This Row],[FECHA INCIAL DESDE]]="SIN INICIO",0,IF((((TODAY()-M1803)*100%)/(N1803-M1803))&gt;=100%,"100%",(((TODAY()-M1803)*100%)/(N1803-M1803))))</f>
        <v>0.37019230769230771</v>
      </c>
      <c r="S1803" s="2">
        <f t="shared" si="57"/>
        <v>67046000</v>
      </c>
      <c r="T1803" t="s">
        <v>5939</v>
      </c>
    </row>
    <row r="1804" spans="1:20" x14ac:dyDescent="0.25">
      <c r="A1804">
        <v>2025</v>
      </c>
      <c r="B1804" t="s">
        <v>5940</v>
      </c>
      <c r="C1804" t="s">
        <v>21</v>
      </c>
      <c r="D1804" t="s">
        <v>22</v>
      </c>
      <c r="E1804" t="s">
        <v>23</v>
      </c>
      <c r="F1804" t="s">
        <v>5941</v>
      </c>
      <c r="G1804" t="s">
        <v>2743</v>
      </c>
      <c r="H1804" t="s">
        <v>659</v>
      </c>
      <c r="I1804" s="1">
        <v>59500000</v>
      </c>
      <c r="J1804" s="2">
        <f t="shared" si="56"/>
        <v>59500000</v>
      </c>
      <c r="K1804" s="1">
        <v>8500000</v>
      </c>
      <c r="L1804" s="3">
        <v>45691</v>
      </c>
      <c r="M1804" s="3">
        <v>45692</v>
      </c>
      <c r="N1804" s="3">
        <v>45900</v>
      </c>
      <c r="O1804" s="1">
        <v>0</v>
      </c>
      <c r="P1804" s="1">
        <v>59500000</v>
      </c>
      <c r="R1804" s="5">
        <f ca="1">IF(Tabla1[[#This Row],[FECHA INCIAL DESDE]]="SIN INICIO",0,IF((((TODAY()-M1804)*100%)/(N1804-M1804))&gt;=100%,"100%",(((TODAY()-M1804)*100%)/(N1804-M1804))))</f>
        <v>0.37019230769230771</v>
      </c>
      <c r="S1804" s="2">
        <f t="shared" si="57"/>
        <v>59500000</v>
      </c>
      <c r="T1804" t="s">
        <v>5942</v>
      </c>
    </row>
    <row r="1805" spans="1:20" x14ac:dyDescent="0.25">
      <c r="A1805">
        <v>2025</v>
      </c>
      <c r="B1805" t="s">
        <v>5943</v>
      </c>
      <c r="C1805" t="s">
        <v>21</v>
      </c>
      <c r="D1805" t="s">
        <v>22</v>
      </c>
      <c r="E1805" t="s">
        <v>23</v>
      </c>
      <c r="F1805" t="s">
        <v>5944</v>
      </c>
      <c r="G1805" t="s">
        <v>1831</v>
      </c>
      <c r="H1805" t="s">
        <v>1898</v>
      </c>
      <c r="I1805" s="1">
        <v>57619024</v>
      </c>
      <c r="J1805" s="2">
        <f t="shared" si="56"/>
        <v>57619024</v>
      </c>
      <c r="K1805" s="1">
        <v>7202378</v>
      </c>
      <c r="L1805" s="3">
        <v>45692</v>
      </c>
      <c r="M1805" s="3">
        <v>45694</v>
      </c>
      <c r="N1805" s="3">
        <v>45930</v>
      </c>
      <c r="O1805" s="1">
        <v>0</v>
      </c>
      <c r="P1805" s="1">
        <v>57619024</v>
      </c>
      <c r="R1805" s="5">
        <f ca="1">IF(Tabla1[[#This Row],[FECHA INCIAL DESDE]]="SIN INICIO",0,IF((((TODAY()-M1805)*100%)/(N1805-M1805))&gt;=100%,"100%",(((TODAY()-M1805)*100%)/(N1805-M1805))))</f>
        <v>0.31779661016949151</v>
      </c>
      <c r="S1805" s="2">
        <f t="shared" si="57"/>
        <v>57619024</v>
      </c>
      <c r="T1805" t="s">
        <v>5945</v>
      </c>
    </row>
    <row r="1806" spans="1:20" x14ac:dyDescent="0.25">
      <c r="A1806">
        <v>2025</v>
      </c>
      <c r="B1806" t="s">
        <v>5946</v>
      </c>
      <c r="C1806" t="s">
        <v>21</v>
      </c>
      <c r="D1806" t="s">
        <v>22</v>
      </c>
      <c r="E1806" t="s">
        <v>23</v>
      </c>
      <c r="F1806" t="s">
        <v>5947</v>
      </c>
      <c r="G1806" t="s">
        <v>1831</v>
      </c>
      <c r="H1806" t="s">
        <v>659</v>
      </c>
      <c r="I1806" s="1">
        <v>57619024</v>
      </c>
      <c r="J1806" s="2">
        <f t="shared" si="56"/>
        <v>57619024</v>
      </c>
      <c r="K1806" s="1">
        <v>7202378</v>
      </c>
      <c r="L1806" s="3">
        <v>45692</v>
      </c>
      <c r="M1806" s="3">
        <v>45693</v>
      </c>
      <c r="N1806" s="3">
        <v>45930</v>
      </c>
      <c r="O1806" s="1">
        <v>0</v>
      </c>
      <c r="P1806" s="1">
        <v>57619024</v>
      </c>
      <c r="R1806" s="5">
        <f ca="1">IF(Tabla1[[#This Row],[FECHA INCIAL DESDE]]="SIN INICIO",0,IF((((TODAY()-M1806)*100%)/(N1806-M1806))&gt;=100%,"100%",(((TODAY()-M1806)*100%)/(N1806-M1806))))</f>
        <v>0.32067510548523209</v>
      </c>
      <c r="S1806" s="2">
        <f t="shared" si="57"/>
        <v>57619024</v>
      </c>
      <c r="T1806" t="s">
        <v>5948</v>
      </c>
    </row>
    <row r="1807" spans="1:20" x14ac:dyDescent="0.25">
      <c r="A1807">
        <v>2025</v>
      </c>
      <c r="B1807" t="s">
        <v>5949</v>
      </c>
      <c r="C1807" t="s">
        <v>21</v>
      </c>
      <c r="D1807" t="s">
        <v>22</v>
      </c>
      <c r="E1807" t="s">
        <v>23</v>
      </c>
      <c r="F1807" t="s">
        <v>5950</v>
      </c>
      <c r="G1807" t="s">
        <v>658</v>
      </c>
      <c r="H1807" t="s">
        <v>659</v>
      </c>
      <c r="I1807" s="1">
        <v>47929000</v>
      </c>
      <c r="J1807" s="2">
        <f t="shared" si="56"/>
        <v>47929000</v>
      </c>
      <c r="K1807" s="1">
        <v>6847000</v>
      </c>
      <c r="L1807" s="3">
        <v>45691</v>
      </c>
      <c r="M1807" s="3">
        <v>45692</v>
      </c>
      <c r="N1807" s="3">
        <v>45900</v>
      </c>
      <c r="O1807" s="1">
        <v>0</v>
      </c>
      <c r="P1807" s="1">
        <v>47929000</v>
      </c>
      <c r="R1807" s="5">
        <f ca="1">IF(Tabla1[[#This Row],[FECHA INCIAL DESDE]]="SIN INICIO",0,IF((((TODAY()-M1807)*100%)/(N1807-M1807))&gt;=100%,"100%",(((TODAY()-M1807)*100%)/(N1807-M1807))))</f>
        <v>0.37019230769230771</v>
      </c>
      <c r="S1807" s="2">
        <f t="shared" si="57"/>
        <v>47929000</v>
      </c>
      <c r="T1807" t="s">
        <v>5951</v>
      </c>
    </row>
    <row r="1808" spans="1:20" x14ac:dyDescent="0.25">
      <c r="A1808">
        <v>2025</v>
      </c>
      <c r="B1808" t="s">
        <v>5952</v>
      </c>
      <c r="C1808" t="s">
        <v>21</v>
      </c>
      <c r="D1808" t="s">
        <v>22</v>
      </c>
      <c r="E1808" t="s">
        <v>23</v>
      </c>
      <c r="F1808" t="s">
        <v>5953</v>
      </c>
      <c r="G1808" t="s">
        <v>5954</v>
      </c>
      <c r="H1808" t="s">
        <v>787</v>
      </c>
      <c r="I1808" s="1">
        <v>76628800</v>
      </c>
      <c r="J1808" s="2">
        <f t="shared" si="56"/>
        <v>76628800</v>
      </c>
      <c r="K1808" s="1">
        <v>8000000</v>
      </c>
      <c r="L1808" s="3">
        <v>45691</v>
      </c>
      <c r="M1808" s="3">
        <v>45693</v>
      </c>
      <c r="N1808" s="3">
        <v>45900</v>
      </c>
      <c r="O1808" s="1">
        <v>0</v>
      </c>
      <c r="P1808" s="1">
        <v>76628800</v>
      </c>
      <c r="R1808" s="5">
        <f ca="1">IF(Tabla1[[#This Row],[FECHA INCIAL DESDE]]="SIN INICIO",0,IF((((TODAY()-M1808)*100%)/(N1808-M1808))&gt;=100%,"100%",(((TODAY()-M1808)*100%)/(N1808-M1808))))</f>
        <v>0.3671497584541063</v>
      </c>
      <c r="S1808" s="2">
        <f t="shared" si="57"/>
        <v>76628800</v>
      </c>
      <c r="T1808" t="s">
        <v>5955</v>
      </c>
    </row>
    <row r="1809" spans="1:20" x14ac:dyDescent="0.25">
      <c r="A1809">
        <v>2025</v>
      </c>
      <c r="B1809" t="s">
        <v>5956</v>
      </c>
      <c r="C1809" t="s">
        <v>21</v>
      </c>
      <c r="D1809" t="s">
        <v>22</v>
      </c>
      <c r="E1809" t="s">
        <v>23</v>
      </c>
      <c r="F1809" t="s">
        <v>5957</v>
      </c>
      <c r="G1809" t="s">
        <v>347</v>
      </c>
      <c r="H1809" t="s">
        <v>336</v>
      </c>
      <c r="I1809" s="1">
        <v>50330000</v>
      </c>
      <c r="J1809" s="2">
        <f t="shared" si="56"/>
        <v>50330000</v>
      </c>
      <c r="K1809" s="1">
        <v>7190000</v>
      </c>
      <c r="L1809" s="3">
        <v>45691</v>
      </c>
      <c r="M1809" s="3">
        <v>45692</v>
      </c>
      <c r="N1809" s="3">
        <v>45900</v>
      </c>
      <c r="O1809" s="1">
        <v>0</v>
      </c>
      <c r="P1809" s="1">
        <v>50330000</v>
      </c>
      <c r="R1809" s="5">
        <f ca="1">IF(Tabla1[[#This Row],[FECHA INCIAL DESDE]]="SIN INICIO",0,IF((((TODAY()-M1809)*100%)/(N1809-M1809))&gt;=100%,"100%",(((TODAY()-M1809)*100%)/(N1809-M1809))))</f>
        <v>0.37019230769230771</v>
      </c>
      <c r="S1809" s="2">
        <f t="shared" si="57"/>
        <v>50330000</v>
      </c>
      <c r="T1809" t="s">
        <v>5958</v>
      </c>
    </row>
    <row r="1810" spans="1:20" x14ac:dyDescent="0.25">
      <c r="A1810">
        <v>2025</v>
      </c>
      <c r="B1810" t="s">
        <v>5959</v>
      </c>
      <c r="C1810" t="s">
        <v>21</v>
      </c>
      <c r="D1810" t="s">
        <v>22</v>
      </c>
      <c r="E1810" t="s">
        <v>23</v>
      </c>
      <c r="F1810" t="s">
        <v>5960</v>
      </c>
      <c r="G1810" t="s">
        <v>399</v>
      </c>
      <c r="H1810" t="s">
        <v>270</v>
      </c>
      <c r="I1810" s="1">
        <v>40000000</v>
      </c>
      <c r="J1810" s="2">
        <f t="shared" si="56"/>
        <v>40000000</v>
      </c>
      <c r="K1810" s="1">
        <v>10000000</v>
      </c>
      <c r="L1810" s="3">
        <v>45691</v>
      </c>
      <c r="M1810" s="3">
        <v>45692</v>
      </c>
      <c r="N1810" s="3">
        <v>45808</v>
      </c>
      <c r="O1810" s="1">
        <v>0</v>
      </c>
      <c r="P1810" s="1">
        <v>40000000</v>
      </c>
      <c r="R1810" s="5">
        <f ca="1">IF(Tabla1[[#This Row],[FECHA INCIAL DESDE]]="SIN INICIO",0,IF((((TODAY()-M1810)*100%)/(N1810-M1810))&gt;=100%,"100%",(((TODAY()-M1810)*100%)/(N1810-M1810))))</f>
        <v>0.66379310344827591</v>
      </c>
      <c r="S1810" s="2">
        <f t="shared" si="57"/>
        <v>40000000</v>
      </c>
      <c r="T1810" t="s">
        <v>5961</v>
      </c>
    </row>
    <row r="1811" spans="1:20" x14ac:dyDescent="0.25">
      <c r="A1811">
        <v>2025</v>
      </c>
      <c r="B1811" t="s">
        <v>5962</v>
      </c>
      <c r="C1811" t="s">
        <v>21</v>
      </c>
      <c r="D1811" t="s">
        <v>22</v>
      </c>
      <c r="E1811" t="s">
        <v>120</v>
      </c>
      <c r="F1811" t="s">
        <v>5963</v>
      </c>
      <c r="G1811" t="s">
        <v>2040</v>
      </c>
      <c r="H1811" t="s">
        <v>1898</v>
      </c>
      <c r="I1811" s="1">
        <v>37359592</v>
      </c>
      <c r="J1811" s="2">
        <f t="shared" si="56"/>
        <v>37359592</v>
      </c>
      <c r="K1811" s="1">
        <v>4669949</v>
      </c>
      <c r="L1811" s="3">
        <v>45691</v>
      </c>
      <c r="M1811" s="3">
        <v>45692</v>
      </c>
      <c r="N1811" s="3">
        <v>45930</v>
      </c>
      <c r="O1811" s="1">
        <v>0</v>
      </c>
      <c r="P1811" s="1">
        <v>37359592</v>
      </c>
      <c r="R1811" s="5">
        <f ca="1">IF(Tabla1[[#This Row],[FECHA INCIAL DESDE]]="SIN INICIO",0,IF((((TODAY()-M1811)*100%)/(N1811-M1811))&gt;=100%,"100%",(((TODAY()-M1811)*100%)/(N1811-M1811))))</f>
        <v>0.3235294117647059</v>
      </c>
      <c r="S1811" s="2">
        <f t="shared" si="57"/>
        <v>37359592</v>
      </c>
      <c r="T1811" t="s">
        <v>5964</v>
      </c>
    </row>
    <row r="1812" spans="1:20" x14ac:dyDescent="0.25">
      <c r="A1812">
        <v>2025</v>
      </c>
      <c r="B1812" t="s">
        <v>5965</v>
      </c>
      <c r="C1812" t="s">
        <v>21</v>
      </c>
      <c r="D1812" t="s">
        <v>22</v>
      </c>
      <c r="E1812" t="s">
        <v>23</v>
      </c>
      <c r="F1812" t="s">
        <v>5966</v>
      </c>
      <c r="G1812" t="s">
        <v>5967</v>
      </c>
      <c r="H1812" t="s">
        <v>659</v>
      </c>
      <c r="I1812" s="1">
        <v>59500000</v>
      </c>
      <c r="J1812" s="2">
        <f t="shared" si="56"/>
        <v>59500000</v>
      </c>
      <c r="K1812" s="1">
        <v>8500000</v>
      </c>
      <c r="L1812" s="3">
        <v>45691</v>
      </c>
      <c r="M1812" s="3">
        <v>45692</v>
      </c>
      <c r="N1812" s="3">
        <v>45900</v>
      </c>
      <c r="O1812" s="1">
        <v>0</v>
      </c>
      <c r="P1812" s="1">
        <v>59500000</v>
      </c>
      <c r="R1812" s="5">
        <f ca="1">IF(Tabla1[[#This Row],[FECHA INCIAL DESDE]]="SIN INICIO",0,IF((((TODAY()-M1812)*100%)/(N1812-M1812))&gt;=100%,"100%",(((TODAY()-M1812)*100%)/(N1812-M1812))))</f>
        <v>0.37019230769230771</v>
      </c>
      <c r="S1812" s="2">
        <f t="shared" si="57"/>
        <v>59500000</v>
      </c>
      <c r="T1812" t="s">
        <v>5968</v>
      </c>
    </row>
    <row r="1813" spans="1:20" x14ac:dyDescent="0.25">
      <c r="A1813">
        <v>2025</v>
      </c>
      <c r="B1813" t="s">
        <v>5969</v>
      </c>
      <c r="C1813" t="s">
        <v>21</v>
      </c>
      <c r="D1813" t="s">
        <v>22</v>
      </c>
      <c r="E1813" t="s">
        <v>23</v>
      </c>
      <c r="F1813" t="s">
        <v>5970</v>
      </c>
      <c r="G1813" t="s">
        <v>1927</v>
      </c>
      <c r="H1813" t="s">
        <v>1898</v>
      </c>
      <c r="I1813" s="1">
        <v>57619024</v>
      </c>
      <c r="J1813" s="2">
        <f t="shared" si="56"/>
        <v>57619024</v>
      </c>
      <c r="K1813" s="1">
        <v>7202378</v>
      </c>
      <c r="L1813" s="3">
        <v>45692</v>
      </c>
      <c r="M1813" s="3">
        <v>45694</v>
      </c>
      <c r="N1813" s="3">
        <v>45930</v>
      </c>
      <c r="O1813" s="1">
        <v>0</v>
      </c>
      <c r="P1813" s="1">
        <v>57619024</v>
      </c>
      <c r="R1813" s="5">
        <f ca="1">IF(Tabla1[[#This Row],[FECHA INCIAL DESDE]]="SIN INICIO",0,IF((((TODAY()-M1813)*100%)/(N1813-M1813))&gt;=100%,"100%",(((TODAY()-M1813)*100%)/(N1813-M1813))))</f>
        <v>0.31779661016949151</v>
      </c>
      <c r="S1813" s="2">
        <f t="shared" si="57"/>
        <v>57619024</v>
      </c>
      <c r="T1813" t="s">
        <v>5971</v>
      </c>
    </row>
    <row r="1814" spans="1:20" x14ac:dyDescent="0.25">
      <c r="A1814">
        <v>2025</v>
      </c>
      <c r="B1814" t="s">
        <v>5972</v>
      </c>
      <c r="C1814" t="s">
        <v>21</v>
      </c>
      <c r="D1814" t="s">
        <v>22</v>
      </c>
      <c r="E1814" t="s">
        <v>23</v>
      </c>
      <c r="F1814" t="s">
        <v>5973</v>
      </c>
      <c r="G1814" t="s">
        <v>5505</v>
      </c>
      <c r="H1814" t="s">
        <v>86</v>
      </c>
      <c r="I1814" s="1">
        <v>91000000</v>
      </c>
      <c r="J1814" s="2">
        <f t="shared" si="56"/>
        <v>91000000</v>
      </c>
      <c r="K1814" s="1">
        <v>13000000</v>
      </c>
      <c r="L1814" s="3">
        <v>45691</v>
      </c>
      <c r="M1814" s="3">
        <v>45693</v>
      </c>
      <c r="N1814" s="3">
        <v>45900</v>
      </c>
      <c r="O1814" s="1">
        <v>0</v>
      </c>
      <c r="P1814" s="1">
        <v>91000000</v>
      </c>
      <c r="R1814" s="5">
        <f ca="1">IF(Tabla1[[#This Row],[FECHA INCIAL DESDE]]="SIN INICIO",0,IF((((TODAY()-M1814)*100%)/(N1814-M1814))&gt;=100%,"100%",(((TODAY()-M1814)*100%)/(N1814-M1814))))</f>
        <v>0.3671497584541063</v>
      </c>
      <c r="S1814" s="2">
        <f t="shared" si="57"/>
        <v>91000000</v>
      </c>
      <c r="T1814" t="s">
        <v>5974</v>
      </c>
    </row>
    <row r="1815" spans="1:20" x14ac:dyDescent="0.25">
      <c r="A1815">
        <v>2025</v>
      </c>
      <c r="B1815" t="s">
        <v>5975</v>
      </c>
      <c r="C1815" t="s">
        <v>21</v>
      </c>
      <c r="D1815" t="s">
        <v>22</v>
      </c>
      <c r="E1815" t="s">
        <v>120</v>
      </c>
      <c r="F1815" t="s">
        <v>5976</v>
      </c>
      <c r="G1815" t="s">
        <v>3189</v>
      </c>
      <c r="H1815" t="s">
        <v>2479</v>
      </c>
      <c r="I1815" s="1">
        <v>23933490</v>
      </c>
      <c r="J1815" s="2">
        <f t="shared" si="56"/>
        <v>23933490</v>
      </c>
      <c r="K1815" s="1">
        <v>4786698</v>
      </c>
      <c r="L1815" s="3">
        <v>45691</v>
      </c>
      <c r="M1815" s="3">
        <v>45693</v>
      </c>
      <c r="N1815" s="3">
        <v>45838</v>
      </c>
      <c r="O1815" s="1">
        <v>0</v>
      </c>
      <c r="P1815" s="1">
        <v>23933490</v>
      </c>
      <c r="R1815" s="5">
        <f ca="1">IF(Tabla1[[#This Row],[FECHA INCIAL DESDE]]="SIN INICIO",0,IF((((TODAY()-M1815)*100%)/(N1815-M1815))&gt;=100%,"100%",(((TODAY()-M1815)*100%)/(N1815-M1815))))</f>
        <v>0.52413793103448281</v>
      </c>
      <c r="S1815" s="2">
        <f t="shared" si="57"/>
        <v>23933490</v>
      </c>
      <c r="T1815" t="s">
        <v>5977</v>
      </c>
    </row>
    <row r="1816" spans="1:20" x14ac:dyDescent="0.25">
      <c r="A1816">
        <v>2025</v>
      </c>
      <c r="B1816" t="s">
        <v>5978</v>
      </c>
      <c r="C1816" t="s">
        <v>21</v>
      </c>
      <c r="D1816" t="s">
        <v>22</v>
      </c>
      <c r="E1816" t="s">
        <v>23</v>
      </c>
      <c r="F1816" t="s">
        <v>5979</v>
      </c>
      <c r="G1816" t="s">
        <v>2778</v>
      </c>
      <c r="H1816" t="s">
        <v>270</v>
      </c>
      <c r="I1816" s="1">
        <v>40000000</v>
      </c>
      <c r="J1816" s="2">
        <f t="shared" si="56"/>
        <v>40000000</v>
      </c>
      <c r="K1816" s="1">
        <v>10000000</v>
      </c>
      <c r="L1816" s="3">
        <v>45691</v>
      </c>
      <c r="M1816" s="3">
        <v>45692</v>
      </c>
      <c r="N1816" s="3">
        <v>45808</v>
      </c>
      <c r="O1816" s="1">
        <v>0</v>
      </c>
      <c r="P1816" s="1">
        <v>40000000</v>
      </c>
      <c r="R1816" s="5">
        <f ca="1">IF(Tabla1[[#This Row],[FECHA INCIAL DESDE]]="SIN INICIO",0,IF((((TODAY()-M1816)*100%)/(N1816-M1816))&gt;=100%,"100%",(((TODAY()-M1816)*100%)/(N1816-M1816))))</f>
        <v>0.66379310344827591</v>
      </c>
      <c r="S1816" s="2">
        <f t="shared" si="57"/>
        <v>40000000</v>
      </c>
      <c r="T1816" t="s">
        <v>5980</v>
      </c>
    </row>
    <row r="1817" spans="1:20" x14ac:dyDescent="0.25">
      <c r="A1817">
        <v>2025</v>
      </c>
      <c r="B1817" t="s">
        <v>5981</v>
      </c>
      <c r="C1817" t="s">
        <v>21</v>
      </c>
      <c r="D1817" t="s">
        <v>22</v>
      </c>
      <c r="E1817" t="s">
        <v>23</v>
      </c>
      <c r="F1817" t="s">
        <v>5982</v>
      </c>
      <c r="G1817" t="s">
        <v>1927</v>
      </c>
      <c r="H1817" t="s">
        <v>1898</v>
      </c>
      <c r="I1817" s="1">
        <v>57619024</v>
      </c>
      <c r="J1817" s="2">
        <f t="shared" si="56"/>
        <v>57619024</v>
      </c>
      <c r="K1817" s="1">
        <v>7202378</v>
      </c>
      <c r="L1817" s="3">
        <v>45691</v>
      </c>
      <c r="M1817" s="3">
        <v>45692</v>
      </c>
      <c r="N1817" s="3">
        <v>45930</v>
      </c>
      <c r="O1817" s="1">
        <v>0</v>
      </c>
      <c r="P1817" s="1">
        <v>57619024</v>
      </c>
      <c r="R1817" s="5">
        <f ca="1">IF(Tabla1[[#This Row],[FECHA INCIAL DESDE]]="SIN INICIO",0,IF((((TODAY()-M1817)*100%)/(N1817-M1817))&gt;=100%,"100%",(((TODAY()-M1817)*100%)/(N1817-M1817))))</f>
        <v>0.3235294117647059</v>
      </c>
      <c r="S1817" s="2">
        <f t="shared" si="57"/>
        <v>57619024</v>
      </c>
      <c r="T1817" t="s">
        <v>5983</v>
      </c>
    </row>
    <row r="1818" spans="1:20" x14ac:dyDescent="0.25">
      <c r="A1818">
        <v>2025</v>
      </c>
      <c r="B1818" t="s">
        <v>5984</v>
      </c>
      <c r="C1818" t="s">
        <v>21</v>
      </c>
      <c r="D1818" t="s">
        <v>22</v>
      </c>
      <c r="E1818" t="s">
        <v>23</v>
      </c>
      <c r="F1818" t="s">
        <v>5985</v>
      </c>
      <c r="G1818" t="s">
        <v>4800</v>
      </c>
      <c r="H1818" t="s">
        <v>1898</v>
      </c>
      <c r="I1818" s="1">
        <v>45956648</v>
      </c>
      <c r="J1818" s="2">
        <f t="shared" si="56"/>
        <v>45956648</v>
      </c>
      <c r="K1818" s="1">
        <v>5744581</v>
      </c>
      <c r="L1818" s="3">
        <v>45691</v>
      </c>
      <c r="M1818" s="3">
        <v>45692</v>
      </c>
      <c r="N1818" s="3">
        <v>45930</v>
      </c>
      <c r="O1818" s="1">
        <v>0</v>
      </c>
      <c r="P1818" s="1">
        <v>45956648</v>
      </c>
      <c r="R1818" s="5">
        <f ca="1">IF(Tabla1[[#This Row],[FECHA INCIAL DESDE]]="SIN INICIO",0,IF((((TODAY()-M1818)*100%)/(N1818-M1818))&gt;=100%,"100%",(((TODAY()-M1818)*100%)/(N1818-M1818))))</f>
        <v>0.3235294117647059</v>
      </c>
      <c r="S1818" s="2">
        <f t="shared" si="57"/>
        <v>45956648</v>
      </c>
      <c r="T1818" t="s">
        <v>5986</v>
      </c>
    </row>
    <row r="1819" spans="1:20" x14ac:dyDescent="0.25">
      <c r="A1819">
        <v>2025</v>
      </c>
      <c r="B1819" t="s">
        <v>5987</v>
      </c>
      <c r="C1819" t="s">
        <v>21</v>
      </c>
      <c r="D1819" t="s">
        <v>22</v>
      </c>
      <c r="E1819" t="s">
        <v>120</v>
      </c>
      <c r="F1819" t="s">
        <v>5988</v>
      </c>
      <c r="G1819" t="s">
        <v>4388</v>
      </c>
      <c r="H1819" t="s">
        <v>1898</v>
      </c>
      <c r="I1819" s="1">
        <v>37359592</v>
      </c>
      <c r="J1819" s="2">
        <f t="shared" si="56"/>
        <v>37359592</v>
      </c>
      <c r="K1819" s="1">
        <v>4669949</v>
      </c>
      <c r="L1819" s="3">
        <v>45692</v>
      </c>
      <c r="M1819" s="3">
        <v>45692</v>
      </c>
      <c r="N1819" s="3">
        <v>45930</v>
      </c>
      <c r="O1819" s="1">
        <v>0</v>
      </c>
      <c r="P1819" s="1">
        <v>37359592</v>
      </c>
      <c r="R1819" s="5">
        <f ca="1">IF(Tabla1[[#This Row],[FECHA INCIAL DESDE]]="SIN INICIO",0,IF((((TODAY()-M1819)*100%)/(N1819-M1819))&gt;=100%,"100%",(((TODAY()-M1819)*100%)/(N1819-M1819))))</f>
        <v>0.3235294117647059</v>
      </c>
      <c r="S1819" s="2">
        <f t="shared" si="57"/>
        <v>37359592</v>
      </c>
      <c r="T1819" t="s">
        <v>5989</v>
      </c>
    </row>
    <row r="1820" spans="1:20" x14ac:dyDescent="0.25">
      <c r="A1820">
        <v>2025</v>
      </c>
      <c r="B1820" t="s">
        <v>5990</v>
      </c>
      <c r="C1820" t="s">
        <v>21</v>
      </c>
      <c r="D1820" t="s">
        <v>22</v>
      </c>
      <c r="E1820" t="s">
        <v>23</v>
      </c>
      <c r="F1820" t="s">
        <v>5991</v>
      </c>
      <c r="G1820" t="s">
        <v>5992</v>
      </c>
      <c r="H1820" t="s">
        <v>1898</v>
      </c>
      <c r="I1820" s="1">
        <v>57619024</v>
      </c>
      <c r="J1820" s="2">
        <f t="shared" si="56"/>
        <v>57619024</v>
      </c>
      <c r="K1820" s="1">
        <v>7202378</v>
      </c>
      <c r="L1820" s="3">
        <v>45692</v>
      </c>
      <c r="M1820" s="3">
        <v>45694</v>
      </c>
      <c r="N1820" s="3">
        <v>45930</v>
      </c>
      <c r="O1820" s="1">
        <v>0</v>
      </c>
      <c r="P1820" s="1">
        <v>57619024</v>
      </c>
      <c r="R1820" s="5">
        <f ca="1">IF(Tabla1[[#This Row],[FECHA INCIAL DESDE]]="SIN INICIO",0,IF((((TODAY()-M1820)*100%)/(N1820-M1820))&gt;=100%,"100%",(((TODAY()-M1820)*100%)/(N1820-M1820))))</f>
        <v>0.31779661016949151</v>
      </c>
      <c r="S1820" s="2">
        <f t="shared" si="57"/>
        <v>57619024</v>
      </c>
      <c r="T1820" t="s">
        <v>5993</v>
      </c>
    </row>
    <row r="1821" spans="1:20" x14ac:dyDescent="0.25">
      <c r="A1821">
        <v>2025</v>
      </c>
      <c r="B1821" t="s">
        <v>5994</v>
      </c>
      <c r="C1821" t="s">
        <v>21</v>
      </c>
      <c r="D1821" t="s">
        <v>22</v>
      </c>
      <c r="E1821" t="s">
        <v>23</v>
      </c>
      <c r="F1821" t="s">
        <v>5995</v>
      </c>
      <c r="G1821" t="s">
        <v>658</v>
      </c>
      <c r="H1821" t="s">
        <v>659</v>
      </c>
      <c r="I1821" s="1">
        <v>59500000</v>
      </c>
      <c r="J1821" s="2">
        <f t="shared" si="56"/>
        <v>59500000</v>
      </c>
      <c r="K1821" s="1">
        <v>8500000</v>
      </c>
      <c r="L1821" s="3">
        <v>45699</v>
      </c>
      <c r="M1821" s="3">
        <v>45701</v>
      </c>
      <c r="N1821" s="3">
        <v>45900</v>
      </c>
      <c r="O1821" s="1">
        <v>0</v>
      </c>
      <c r="P1821" s="1">
        <v>59500000</v>
      </c>
      <c r="R1821" s="5">
        <f ca="1">IF(Tabla1[[#This Row],[FECHA INCIAL DESDE]]="SIN INICIO",0,IF((((TODAY()-M1821)*100%)/(N1821-M1821))&gt;=100%,"100%",(((TODAY()-M1821)*100%)/(N1821-M1821))))</f>
        <v>0.34170854271356782</v>
      </c>
      <c r="S1821" s="2">
        <f t="shared" si="57"/>
        <v>59500000</v>
      </c>
      <c r="T1821" t="s">
        <v>5996</v>
      </c>
    </row>
    <row r="1822" spans="1:20" x14ac:dyDescent="0.25">
      <c r="A1822">
        <v>2025</v>
      </c>
      <c r="B1822" t="s">
        <v>5997</v>
      </c>
      <c r="C1822" t="s">
        <v>21</v>
      </c>
      <c r="D1822" t="s">
        <v>22</v>
      </c>
      <c r="E1822" t="s">
        <v>23</v>
      </c>
      <c r="F1822" t="s">
        <v>5998</v>
      </c>
      <c r="G1822" t="s">
        <v>3851</v>
      </c>
      <c r="H1822" t="s">
        <v>270</v>
      </c>
      <c r="I1822" s="1">
        <v>52500000</v>
      </c>
      <c r="J1822" s="2">
        <f t="shared" si="56"/>
        <v>52500000</v>
      </c>
      <c r="K1822" s="1">
        <v>7500000</v>
      </c>
      <c r="L1822" s="3">
        <v>45694</v>
      </c>
      <c r="M1822" s="3">
        <v>45698</v>
      </c>
      <c r="N1822" s="3">
        <v>45900</v>
      </c>
      <c r="O1822" s="1">
        <v>0</v>
      </c>
      <c r="P1822" s="1">
        <v>52500000</v>
      </c>
      <c r="R1822" s="6">
        <f ca="1">IF(Tabla1[[#This Row],[FECHA INCIAL DESDE]]="SIN INICIO",0,IF((((TODAY()-M1822)*100%)/(N1822-M1822))&gt;=100%,"100%",(((TODAY()-M1822)*100%)/(N1822-M1822))))</f>
        <v>0.35148514851485146</v>
      </c>
      <c r="S1822" s="2">
        <f t="shared" si="57"/>
        <v>52500000</v>
      </c>
      <c r="T1822" t="s">
        <v>5999</v>
      </c>
    </row>
    <row r="1823" spans="1:20" x14ac:dyDescent="0.25">
      <c r="A1823">
        <v>2025</v>
      </c>
      <c r="B1823" t="s">
        <v>6000</v>
      </c>
      <c r="C1823" t="s">
        <v>21</v>
      </c>
      <c r="D1823" t="s">
        <v>22</v>
      </c>
      <c r="E1823" t="s">
        <v>23</v>
      </c>
      <c r="F1823" t="s">
        <v>6001</v>
      </c>
      <c r="G1823" t="s">
        <v>280</v>
      </c>
      <c r="H1823" t="s">
        <v>270</v>
      </c>
      <c r="I1823" s="1">
        <v>70000000</v>
      </c>
      <c r="J1823" s="2">
        <f t="shared" si="56"/>
        <v>70000000</v>
      </c>
      <c r="K1823" s="1">
        <v>10000000</v>
      </c>
      <c r="L1823" s="3">
        <v>45691</v>
      </c>
      <c r="M1823" s="3">
        <v>45692</v>
      </c>
      <c r="N1823" s="3">
        <v>45900</v>
      </c>
      <c r="O1823" s="1">
        <v>0</v>
      </c>
      <c r="P1823" s="1">
        <v>70000000</v>
      </c>
      <c r="R1823" s="5">
        <f ca="1">IF(Tabla1[[#This Row],[FECHA INCIAL DESDE]]="SIN INICIO",0,IF((((TODAY()-M1823)*100%)/(N1823-M1823))&gt;=100%,"100%",(((TODAY()-M1823)*100%)/(N1823-M1823))))</f>
        <v>0.37019230769230771</v>
      </c>
      <c r="S1823" s="2">
        <f t="shared" si="57"/>
        <v>70000000</v>
      </c>
      <c r="T1823" t="s">
        <v>6002</v>
      </c>
    </row>
    <row r="1824" spans="1:20" x14ac:dyDescent="0.25">
      <c r="A1824">
        <v>2025</v>
      </c>
      <c r="B1824" t="s">
        <v>6003</v>
      </c>
      <c r="C1824" t="s">
        <v>21</v>
      </c>
      <c r="D1824" t="s">
        <v>22</v>
      </c>
      <c r="E1824" t="s">
        <v>23</v>
      </c>
      <c r="F1824" t="s">
        <v>6004</v>
      </c>
      <c r="G1824" t="s">
        <v>2743</v>
      </c>
      <c r="H1824" t="s">
        <v>659</v>
      </c>
      <c r="I1824" s="1">
        <v>59500000</v>
      </c>
      <c r="J1824" s="2">
        <f t="shared" si="56"/>
        <v>59500000</v>
      </c>
      <c r="K1824" s="1">
        <v>8500000</v>
      </c>
      <c r="L1824" s="3">
        <v>45691</v>
      </c>
      <c r="M1824" s="3">
        <v>45692</v>
      </c>
      <c r="N1824" s="3">
        <v>45900</v>
      </c>
      <c r="O1824" s="1">
        <v>0</v>
      </c>
      <c r="P1824" s="1">
        <v>59500000</v>
      </c>
      <c r="R1824" s="5">
        <f ca="1">IF(Tabla1[[#This Row],[FECHA INCIAL DESDE]]="SIN INICIO",0,IF((((TODAY()-M1824)*100%)/(N1824-M1824))&gt;=100%,"100%",(((TODAY()-M1824)*100%)/(N1824-M1824))))</f>
        <v>0.37019230769230771</v>
      </c>
      <c r="S1824" s="2">
        <f t="shared" si="57"/>
        <v>59500000</v>
      </c>
      <c r="T1824" t="s">
        <v>6005</v>
      </c>
    </row>
    <row r="1825" spans="1:20" x14ac:dyDescent="0.25">
      <c r="A1825">
        <v>2025</v>
      </c>
      <c r="B1825" t="s">
        <v>6006</v>
      </c>
      <c r="C1825" t="s">
        <v>21</v>
      </c>
      <c r="D1825" t="s">
        <v>22</v>
      </c>
      <c r="E1825" t="s">
        <v>23</v>
      </c>
      <c r="F1825" t="s">
        <v>6007</v>
      </c>
      <c r="G1825" t="s">
        <v>3292</v>
      </c>
      <c r="H1825" t="s">
        <v>648</v>
      </c>
      <c r="I1825" s="1">
        <v>29440980</v>
      </c>
      <c r="J1825" s="2">
        <f t="shared" si="56"/>
        <v>29440980</v>
      </c>
      <c r="K1825" s="1">
        <v>4500000</v>
      </c>
      <c r="L1825" s="3">
        <v>45702</v>
      </c>
      <c r="M1825" s="3">
        <v>45705</v>
      </c>
      <c r="N1825" s="3">
        <v>45838</v>
      </c>
      <c r="O1825" s="1">
        <v>0</v>
      </c>
      <c r="P1825" s="1">
        <v>29440980</v>
      </c>
      <c r="R1825" s="6">
        <f ca="1">IF(Tabla1[[#This Row],[FECHA INCIAL DESDE]]="SIN INICIO",0,IF((((TODAY()-M1825)*100%)/(N1825-M1825))&gt;=100%,"100%",(((TODAY()-M1825)*100%)/(N1825-M1825))))</f>
        <v>0.48120300751879697</v>
      </c>
      <c r="S1825" s="2">
        <f t="shared" si="57"/>
        <v>29440980</v>
      </c>
      <c r="T1825" t="s">
        <v>6008</v>
      </c>
    </row>
    <row r="1826" spans="1:20" x14ac:dyDescent="0.25">
      <c r="A1826">
        <v>2025</v>
      </c>
      <c r="B1826" t="s">
        <v>6009</v>
      </c>
      <c r="C1826" t="s">
        <v>21</v>
      </c>
      <c r="D1826" t="s">
        <v>22</v>
      </c>
      <c r="E1826" t="s">
        <v>120</v>
      </c>
      <c r="F1826" t="s">
        <v>6010</v>
      </c>
      <c r="G1826" t="s">
        <v>2040</v>
      </c>
      <c r="H1826" t="s">
        <v>1898</v>
      </c>
      <c r="I1826" s="1">
        <v>23349745</v>
      </c>
      <c r="J1826" s="2">
        <f t="shared" si="56"/>
        <v>23349745</v>
      </c>
      <c r="K1826" s="1">
        <v>4669949</v>
      </c>
      <c r="L1826" s="3">
        <v>45691</v>
      </c>
      <c r="M1826" s="3">
        <v>45692</v>
      </c>
      <c r="N1826" s="3">
        <v>45838</v>
      </c>
      <c r="O1826" s="1">
        <v>0</v>
      </c>
      <c r="P1826" s="1">
        <v>23349745</v>
      </c>
      <c r="R1826" s="5">
        <f ca="1">IF(Tabla1[[#This Row],[FECHA INCIAL DESDE]]="SIN INICIO",0,IF((((TODAY()-M1826)*100%)/(N1826-M1826))&gt;=100%,"100%",(((TODAY()-M1826)*100%)/(N1826-M1826))))</f>
        <v>0.5273972602739726</v>
      </c>
      <c r="S1826" s="2">
        <f t="shared" si="57"/>
        <v>23349745</v>
      </c>
      <c r="T1826" t="s">
        <v>6011</v>
      </c>
    </row>
    <row r="1827" spans="1:20" x14ac:dyDescent="0.25">
      <c r="A1827">
        <v>2025</v>
      </c>
      <c r="B1827" t="s">
        <v>6012</v>
      </c>
      <c r="C1827" t="s">
        <v>21</v>
      </c>
      <c r="D1827" t="s">
        <v>22</v>
      </c>
      <c r="E1827" t="s">
        <v>23</v>
      </c>
      <c r="F1827" t="s">
        <v>6013</v>
      </c>
      <c r="G1827" t="s">
        <v>5791</v>
      </c>
      <c r="H1827" t="s">
        <v>1898</v>
      </c>
      <c r="I1827" s="1">
        <v>65438592</v>
      </c>
      <c r="J1827" s="2">
        <f t="shared" si="56"/>
        <v>65438592</v>
      </c>
      <c r="K1827" s="1">
        <v>8179824</v>
      </c>
      <c r="L1827" s="3">
        <v>45692</v>
      </c>
      <c r="M1827" s="3">
        <v>45693</v>
      </c>
      <c r="N1827" s="3">
        <v>45930</v>
      </c>
      <c r="O1827" s="1">
        <v>0</v>
      </c>
      <c r="P1827" s="1">
        <v>65438592</v>
      </c>
      <c r="R1827" s="5">
        <f ca="1">IF(Tabla1[[#This Row],[FECHA INCIAL DESDE]]="SIN INICIO",0,IF((((TODAY()-M1827)*100%)/(N1827-M1827))&gt;=100%,"100%",(((TODAY()-M1827)*100%)/(N1827-M1827))))</f>
        <v>0.32067510548523209</v>
      </c>
      <c r="S1827" s="2">
        <f t="shared" si="57"/>
        <v>65438592</v>
      </c>
      <c r="T1827" t="s">
        <v>6014</v>
      </c>
    </row>
    <row r="1828" spans="1:20" x14ac:dyDescent="0.25">
      <c r="A1828">
        <v>2025</v>
      </c>
      <c r="B1828" t="s">
        <v>6015</v>
      </c>
      <c r="C1828" t="s">
        <v>21</v>
      </c>
      <c r="D1828" t="s">
        <v>22</v>
      </c>
      <c r="E1828" t="s">
        <v>23</v>
      </c>
      <c r="F1828" t="s">
        <v>6016</v>
      </c>
      <c r="G1828" t="s">
        <v>6017</v>
      </c>
      <c r="H1828" t="s">
        <v>1898</v>
      </c>
      <c r="I1828" s="1">
        <v>57619024</v>
      </c>
      <c r="J1828" s="2">
        <f t="shared" si="56"/>
        <v>57619024</v>
      </c>
      <c r="K1828" s="1">
        <v>7202378</v>
      </c>
      <c r="L1828" s="3">
        <v>45693</v>
      </c>
      <c r="M1828" s="3">
        <v>45694</v>
      </c>
      <c r="N1828" s="3">
        <v>45747</v>
      </c>
      <c r="O1828" s="1">
        <v>0</v>
      </c>
      <c r="P1828" s="1">
        <v>57619024</v>
      </c>
      <c r="R1828" s="5" t="str">
        <f ca="1">IF(Tabla1[[#This Row],[FECHA INCIAL DESDE]]="SIN INICIO",0,IF((((TODAY()-M1828)*100%)/(N1828-M1828))&gt;=100%,"100%",(((TODAY()-M1828)*100%)/(N1828-M1828))))</f>
        <v>100%</v>
      </c>
      <c r="S1828" s="2">
        <f t="shared" si="57"/>
        <v>57619024</v>
      </c>
      <c r="T1828" t="s">
        <v>6018</v>
      </c>
    </row>
    <row r="1829" spans="1:20" x14ac:dyDescent="0.25">
      <c r="A1829">
        <v>2025</v>
      </c>
      <c r="B1829" t="s">
        <v>6019</v>
      </c>
      <c r="C1829" t="s">
        <v>21</v>
      </c>
      <c r="D1829" t="s">
        <v>22</v>
      </c>
      <c r="E1829" t="s">
        <v>23</v>
      </c>
      <c r="F1829" t="s">
        <v>6020</v>
      </c>
      <c r="G1829" t="s">
        <v>6017</v>
      </c>
      <c r="H1829" t="s">
        <v>1898</v>
      </c>
      <c r="I1829" s="1">
        <v>57619024</v>
      </c>
      <c r="J1829" s="2">
        <f t="shared" si="56"/>
        <v>57619024</v>
      </c>
      <c r="K1829" s="1">
        <v>7202378</v>
      </c>
      <c r="L1829" s="3">
        <v>45692</v>
      </c>
      <c r="M1829" s="3">
        <v>45694</v>
      </c>
      <c r="N1829" s="3">
        <v>45930</v>
      </c>
      <c r="O1829" s="1">
        <v>0</v>
      </c>
      <c r="P1829" s="1">
        <v>57619024</v>
      </c>
      <c r="R1829" s="5">
        <f ca="1">IF(Tabla1[[#This Row],[FECHA INCIAL DESDE]]="SIN INICIO",0,IF((((TODAY()-M1829)*100%)/(N1829-M1829))&gt;=100%,"100%",(((TODAY()-M1829)*100%)/(N1829-M1829))))</f>
        <v>0.31779661016949151</v>
      </c>
      <c r="S1829" s="2">
        <f t="shared" si="57"/>
        <v>57619024</v>
      </c>
      <c r="T1829" t="s">
        <v>6021</v>
      </c>
    </row>
    <row r="1830" spans="1:20" x14ac:dyDescent="0.25">
      <c r="A1830">
        <v>2025</v>
      </c>
      <c r="B1830" t="s">
        <v>6022</v>
      </c>
      <c r="C1830" t="s">
        <v>21</v>
      </c>
      <c r="D1830" t="s">
        <v>22</v>
      </c>
      <c r="E1830" t="s">
        <v>23</v>
      </c>
      <c r="F1830" t="s">
        <v>6023</v>
      </c>
      <c r="G1830" t="s">
        <v>5791</v>
      </c>
      <c r="H1830" t="s">
        <v>1898</v>
      </c>
      <c r="I1830" s="1">
        <v>45956248</v>
      </c>
      <c r="J1830" s="2">
        <f t="shared" si="56"/>
        <v>45956248</v>
      </c>
      <c r="K1830" s="1">
        <v>5744531</v>
      </c>
      <c r="L1830" s="3">
        <v>45692</v>
      </c>
      <c r="M1830" s="3">
        <v>45693</v>
      </c>
      <c r="N1830" s="3">
        <v>45930</v>
      </c>
      <c r="O1830" s="1">
        <v>0</v>
      </c>
      <c r="P1830" s="1">
        <v>45956248</v>
      </c>
      <c r="R1830" s="5">
        <f ca="1">IF(Tabla1[[#This Row],[FECHA INCIAL DESDE]]="SIN INICIO",0,IF((((TODAY()-M1830)*100%)/(N1830-M1830))&gt;=100%,"100%",(((TODAY()-M1830)*100%)/(N1830-M1830))))</f>
        <v>0.32067510548523209</v>
      </c>
      <c r="S1830" s="2">
        <f t="shared" si="57"/>
        <v>45956248</v>
      </c>
      <c r="T1830" t="s">
        <v>6024</v>
      </c>
    </row>
    <row r="1831" spans="1:20" x14ac:dyDescent="0.25">
      <c r="A1831">
        <v>2025</v>
      </c>
      <c r="B1831" t="s">
        <v>6025</v>
      </c>
      <c r="C1831" t="s">
        <v>21</v>
      </c>
      <c r="D1831" t="s">
        <v>22</v>
      </c>
      <c r="E1831" t="s">
        <v>23</v>
      </c>
      <c r="F1831" t="s">
        <v>6026</v>
      </c>
      <c r="G1831" t="s">
        <v>4243</v>
      </c>
      <c r="H1831" t="s">
        <v>336</v>
      </c>
      <c r="I1831" s="1">
        <v>44450000</v>
      </c>
      <c r="J1831" s="2">
        <f t="shared" si="56"/>
        <v>44450000</v>
      </c>
      <c r="K1831" s="1">
        <v>6350000</v>
      </c>
      <c r="L1831" s="3">
        <v>45691</v>
      </c>
      <c r="M1831" s="3">
        <v>45692</v>
      </c>
      <c r="N1831" s="3">
        <v>45900</v>
      </c>
      <c r="O1831" s="1">
        <v>0</v>
      </c>
      <c r="P1831" s="1">
        <v>44450000</v>
      </c>
      <c r="R1831" s="5">
        <f ca="1">IF(Tabla1[[#This Row],[FECHA INCIAL DESDE]]="SIN INICIO",0,IF((((TODAY()-M1831)*100%)/(N1831-M1831))&gt;=100%,"100%",(((TODAY()-M1831)*100%)/(N1831-M1831))))</f>
        <v>0.37019230769230771</v>
      </c>
      <c r="S1831" s="2">
        <f t="shared" si="57"/>
        <v>44450000</v>
      </c>
      <c r="T1831" t="s">
        <v>6027</v>
      </c>
    </row>
    <row r="1832" spans="1:20" x14ac:dyDescent="0.25">
      <c r="A1832">
        <v>2025</v>
      </c>
      <c r="B1832" t="s">
        <v>6028</v>
      </c>
      <c r="C1832" t="s">
        <v>21</v>
      </c>
      <c r="D1832" t="s">
        <v>22</v>
      </c>
      <c r="E1832" t="s">
        <v>23</v>
      </c>
      <c r="F1832" t="s">
        <v>6029</v>
      </c>
      <c r="G1832" t="s">
        <v>280</v>
      </c>
      <c r="H1832" t="s">
        <v>270</v>
      </c>
      <c r="I1832" s="1">
        <v>40000000</v>
      </c>
      <c r="J1832" s="2">
        <f t="shared" si="56"/>
        <v>40000000</v>
      </c>
      <c r="K1832" s="1">
        <v>10000000</v>
      </c>
      <c r="L1832" s="3">
        <v>45692</v>
      </c>
      <c r="M1832" s="3">
        <v>45693</v>
      </c>
      <c r="N1832" s="3">
        <v>45808</v>
      </c>
      <c r="O1832" s="1">
        <v>0</v>
      </c>
      <c r="P1832" s="1">
        <v>40000000</v>
      </c>
      <c r="R1832" s="5">
        <f ca="1">IF(Tabla1[[#This Row],[FECHA INCIAL DESDE]]="SIN INICIO",0,IF((((TODAY()-M1832)*100%)/(N1832-M1832))&gt;=100%,"100%",(((TODAY()-M1832)*100%)/(N1832-M1832))))</f>
        <v>0.66086956521739126</v>
      </c>
      <c r="S1832" s="2">
        <f t="shared" si="57"/>
        <v>40000000</v>
      </c>
      <c r="T1832" t="s">
        <v>6030</v>
      </c>
    </row>
    <row r="1833" spans="1:20" x14ac:dyDescent="0.25">
      <c r="A1833">
        <v>2025</v>
      </c>
      <c r="B1833" t="s">
        <v>6031</v>
      </c>
      <c r="C1833" t="s">
        <v>21</v>
      </c>
      <c r="D1833" t="s">
        <v>22</v>
      </c>
      <c r="E1833" t="s">
        <v>23</v>
      </c>
      <c r="F1833" t="s">
        <v>6032</v>
      </c>
      <c r="G1833" t="s">
        <v>1890</v>
      </c>
      <c r="H1833" t="s">
        <v>1898</v>
      </c>
      <c r="I1833" s="1">
        <v>57619024</v>
      </c>
      <c r="J1833" s="2">
        <f t="shared" si="56"/>
        <v>57619024</v>
      </c>
      <c r="K1833" s="1">
        <v>7202378</v>
      </c>
      <c r="L1833" s="3">
        <v>45693</v>
      </c>
      <c r="M1833" s="3">
        <v>45694</v>
      </c>
      <c r="N1833" s="3">
        <v>45930</v>
      </c>
      <c r="O1833" s="1">
        <v>0</v>
      </c>
      <c r="P1833" s="1">
        <v>57619024</v>
      </c>
      <c r="R1833" s="5">
        <f ca="1">IF(Tabla1[[#This Row],[FECHA INCIAL DESDE]]="SIN INICIO",0,IF((((TODAY()-M1833)*100%)/(N1833-M1833))&gt;=100%,"100%",(((TODAY()-M1833)*100%)/(N1833-M1833))))</f>
        <v>0.31779661016949151</v>
      </c>
      <c r="S1833" s="2">
        <f t="shared" si="57"/>
        <v>57619024</v>
      </c>
      <c r="T1833" t="s">
        <v>6033</v>
      </c>
    </row>
    <row r="1834" spans="1:20" x14ac:dyDescent="0.25">
      <c r="A1834">
        <v>2025</v>
      </c>
      <c r="B1834" t="s">
        <v>6034</v>
      </c>
      <c r="C1834" t="s">
        <v>21</v>
      </c>
      <c r="D1834" t="s">
        <v>22</v>
      </c>
      <c r="E1834" t="s">
        <v>23</v>
      </c>
      <c r="F1834" t="s">
        <v>6035</v>
      </c>
      <c r="G1834" t="s">
        <v>1831</v>
      </c>
      <c r="H1834" t="s">
        <v>1898</v>
      </c>
      <c r="I1834" s="1">
        <v>57619024</v>
      </c>
      <c r="J1834" s="2">
        <f t="shared" si="56"/>
        <v>57619024</v>
      </c>
      <c r="K1834" s="1">
        <v>7202378</v>
      </c>
      <c r="L1834" s="3">
        <v>45692</v>
      </c>
      <c r="M1834" s="3">
        <v>45693</v>
      </c>
      <c r="N1834" s="3">
        <v>45930</v>
      </c>
      <c r="O1834" s="1">
        <v>0</v>
      </c>
      <c r="P1834" s="1">
        <v>57619024</v>
      </c>
      <c r="R1834" s="5">
        <f ca="1">IF(Tabla1[[#This Row],[FECHA INCIAL DESDE]]="SIN INICIO",0,IF((((TODAY()-M1834)*100%)/(N1834-M1834))&gt;=100%,"100%",(((TODAY()-M1834)*100%)/(N1834-M1834))))</f>
        <v>0.32067510548523209</v>
      </c>
      <c r="S1834" s="2">
        <f t="shared" si="57"/>
        <v>57619024</v>
      </c>
      <c r="T1834" t="s">
        <v>6036</v>
      </c>
    </row>
    <row r="1835" spans="1:20" x14ac:dyDescent="0.25">
      <c r="A1835">
        <v>2025</v>
      </c>
      <c r="B1835" t="s">
        <v>6037</v>
      </c>
      <c r="C1835" t="s">
        <v>21</v>
      </c>
      <c r="D1835" t="s">
        <v>22</v>
      </c>
      <c r="E1835" t="s">
        <v>23</v>
      </c>
      <c r="F1835" t="s">
        <v>6038</v>
      </c>
      <c r="G1835" t="s">
        <v>610</v>
      </c>
      <c r="H1835" t="s">
        <v>514</v>
      </c>
      <c r="I1835" s="1">
        <v>57785000</v>
      </c>
      <c r="J1835" s="2">
        <f t="shared" si="56"/>
        <v>57785000</v>
      </c>
      <c r="K1835" s="1">
        <v>8255000</v>
      </c>
      <c r="L1835" s="3">
        <v>45692</v>
      </c>
      <c r="M1835" s="3">
        <v>45694</v>
      </c>
      <c r="N1835" s="3">
        <v>45900</v>
      </c>
      <c r="O1835" s="1">
        <v>0</v>
      </c>
      <c r="P1835" s="1">
        <v>57785000</v>
      </c>
      <c r="R1835" s="5">
        <f ca="1">IF(Tabla1[[#This Row],[FECHA INCIAL DESDE]]="SIN INICIO",0,IF((((TODAY()-M1835)*100%)/(N1835-M1835))&gt;=100%,"100%",(((TODAY()-M1835)*100%)/(N1835-M1835))))</f>
        <v>0.36407766990291263</v>
      </c>
      <c r="S1835" s="2">
        <f t="shared" si="57"/>
        <v>57785000</v>
      </c>
      <c r="T1835" t="s">
        <v>6039</v>
      </c>
    </row>
    <row r="1836" spans="1:20" x14ac:dyDescent="0.25">
      <c r="A1836">
        <v>2025</v>
      </c>
      <c r="B1836" t="s">
        <v>6040</v>
      </c>
      <c r="C1836" t="s">
        <v>21</v>
      </c>
      <c r="D1836" t="s">
        <v>22</v>
      </c>
      <c r="E1836" t="s">
        <v>23</v>
      </c>
      <c r="F1836" t="s">
        <v>6041</v>
      </c>
      <c r="G1836" t="s">
        <v>610</v>
      </c>
      <c r="H1836" t="s">
        <v>514</v>
      </c>
      <c r="I1836" s="1">
        <v>51674000</v>
      </c>
      <c r="J1836" s="2">
        <f t="shared" si="56"/>
        <v>51674000</v>
      </c>
      <c r="K1836" s="1">
        <v>7382000</v>
      </c>
      <c r="L1836" s="3">
        <v>45692</v>
      </c>
      <c r="M1836" s="3">
        <v>45694</v>
      </c>
      <c r="N1836" s="3">
        <v>45900</v>
      </c>
      <c r="O1836" s="1">
        <v>0</v>
      </c>
      <c r="P1836" s="1">
        <v>51674000</v>
      </c>
      <c r="R1836" s="5">
        <f ca="1">IF(Tabla1[[#This Row],[FECHA INCIAL DESDE]]="SIN INICIO",0,IF((((TODAY()-M1836)*100%)/(N1836-M1836))&gt;=100%,"100%",(((TODAY()-M1836)*100%)/(N1836-M1836))))</f>
        <v>0.36407766990291263</v>
      </c>
      <c r="S1836" s="2">
        <f t="shared" si="57"/>
        <v>51674000</v>
      </c>
      <c r="T1836" t="s">
        <v>6042</v>
      </c>
    </row>
    <row r="1837" spans="1:20" x14ac:dyDescent="0.25">
      <c r="A1837">
        <v>2025</v>
      </c>
      <c r="B1837" t="s">
        <v>6043</v>
      </c>
      <c r="C1837" t="s">
        <v>21</v>
      </c>
      <c r="D1837" t="s">
        <v>22</v>
      </c>
      <c r="E1837" t="s">
        <v>23</v>
      </c>
      <c r="F1837" t="s">
        <v>6044</v>
      </c>
      <c r="G1837" t="s">
        <v>3605</v>
      </c>
      <c r="H1837" t="s">
        <v>1802</v>
      </c>
      <c r="I1837" s="1">
        <v>93170000</v>
      </c>
      <c r="J1837" s="2">
        <f t="shared" si="56"/>
        <v>93170000</v>
      </c>
      <c r="K1837" s="1">
        <v>8470000</v>
      </c>
      <c r="L1837" s="3">
        <v>45693</v>
      </c>
      <c r="M1837" s="3">
        <v>45694</v>
      </c>
      <c r="N1837" s="3">
        <v>45900</v>
      </c>
      <c r="O1837" s="1">
        <v>0</v>
      </c>
      <c r="P1837" s="1">
        <v>93170000</v>
      </c>
      <c r="R1837" s="5">
        <f ca="1">IF(Tabla1[[#This Row],[FECHA INCIAL DESDE]]="SIN INICIO",0,IF((((TODAY()-M1837)*100%)/(N1837-M1837))&gt;=100%,"100%",(((TODAY()-M1837)*100%)/(N1837-M1837))))</f>
        <v>0.36407766990291263</v>
      </c>
      <c r="S1837" s="2">
        <f t="shared" si="57"/>
        <v>93170000</v>
      </c>
      <c r="T1837" t="s">
        <v>6045</v>
      </c>
    </row>
    <row r="1838" spans="1:20" x14ac:dyDescent="0.25">
      <c r="A1838">
        <v>2025</v>
      </c>
      <c r="B1838" t="s">
        <v>6046</v>
      </c>
      <c r="C1838" t="s">
        <v>21</v>
      </c>
      <c r="D1838" t="s">
        <v>22</v>
      </c>
      <c r="E1838" t="s">
        <v>23</v>
      </c>
      <c r="F1838" t="s">
        <v>6047</v>
      </c>
      <c r="G1838" t="s">
        <v>3605</v>
      </c>
      <c r="H1838" t="s">
        <v>1802</v>
      </c>
      <c r="I1838" s="1">
        <v>43400000</v>
      </c>
      <c r="J1838" s="2">
        <f t="shared" si="56"/>
        <v>43400000</v>
      </c>
      <c r="K1838" s="1">
        <v>6200000</v>
      </c>
      <c r="L1838" s="3">
        <v>45693</v>
      </c>
      <c r="M1838" s="3">
        <v>45695</v>
      </c>
      <c r="N1838" s="3">
        <v>45900</v>
      </c>
      <c r="O1838" s="1">
        <v>0</v>
      </c>
      <c r="P1838" s="1">
        <v>43400000</v>
      </c>
      <c r="R1838" s="5">
        <f ca="1">IF(Tabla1[[#This Row],[FECHA INCIAL DESDE]]="SIN INICIO",0,IF((((TODAY()-M1838)*100%)/(N1838-M1838))&gt;=100%,"100%",(((TODAY()-M1838)*100%)/(N1838-M1838))))</f>
        <v>0.36097560975609755</v>
      </c>
      <c r="S1838" s="2">
        <f t="shared" si="57"/>
        <v>43400000</v>
      </c>
      <c r="T1838" t="s">
        <v>6048</v>
      </c>
    </row>
    <row r="1839" spans="1:20" x14ac:dyDescent="0.25">
      <c r="A1839">
        <v>2025</v>
      </c>
      <c r="B1839" t="s">
        <v>6049</v>
      </c>
      <c r="C1839" t="s">
        <v>21</v>
      </c>
      <c r="D1839" t="s">
        <v>22</v>
      </c>
      <c r="E1839" t="s">
        <v>23</v>
      </c>
      <c r="F1839" t="s">
        <v>6050</v>
      </c>
      <c r="G1839" t="s">
        <v>6051</v>
      </c>
      <c r="H1839" t="s">
        <v>1802</v>
      </c>
      <c r="I1839" s="1">
        <v>43400000</v>
      </c>
      <c r="J1839" s="2">
        <f t="shared" si="56"/>
        <v>43400000</v>
      </c>
      <c r="K1839" s="1">
        <v>6200000</v>
      </c>
      <c r="L1839" s="3">
        <v>45693</v>
      </c>
      <c r="M1839" s="3">
        <v>45694</v>
      </c>
      <c r="N1839" s="3">
        <v>45900</v>
      </c>
      <c r="O1839" s="1">
        <v>0</v>
      </c>
      <c r="P1839" s="1">
        <v>43400000</v>
      </c>
      <c r="R1839" s="5">
        <f ca="1">IF(Tabla1[[#This Row],[FECHA INCIAL DESDE]]="SIN INICIO",0,IF((((TODAY()-M1839)*100%)/(N1839-M1839))&gt;=100%,"100%",(((TODAY()-M1839)*100%)/(N1839-M1839))))</f>
        <v>0.36407766990291263</v>
      </c>
      <c r="S1839" s="2">
        <f t="shared" si="57"/>
        <v>43400000</v>
      </c>
      <c r="T1839" t="s">
        <v>6052</v>
      </c>
    </row>
    <row r="1840" spans="1:20" x14ac:dyDescent="0.25">
      <c r="A1840">
        <v>2025</v>
      </c>
      <c r="B1840" t="s">
        <v>6053</v>
      </c>
      <c r="C1840" t="s">
        <v>21</v>
      </c>
      <c r="D1840" t="s">
        <v>22</v>
      </c>
      <c r="E1840" t="s">
        <v>23</v>
      </c>
      <c r="F1840" t="s">
        <v>6054</v>
      </c>
      <c r="G1840" t="s">
        <v>6051</v>
      </c>
      <c r="H1840" t="s">
        <v>1802</v>
      </c>
      <c r="I1840" s="1">
        <v>59290000</v>
      </c>
      <c r="J1840" s="2">
        <f t="shared" si="56"/>
        <v>59290000</v>
      </c>
      <c r="K1840" s="1">
        <v>8470000</v>
      </c>
      <c r="L1840" s="3">
        <v>45691</v>
      </c>
      <c r="M1840" s="3">
        <v>45692</v>
      </c>
      <c r="N1840" s="3">
        <v>45900</v>
      </c>
      <c r="O1840" s="1">
        <v>0</v>
      </c>
      <c r="P1840" s="1">
        <v>59290000</v>
      </c>
      <c r="R1840" s="5">
        <f ca="1">IF(Tabla1[[#This Row],[FECHA INCIAL DESDE]]="SIN INICIO",0,IF((((TODAY()-M1840)*100%)/(N1840-M1840))&gt;=100%,"100%",(((TODAY()-M1840)*100%)/(N1840-M1840))))</f>
        <v>0.37019230769230771</v>
      </c>
      <c r="S1840" s="2">
        <f t="shared" si="57"/>
        <v>59290000</v>
      </c>
      <c r="T1840" t="s">
        <v>6055</v>
      </c>
    </row>
    <row r="1841" spans="1:20" x14ac:dyDescent="0.25">
      <c r="A1841">
        <v>2025</v>
      </c>
      <c r="B1841" t="s">
        <v>6056</v>
      </c>
      <c r="C1841" t="s">
        <v>21</v>
      </c>
      <c r="D1841" t="s">
        <v>22</v>
      </c>
      <c r="E1841" t="s">
        <v>23</v>
      </c>
      <c r="F1841" t="s">
        <v>6057</v>
      </c>
      <c r="G1841" t="s">
        <v>658</v>
      </c>
      <c r="H1841" t="s">
        <v>590</v>
      </c>
      <c r="I1841" s="1">
        <v>90000000</v>
      </c>
      <c r="J1841" s="2">
        <f t="shared" si="56"/>
        <v>90000000</v>
      </c>
      <c r="K1841" s="1">
        <v>15000000</v>
      </c>
      <c r="L1841" s="3">
        <v>45691</v>
      </c>
      <c r="M1841" s="3">
        <v>45692</v>
      </c>
      <c r="N1841" s="3">
        <v>45869</v>
      </c>
      <c r="O1841" s="1">
        <v>0</v>
      </c>
      <c r="P1841" s="1">
        <v>90000000</v>
      </c>
      <c r="R1841" s="5">
        <f ca="1">IF(Tabla1[[#This Row],[FECHA INCIAL DESDE]]="SIN INICIO",0,IF((((TODAY()-M1841)*100%)/(N1841-M1841))&gt;=100%,"100%",(((TODAY()-M1841)*100%)/(N1841-M1841))))</f>
        <v>0.43502824858757061</v>
      </c>
      <c r="S1841" s="2">
        <f t="shared" si="57"/>
        <v>90000000</v>
      </c>
      <c r="T1841" t="s">
        <v>6058</v>
      </c>
    </row>
    <row r="1842" spans="1:20" x14ac:dyDescent="0.25">
      <c r="A1842">
        <v>2025</v>
      </c>
      <c r="B1842" t="s">
        <v>6059</v>
      </c>
      <c r="C1842" t="s">
        <v>21</v>
      </c>
      <c r="D1842" t="s">
        <v>22</v>
      </c>
      <c r="E1842" t="s">
        <v>23</v>
      </c>
      <c r="F1842" t="s">
        <v>6060</v>
      </c>
      <c r="G1842" t="s">
        <v>658</v>
      </c>
      <c r="H1842" t="s">
        <v>590</v>
      </c>
      <c r="I1842" s="1">
        <v>40208000</v>
      </c>
      <c r="J1842" s="2">
        <f t="shared" si="56"/>
        <v>40208000</v>
      </c>
      <c r="K1842" s="1">
        <v>5744000</v>
      </c>
      <c r="L1842" s="3">
        <v>45691</v>
      </c>
      <c r="M1842" s="3">
        <v>45692</v>
      </c>
      <c r="N1842" s="3">
        <v>45900</v>
      </c>
      <c r="O1842" s="1">
        <v>0</v>
      </c>
      <c r="P1842" s="1">
        <v>40208000</v>
      </c>
      <c r="R1842" s="5">
        <f ca="1">IF(Tabla1[[#This Row],[FECHA INCIAL DESDE]]="SIN INICIO",0,IF((((TODAY()-M1842)*100%)/(N1842-M1842))&gt;=100%,"100%",(((TODAY()-M1842)*100%)/(N1842-M1842))))</f>
        <v>0.37019230769230771</v>
      </c>
      <c r="S1842" s="2">
        <f t="shared" si="57"/>
        <v>40208000</v>
      </c>
      <c r="T1842" t="s">
        <v>6061</v>
      </c>
    </row>
    <row r="1843" spans="1:20" x14ac:dyDescent="0.25">
      <c r="A1843">
        <v>2025</v>
      </c>
      <c r="B1843" t="s">
        <v>6062</v>
      </c>
      <c r="C1843" t="s">
        <v>21</v>
      </c>
      <c r="D1843" t="s">
        <v>22</v>
      </c>
      <c r="E1843" t="s">
        <v>23</v>
      </c>
      <c r="F1843" t="s">
        <v>6063</v>
      </c>
      <c r="G1843" t="s">
        <v>6064</v>
      </c>
      <c r="H1843" t="s">
        <v>659</v>
      </c>
      <c r="I1843" s="1">
        <v>59500000</v>
      </c>
      <c r="J1843" s="2">
        <f t="shared" si="56"/>
        <v>59500000</v>
      </c>
      <c r="K1843" s="1">
        <v>8500000</v>
      </c>
      <c r="L1843" s="3">
        <v>45692</v>
      </c>
      <c r="M1843" s="3">
        <v>45694</v>
      </c>
      <c r="N1843" s="3">
        <v>45900</v>
      </c>
      <c r="O1843" s="1">
        <v>0</v>
      </c>
      <c r="P1843" s="1">
        <v>59500000</v>
      </c>
      <c r="R1843" s="5">
        <f ca="1">IF(Tabla1[[#This Row],[FECHA INCIAL DESDE]]="SIN INICIO",0,IF((((TODAY()-M1843)*100%)/(N1843-M1843))&gt;=100%,"100%",(((TODAY()-M1843)*100%)/(N1843-M1843))))</f>
        <v>0.36407766990291263</v>
      </c>
      <c r="S1843" s="2">
        <f t="shared" si="57"/>
        <v>59500000</v>
      </c>
      <c r="T1843" t="s">
        <v>6065</v>
      </c>
    </row>
    <row r="1844" spans="1:20" x14ac:dyDescent="0.25">
      <c r="A1844">
        <v>2025</v>
      </c>
      <c r="B1844" t="s">
        <v>6066</v>
      </c>
      <c r="C1844" t="s">
        <v>21</v>
      </c>
      <c r="D1844" t="s">
        <v>22</v>
      </c>
      <c r="E1844" t="s">
        <v>23</v>
      </c>
      <c r="F1844" t="s">
        <v>6067</v>
      </c>
      <c r="G1844" t="s">
        <v>347</v>
      </c>
      <c r="H1844" t="s">
        <v>336</v>
      </c>
      <c r="I1844" s="1">
        <v>61352221</v>
      </c>
      <c r="J1844" s="2">
        <f t="shared" si="56"/>
        <v>61352221</v>
      </c>
      <c r="K1844" s="1">
        <v>8764603</v>
      </c>
      <c r="L1844" s="3">
        <v>45691</v>
      </c>
      <c r="M1844" s="3">
        <v>45692</v>
      </c>
      <c r="N1844" s="3">
        <v>45900</v>
      </c>
      <c r="O1844" s="1">
        <v>0</v>
      </c>
      <c r="P1844" s="1">
        <v>61352221</v>
      </c>
      <c r="R1844" s="5">
        <f ca="1">IF(Tabla1[[#This Row],[FECHA INCIAL DESDE]]="SIN INICIO",0,IF((((TODAY()-M1844)*100%)/(N1844-M1844))&gt;=100%,"100%",(((TODAY()-M1844)*100%)/(N1844-M1844))))</f>
        <v>0.37019230769230771</v>
      </c>
      <c r="S1844" s="2">
        <f t="shared" si="57"/>
        <v>61352221</v>
      </c>
      <c r="T1844" t="s">
        <v>6068</v>
      </c>
    </row>
    <row r="1845" spans="1:20" x14ac:dyDescent="0.25">
      <c r="A1845">
        <v>2025</v>
      </c>
      <c r="B1845" t="s">
        <v>6069</v>
      </c>
      <c r="C1845" t="s">
        <v>21</v>
      </c>
      <c r="D1845" t="s">
        <v>22</v>
      </c>
      <c r="E1845" t="s">
        <v>23</v>
      </c>
      <c r="F1845" t="s">
        <v>6070</v>
      </c>
      <c r="G1845" t="s">
        <v>1831</v>
      </c>
      <c r="H1845" t="s">
        <v>1898</v>
      </c>
      <c r="I1845" s="1">
        <v>65438592</v>
      </c>
      <c r="J1845" s="2">
        <f t="shared" si="56"/>
        <v>65438592</v>
      </c>
      <c r="K1845" s="1">
        <v>8179824</v>
      </c>
      <c r="L1845" s="3">
        <v>45694</v>
      </c>
      <c r="M1845" s="3">
        <v>45695</v>
      </c>
      <c r="N1845" s="3">
        <v>45930</v>
      </c>
      <c r="O1845" s="1">
        <v>0</v>
      </c>
      <c r="P1845" s="1">
        <v>65438592</v>
      </c>
      <c r="R1845" s="5">
        <f ca="1">IF(Tabla1[[#This Row],[FECHA INCIAL DESDE]]="SIN INICIO",0,IF((((TODAY()-M1845)*100%)/(N1845-M1845))&gt;=100%,"100%",(((TODAY()-M1845)*100%)/(N1845-M1845))))</f>
        <v>0.31489361702127661</v>
      </c>
      <c r="S1845" s="2">
        <f t="shared" si="57"/>
        <v>65438592</v>
      </c>
      <c r="T1845" t="s">
        <v>6071</v>
      </c>
    </row>
    <row r="1846" spans="1:20" x14ac:dyDescent="0.25">
      <c r="A1846">
        <v>2025</v>
      </c>
      <c r="B1846" t="s">
        <v>6072</v>
      </c>
      <c r="C1846" t="s">
        <v>21</v>
      </c>
      <c r="D1846" t="s">
        <v>22</v>
      </c>
      <c r="E1846" t="s">
        <v>23</v>
      </c>
      <c r="F1846" t="s">
        <v>6073</v>
      </c>
      <c r="G1846" t="s">
        <v>280</v>
      </c>
      <c r="H1846" t="s">
        <v>270</v>
      </c>
      <c r="I1846" s="1">
        <v>49000000</v>
      </c>
      <c r="J1846" s="2">
        <f t="shared" si="56"/>
        <v>49000000</v>
      </c>
      <c r="K1846" s="1">
        <v>7000000</v>
      </c>
      <c r="L1846" s="3">
        <v>45692</v>
      </c>
      <c r="M1846" s="3">
        <v>45694</v>
      </c>
      <c r="N1846" s="3">
        <v>45900</v>
      </c>
      <c r="O1846" s="1">
        <v>0</v>
      </c>
      <c r="P1846" s="1">
        <v>49000000</v>
      </c>
      <c r="R1846" s="5">
        <f ca="1">IF(Tabla1[[#This Row],[FECHA INCIAL DESDE]]="SIN INICIO",0,IF((((TODAY()-M1846)*100%)/(N1846-M1846))&gt;=100%,"100%",(((TODAY()-M1846)*100%)/(N1846-M1846))))</f>
        <v>0.36407766990291263</v>
      </c>
      <c r="S1846" s="2">
        <f t="shared" si="57"/>
        <v>49000000</v>
      </c>
      <c r="T1846" t="s">
        <v>6074</v>
      </c>
    </row>
    <row r="1847" spans="1:20" x14ac:dyDescent="0.25">
      <c r="A1847">
        <v>2025</v>
      </c>
      <c r="B1847" t="s">
        <v>6075</v>
      </c>
      <c r="C1847" t="s">
        <v>21</v>
      </c>
      <c r="D1847" t="s">
        <v>22</v>
      </c>
      <c r="E1847" t="s">
        <v>23</v>
      </c>
      <c r="F1847" t="s">
        <v>6076</v>
      </c>
      <c r="G1847" t="s">
        <v>280</v>
      </c>
      <c r="H1847" t="s">
        <v>270</v>
      </c>
      <c r="I1847" s="1">
        <v>77000000</v>
      </c>
      <c r="J1847" s="2">
        <f t="shared" si="56"/>
        <v>77000000</v>
      </c>
      <c r="K1847" s="1">
        <v>11000000</v>
      </c>
      <c r="L1847" s="3">
        <v>45691</v>
      </c>
      <c r="M1847" s="3">
        <v>45692</v>
      </c>
      <c r="N1847" s="3">
        <v>45900</v>
      </c>
      <c r="O1847" s="1">
        <v>0</v>
      </c>
      <c r="P1847" s="1">
        <v>77000000</v>
      </c>
      <c r="R1847" s="5">
        <f ca="1">IF(Tabla1[[#This Row],[FECHA INCIAL DESDE]]="SIN INICIO",0,IF((((TODAY()-M1847)*100%)/(N1847-M1847))&gt;=100%,"100%",(((TODAY()-M1847)*100%)/(N1847-M1847))))</f>
        <v>0.37019230769230771</v>
      </c>
      <c r="S1847" s="2">
        <f t="shared" si="57"/>
        <v>77000000</v>
      </c>
      <c r="T1847" t="s">
        <v>6077</v>
      </c>
    </row>
    <row r="1848" spans="1:20" x14ac:dyDescent="0.25">
      <c r="A1848">
        <v>2025</v>
      </c>
      <c r="B1848" t="s">
        <v>6078</v>
      </c>
      <c r="C1848" t="s">
        <v>21</v>
      </c>
      <c r="D1848" t="s">
        <v>22</v>
      </c>
      <c r="E1848" t="s">
        <v>120</v>
      </c>
      <c r="F1848" t="s">
        <v>6079</v>
      </c>
      <c r="G1848" t="s">
        <v>4388</v>
      </c>
      <c r="H1848" t="s">
        <v>166</v>
      </c>
      <c r="I1848" s="1">
        <v>38293584</v>
      </c>
      <c r="J1848" s="2">
        <f t="shared" si="56"/>
        <v>38293584</v>
      </c>
      <c r="K1848" s="1">
        <v>4786698</v>
      </c>
      <c r="L1848" s="3">
        <v>45691</v>
      </c>
      <c r="M1848" s="3">
        <v>45692</v>
      </c>
      <c r="N1848" s="3">
        <v>45930</v>
      </c>
      <c r="O1848" s="1">
        <v>0</v>
      </c>
      <c r="P1848" s="1">
        <v>38293584</v>
      </c>
      <c r="R1848" s="5">
        <f ca="1">IF(Tabla1[[#This Row],[FECHA INCIAL DESDE]]="SIN INICIO",0,IF((((TODAY()-M1848)*100%)/(N1848-M1848))&gt;=100%,"100%",(((TODAY()-M1848)*100%)/(N1848-M1848))))</f>
        <v>0.3235294117647059</v>
      </c>
      <c r="S1848" s="2">
        <f t="shared" si="57"/>
        <v>38293584</v>
      </c>
      <c r="T1848" t="s">
        <v>6080</v>
      </c>
    </row>
    <row r="1849" spans="1:20" x14ac:dyDescent="0.25">
      <c r="A1849">
        <v>2025</v>
      </c>
      <c r="B1849" t="s">
        <v>6081</v>
      </c>
      <c r="C1849" t="s">
        <v>21</v>
      </c>
      <c r="D1849" t="s">
        <v>22</v>
      </c>
      <c r="E1849" t="s">
        <v>120</v>
      </c>
      <c r="F1849" t="s">
        <v>6082</v>
      </c>
      <c r="G1849" t="s">
        <v>549</v>
      </c>
      <c r="H1849" t="s">
        <v>514</v>
      </c>
      <c r="I1849" s="1">
        <v>33502000</v>
      </c>
      <c r="J1849" s="2">
        <f t="shared" si="56"/>
        <v>33502000</v>
      </c>
      <c r="K1849" s="1">
        <v>4786000</v>
      </c>
      <c r="L1849" s="3">
        <v>45691</v>
      </c>
      <c r="M1849" s="3">
        <v>45692</v>
      </c>
      <c r="N1849" s="3">
        <v>45900</v>
      </c>
      <c r="O1849" s="1">
        <v>0</v>
      </c>
      <c r="P1849" s="1">
        <v>33502000</v>
      </c>
      <c r="R1849" s="5">
        <f ca="1">IF(Tabla1[[#This Row],[FECHA INCIAL DESDE]]="SIN INICIO",0,IF((((TODAY()-M1849)*100%)/(N1849-M1849))&gt;=100%,"100%",(((TODAY()-M1849)*100%)/(N1849-M1849))))</f>
        <v>0.37019230769230771</v>
      </c>
      <c r="S1849" s="2">
        <f t="shared" si="57"/>
        <v>33502000</v>
      </c>
      <c r="T1849" t="s">
        <v>6083</v>
      </c>
    </row>
    <row r="1850" spans="1:20" x14ac:dyDescent="0.25">
      <c r="A1850">
        <v>2025</v>
      </c>
      <c r="B1850" t="s">
        <v>6084</v>
      </c>
      <c r="C1850" t="s">
        <v>21</v>
      </c>
      <c r="D1850" t="s">
        <v>22</v>
      </c>
      <c r="E1850" t="s">
        <v>23</v>
      </c>
      <c r="F1850" t="s">
        <v>6085</v>
      </c>
      <c r="G1850" t="s">
        <v>786</v>
      </c>
      <c r="H1850" t="s">
        <v>787</v>
      </c>
      <c r="I1850" s="1">
        <v>61352221</v>
      </c>
      <c r="J1850" s="2">
        <f t="shared" si="56"/>
        <v>61352221</v>
      </c>
      <c r="K1850" s="1">
        <v>8764603</v>
      </c>
      <c r="L1850" s="3">
        <v>45691</v>
      </c>
      <c r="M1850" s="3">
        <v>45692</v>
      </c>
      <c r="N1850" s="3">
        <v>45900</v>
      </c>
      <c r="O1850" s="1">
        <v>0</v>
      </c>
      <c r="P1850" s="1">
        <v>61352221</v>
      </c>
      <c r="R1850" s="5">
        <f ca="1">IF(Tabla1[[#This Row],[FECHA INCIAL DESDE]]="SIN INICIO",0,IF((((TODAY()-M1850)*100%)/(N1850-M1850))&gt;=100%,"100%",(((TODAY()-M1850)*100%)/(N1850-M1850))))</f>
        <v>0.37019230769230771</v>
      </c>
      <c r="S1850" s="2">
        <f t="shared" si="57"/>
        <v>61352221</v>
      </c>
      <c r="T1850" t="s">
        <v>6086</v>
      </c>
    </row>
    <row r="1851" spans="1:20" x14ac:dyDescent="0.25">
      <c r="A1851">
        <v>2025</v>
      </c>
      <c r="B1851" t="s">
        <v>6087</v>
      </c>
      <c r="C1851" t="s">
        <v>21</v>
      </c>
      <c r="D1851" t="s">
        <v>22</v>
      </c>
      <c r="E1851" t="s">
        <v>120</v>
      </c>
      <c r="F1851" t="s">
        <v>6088</v>
      </c>
      <c r="G1851" t="s">
        <v>2040</v>
      </c>
      <c r="H1851" t="s">
        <v>1898</v>
      </c>
      <c r="I1851" s="1">
        <v>37359592</v>
      </c>
      <c r="J1851" s="2">
        <f t="shared" si="56"/>
        <v>37359592</v>
      </c>
      <c r="K1851" s="1">
        <v>4669949</v>
      </c>
      <c r="L1851" s="3">
        <v>45691</v>
      </c>
      <c r="M1851" s="3">
        <v>45692</v>
      </c>
      <c r="N1851" s="3">
        <v>45930</v>
      </c>
      <c r="O1851" s="1">
        <v>0</v>
      </c>
      <c r="P1851" s="1">
        <v>37359592</v>
      </c>
      <c r="R1851" s="5">
        <f ca="1">IF(Tabla1[[#This Row],[FECHA INCIAL DESDE]]="SIN INICIO",0,IF((((TODAY()-M1851)*100%)/(N1851-M1851))&gt;=100%,"100%",(((TODAY()-M1851)*100%)/(N1851-M1851))))</f>
        <v>0.3235294117647059</v>
      </c>
      <c r="S1851" s="2">
        <f t="shared" si="57"/>
        <v>37359592</v>
      </c>
      <c r="T1851" t="s">
        <v>6089</v>
      </c>
    </row>
    <row r="1852" spans="1:20" x14ac:dyDescent="0.25">
      <c r="A1852">
        <v>2025</v>
      </c>
      <c r="B1852" t="s">
        <v>6090</v>
      </c>
      <c r="C1852" t="s">
        <v>21</v>
      </c>
      <c r="D1852" t="s">
        <v>22</v>
      </c>
      <c r="E1852" t="s">
        <v>23</v>
      </c>
      <c r="F1852" t="s">
        <v>6091</v>
      </c>
      <c r="G1852" t="s">
        <v>1831</v>
      </c>
      <c r="H1852" t="s">
        <v>1898</v>
      </c>
      <c r="I1852" s="1">
        <v>57619024</v>
      </c>
      <c r="J1852" s="2">
        <f t="shared" si="56"/>
        <v>57619024</v>
      </c>
      <c r="K1852" s="1">
        <v>7202378</v>
      </c>
      <c r="L1852" s="3">
        <v>45692</v>
      </c>
      <c r="M1852" s="3">
        <v>45693</v>
      </c>
      <c r="N1852" s="3">
        <v>45930</v>
      </c>
      <c r="O1852" s="1">
        <v>0</v>
      </c>
      <c r="P1852" s="1">
        <v>57619024</v>
      </c>
      <c r="R1852" s="5">
        <f ca="1">IF(Tabla1[[#This Row],[FECHA INCIAL DESDE]]="SIN INICIO",0,IF((((TODAY()-M1852)*100%)/(N1852-M1852))&gt;=100%,"100%",(((TODAY()-M1852)*100%)/(N1852-M1852))))</f>
        <v>0.32067510548523209</v>
      </c>
      <c r="S1852" s="2">
        <f t="shared" si="57"/>
        <v>57619024</v>
      </c>
      <c r="T1852" t="s">
        <v>6092</v>
      </c>
    </row>
    <row r="1853" spans="1:20" x14ac:dyDescent="0.25">
      <c r="A1853">
        <v>2025</v>
      </c>
      <c r="B1853" t="s">
        <v>6093</v>
      </c>
      <c r="C1853" t="s">
        <v>21</v>
      </c>
      <c r="D1853" t="s">
        <v>22</v>
      </c>
      <c r="E1853" t="s">
        <v>23</v>
      </c>
      <c r="F1853" t="s">
        <v>6094</v>
      </c>
      <c r="G1853" t="s">
        <v>6095</v>
      </c>
      <c r="H1853" t="s">
        <v>886</v>
      </c>
      <c r="I1853" s="1">
        <v>88000000</v>
      </c>
      <c r="J1853" s="2">
        <f t="shared" si="56"/>
        <v>88000000</v>
      </c>
      <c r="K1853" s="1">
        <v>11000000</v>
      </c>
      <c r="L1853" s="3">
        <v>45691</v>
      </c>
      <c r="M1853" s="3">
        <v>45692</v>
      </c>
      <c r="N1853" s="3">
        <v>45930</v>
      </c>
      <c r="O1853" s="1">
        <v>0</v>
      </c>
      <c r="P1853" s="1">
        <v>88000000</v>
      </c>
      <c r="R1853" s="5">
        <f ca="1">IF(Tabla1[[#This Row],[FECHA INCIAL DESDE]]="SIN INICIO",0,IF((((TODAY()-M1853)*100%)/(N1853-M1853))&gt;=100%,"100%",(((TODAY()-M1853)*100%)/(N1853-M1853))))</f>
        <v>0.3235294117647059</v>
      </c>
      <c r="S1853" s="2">
        <f t="shared" si="57"/>
        <v>88000000</v>
      </c>
      <c r="T1853" t="s">
        <v>6096</v>
      </c>
    </row>
    <row r="1854" spans="1:20" x14ac:dyDescent="0.25">
      <c r="A1854">
        <v>2025</v>
      </c>
      <c r="B1854" t="s">
        <v>6097</v>
      </c>
      <c r="C1854" t="s">
        <v>21</v>
      </c>
      <c r="D1854" t="s">
        <v>22</v>
      </c>
      <c r="E1854" t="s">
        <v>120</v>
      </c>
      <c r="F1854" t="s">
        <v>6098</v>
      </c>
      <c r="G1854" t="s">
        <v>6099</v>
      </c>
      <c r="H1854" t="s">
        <v>659</v>
      </c>
      <c r="I1854" s="1">
        <v>29078000</v>
      </c>
      <c r="J1854" s="2">
        <f t="shared" si="56"/>
        <v>29078000</v>
      </c>
      <c r="K1854" s="1">
        <v>4154000</v>
      </c>
      <c r="L1854" s="3">
        <v>45692</v>
      </c>
      <c r="M1854" s="3">
        <v>45693</v>
      </c>
      <c r="N1854" s="3">
        <v>45900</v>
      </c>
      <c r="O1854" s="1">
        <v>0</v>
      </c>
      <c r="P1854" s="1">
        <v>29078000</v>
      </c>
      <c r="R1854" s="5">
        <f ca="1">IF(Tabla1[[#This Row],[FECHA INCIAL DESDE]]="SIN INICIO",0,IF((((TODAY()-M1854)*100%)/(N1854-M1854))&gt;=100%,"100%",(((TODAY()-M1854)*100%)/(N1854-M1854))))</f>
        <v>0.3671497584541063</v>
      </c>
      <c r="S1854" s="2">
        <f t="shared" si="57"/>
        <v>29078000</v>
      </c>
      <c r="T1854" t="s">
        <v>6100</v>
      </c>
    </row>
    <row r="1855" spans="1:20" x14ac:dyDescent="0.25">
      <c r="A1855">
        <v>2025</v>
      </c>
      <c r="B1855" t="s">
        <v>6101</v>
      </c>
      <c r="C1855" t="s">
        <v>21</v>
      </c>
      <c r="D1855" t="s">
        <v>22</v>
      </c>
      <c r="E1855" t="s">
        <v>23</v>
      </c>
      <c r="F1855" t="s">
        <v>6102</v>
      </c>
      <c r="G1855" t="s">
        <v>3563</v>
      </c>
      <c r="H1855" t="s">
        <v>270</v>
      </c>
      <c r="I1855" s="1">
        <v>38515869</v>
      </c>
      <c r="J1855" s="2">
        <f t="shared" si="56"/>
        <v>38515869</v>
      </c>
      <c r="K1855" s="1">
        <v>5502267</v>
      </c>
      <c r="L1855" s="3">
        <v>45695</v>
      </c>
      <c r="M1855" s="3">
        <v>45698</v>
      </c>
      <c r="N1855" s="3">
        <v>45900</v>
      </c>
      <c r="O1855" s="1">
        <v>0</v>
      </c>
      <c r="P1855" s="1">
        <v>38515869</v>
      </c>
      <c r="R1855" s="5">
        <f ca="1">IF(Tabla1[[#This Row],[FECHA INCIAL DESDE]]="SIN INICIO",0,IF((((TODAY()-M1855)*100%)/(N1855-M1855))&gt;=100%,"100%",(((TODAY()-M1855)*100%)/(N1855-M1855))))</f>
        <v>0.35148514851485146</v>
      </c>
      <c r="S1855" s="2">
        <f t="shared" si="57"/>
        <v>38515869</v>
      </c>
      <c r="T1855" t="s">
        <v>6103</v>
      </c>
    </row>
    <row r="1856" spans="1:20" x14ac:dyDescent="0.25">
      <c r="A1856">
        <v>2025</v>
      </c>
      <c r="B1856" t="s">
        <v>6104</v>
      </c>
      <c r="C1856" t="s">
        <v>21</v>
      </c>
      <c r="D1856" t="s">
        <v>22</v>
      </c>
      <c r="E1856" t="s">
        <v>120</v>
      </c>
      <c r="F1856" t="s">
        <v>6105</v>
      </c>
      <c r="G1856" t="s">
        <v>6106</v>
      </c>
      <c r="H1856" t="s">
        <v>659</v>
      </c>
      <c r="I1856" s="1">
        <v>32683000</v>
      </c>
      <c r="J1856" s="2">
        <f t="shared" si="56"/>
        <v>32683000</v>
      </c>
      <c r="K1856" s="1">
        <v>4669000</v>
      </c>
      <c r="L1856" s="3">
        <v>45692</v>
      </c>
      <c r="M1856" s="3">
        <v>45693</v>
      </c>
      <c r="N1856" s="3">
        <v>45900</v>
      </c>
      <c r="O1856" s="1">
        <v>0</v>
      </c>
      <c r="P1856" s="1">
        <v>32683000</v>
      </c>
      <c r="R1856" s="5">
        <f ca="1">IF(Tabla1[[#This Row],[FECHA INCIAL DESDE]]="SIN INICIO",0,IF((((TODAY()-M1856)*100%)/(N1856-M1856))&gt;=100%,"100%",(((TODAY()-M1856)*100%)/(N1856-M1856))))</f>
        <v>0.3671497584541063</v>
      </c>
      <c r="S1856" s="2">
        <f t="shared" si="57"/>
        <v>32683000</v>
      </c>
      <c r="T1856" t="s">
        <v>6107</v>
      </c>
    </row>
    <row r="1857" spans="1:20" x14ac:dyDescent="0.25">
      <c r="A1857">
        <v>2025</v>
      </c>
      <c r="B1857" t="s">
        <v>6108</v>
      </c>
      <c r="C1857" t="s">
        <v>21</v>
      </c>
      <c r="D1857" t="s">
        <v>22</v>
      </c>
      <c r="E1857" t="s">
        <v>120</v>
      </c>
      <c r="F1857" t="s">
        <v>6109</v>
      </c>
      <c r="G1857" t="s">
        <v>4388</v>
      </c>
      <c r="H1857" t="s">
        <v>1898</v>
      </c>
      <c r="I1857" s="1">
        <v>23349745</v>
      </c>
      <c r="J1857" s="2">
        <f t="shared" si="56"/>
        <v>23349745</v>
      </c>
      <c r="K1857" s="1">
        <v>4669949</v>
      </c>
      <c r="L1857" s="3">
        <v>45691</v>
      </c>
      <c r="M1857" s="3">
        <v>45693</v>
      </c>
      <c r="N1857" s="3">
        <v>45838</v>
      </c>
      <c r="O1857" s="1">
        <v>0</v>
      </c>
      <c r="P1857" s="1">
        <v>23349745</v>
      </c>
      <c r="R1857" s="5">
        <f ca="1">IF(Tabla1[[#This Row],[FECHA INCIAL DESDE]]="SIN INICIO",0,IF((((TODAY()-M1857)*100%)/(N1857-M1857))&gt;=100%,"100%",(((TODAY()-M1857)*100%)/(N1857-M1857))))</f>
        <v>0.52413793103448281</v>
      </c>
      <c r="S1857" s="2">
        <f t="shared" si="57"/>
        <v>23349745</v>
      </c>
      <c r="T1857" t="s">
        <v>6110</v>
      </c>
    </row>
    <row r="1858" spans="1:20" x14ac:dyDescent="0.25">
      <c r="A1858">
        <v>2025</v>
      </c>
      <c r="B1858" t="s">
        <v>6111</v>
      </c>
      <c r="C1858" t="s">
        <v>21</v>
      </c>
      <c r="D1858" t="s">
        <v>22</v>
      </c>
      <c r="E1858" t="s">
        <v>23</v>
      </c>
      <c r="F1858" t="s">
        <v>6112</v>
      </c>
      <c r="G1858" t="s">
        <v>280</v>
      </c>
      <c r="H1858" t="s">
        <v>270</v>
      </c>
      <c r="I1858" s="1">
        <v>56000000</v>
      </c>
      <c r="J1858" s="2">
        <f t="shared" si="56"/>
        <v>56000000</v>
      </c>
      <c r="K1858" s="1">
        <v>8000000</v>
      </c>
      <c r="L1858" s="3">
        <v>45692</v>
      </c>
      <c r="M1858" s="3">
        <v>45693</v>
      </c>
      <c r="N1858" s="3">
        <v>45900</v>
      </c>
      <c r="O1858" s="1">
        <v>0</v>
      </c>
      <c r="P1858" s="1">
        <v>56000000</v>
      </c>
      <c r="R1858" s="5">
        <f ca="1">IF(Tabla1[[#This Row],[FECHA INCIAL DESDE]]="SIN INICIO",0,IF((((TODAY()-M1858)*100%)/(N1858-M1858))&gt;=100%,"100%",(((TODAY()-M1858)*100%)/(N1858-M1858))))</f>
        <v>0.3671497584541063</v>
      </c>
      <c r="S1858" s="2">
        <f t="shared" si="57"/>
        <v>56000000</v>
      </c>
      <c r="T1858" t="s">
        <v>6113</v>
      </c>
    </row>
    <row r="1859" spans="1:20" x14ac:dyDescent="0.25">
      <c r="A1859">
        <v>2025</v>
      </c>
      <c r="B1859" t="s">
        <v>6114</v>
      </c>
      <c r="C1859" t="s">
        <v>21</v>
      </c>
      <c r="D1859" t="s">
        <v>22</v>
      </c>
      <c r="E1859" t="s">
        <v>120</v>
      </c>
      <c r="F1859" t="s">
        <v>6115</v>
      </c>
      <c r="G1859" t="s">
        <v>6116</v>
      </c>
      <c r="H1859" t="s">
        <v>514</v>
      </c>
      <c r="I1859" s="1">
        <v>30240000</v>
      </c>
      <c r="J1859" s="2">
        <f t="shared" ref="J1859:J1922" si="58">I1859</f>
        <v>30240000</v>
      </c>
      <c r="K1859" s="1">
        <v>4320000</v>
      </c>
      <c r="L1859" s="3">
        <v>45691</v>
      </c>
      <c r="M1859" s="3">
        <v>45692</v>
      </c>
      <c r="N1859" s="3">
        <v>45900</v>
      </c>
      <c r="O1859" s="1">
        <v>0</v>
      </c>
      <c r="P1859" s="1">
        <v>30240000</v>
      </c>
      <c r="R1859" s="5">
        <f ca="1">IF(Tabla1[[#This Row],[FECHA INCIAL DESDE]]="SIN INICIO",0,IF((((TODAY()-M1859)*100%)/(N1859-M1859))&gt;=100%,"100%",(((TODAY()-M1859)*100%)/(N1859-M1859))))</f>
        <v>0.37019230769230771</v>
      </c>
      <c r="S1859" s="2">
        <f t="shared" ref="S1859:S1922" si="59">P1859-Q1859</f>
        <v>30240000</v>
      </c>
      <c r="T1859" t="s">
        <v>6117</v>
      </c>
    </row>
    <row r="1860" spans="1:20" x14ac:dyDescent="0.25">
      <c r="A1860">
        <v>2025</v>
      </c>
      <c r="B1860" t="s">
        <v>6118</v>
      </c>
      <c r="C1860" t="s">
        <v>21</v>
      </c>
      <c r="D1860" t="s">
        <v>22</v>
      </c>
      <c r="E1860" t="s">
        <v>23</v>
      </c>
      <c r="F1860" t="s">
        <v>6119</v>
      </c>
      <c r="G1860" t="s">
        <v>513</v>
      </c>
      <c r="H1860" t="s">
        <v>514</v>
      </c>
      <c r="I1860" s="1">
        <v>53655000</v>
      </c>
      <c r="J1860" s="2">
        <f t="shared" si="58"/>
        <v>53655000</v>
      </c>
      <c r="K1860" s="1">
        <v>7665000</v>
      </c>
      <c r="L1860" s="3">
        <v>45692</v>
      </c>
      <c r="M1860" s="3">
        <v>45694</v>
      </c>
      <c r="N1860" s="3">
        <v>45900</v>
      </c>
      <c r="O1860" s="1">
        <v>0</v>
      </c>
      <c r="P1860" s="1">
        <v>53655000</v>
      </c>
      <c r="R1860" s="5">
        <f ca="1">IF(Tabla1[[#This Row],[FECHA INCIAL DESDE]]="SIN INICIO",0,IF((((TODAY()-M1860)*100%)/(N1860-M1860))&gt;=100%,"100%",(((TODAY()-M1860)*100%)/(N1860-M1860))))</f>
        <v>0.36407766990291263</v>
      </c>
      <c r="S1860" s="2">
        <f t="shared" si="59"/>
        <v>53655000</v>
      </c>
      <c r="T1860" t="s">
        <v>6120</v>
      </c>
    </row>
    <row r="1861" spans="1:20" x14ac:dyDescent="0.25">
      <c r="A1861">
        <v>2025</v>
      </c>
      <c r="B1861" t="s">
        <v>6121</v>
      </c>
      <c r="C1861" t="s">
        <v>21</v>
      </c>
      <c r="D1861" t="s">
        <v>22</v>
      </c>
      <c r="E1861" t="s">
        <v>23</v>
      </c>
      <c r="F1861" t="s">
        <v>6122</v>
      </c>
      <c r="G1861" t="s">
        <v>878</v>
      </c>
      <c r="H1861" t="s">
        <v>514</v>
      </c>
      <c r="I1861" s="1">
        <v>57785000</v>
      </c>
      <c r="J1861" s="2">
        <f t="shared" si="58"/>
        <v>57785000</v>
      </c>
      <c r="K1861" s="1">
        <v>8255000</v>
      </c>
      <c r="L1861" s="3">
        <v>45691</v>
      </c>
      <c r="M1861" s="3">
        <v>45693</v>
      </c>
      <c r="N1861" s="3">
        <v>45900</v>
      </c>
      <c r="O1861" s="1">
        <v>0</v>
      </c>
      <c r="P1861" s="1">
        <v>57785000</v>
      </c>
      <c r="R1861" s="5">
        <f ca="1">IF(Tabla1[[#This Row],[FECHA INCIAL DESDE]]="SIN INICIO",0,IF((((TODAY()-M1861)*100%)/(N1861-M1861))&gt;=100%,"100%",(((TODAY()-M1861)*100%)/(N1861-M1861))))</f>
        <v>0.3671497584541063</v>
      </c>
      <c r="S1861" s="2">
        <f t="shared" si="59"/>
        <v>57785000</v>
      </c>
      <c r="T1861" t="s">
        <v>6123</v>
      </c>
    </row>
    <row r="1862" spans="1:20" x14ac:dyDescent="0.25">
      <c r="A1862">
        <v>2025</v>
      </c>
      <c r="B1862" t="s">
        <v>6124</v>
      </c>
      <c r="C1862" t="s">
        <v>21</v>
      </c>
      <c r="D1862" t="s">
        <v>22</v>
      </c>
      <c r="E1862" t="s">
        <v>23</v>
      </c>
      <c r="F1862" t="s">
        <v>6125</v>
      </c>
      <c r="G1862" t="s">
        <v>6126</v>
      </c>
      <c r="H1862" t="s">
        <v>514</v>
      </c>
      <c r="I1862" s="1">
        <v>35157500</v>
      </c>
      <c r="J1862" s="2">
        <f t="shared" si="58"/>
        <v>35157500</v>
      </c>
      <c r="K1862" s="1">
        <v>5022500</v>
      </c>
      <c r="L1862" s="3">
        <v>45692</v>
      </c>
      <c r="M1862" s="3">
        <v>45694</v>
      </c>
      <c r="N1862" s="3">
        <v>45900</v>
      </c>
      <c r="O1862" s="1">
        <v>0</v>
      </c>
      <c r="P1862" s="1">
        <v>35157500</v>
      </c>
      <c r="R1862" s="5">
        <f ca="1">IF(Tabla1[[#This Row],[FECHA INCIAL DESDE]]="SIN INICIO",0,IF((((TODAY()-M1862)*100%)/(N1862-M1862))&gt;=100%,"100%",(((TODAY()-M1862)*100%)/(N1862-M1862))))</f>
        <v>0.36407766990291263</v>
      </c>
      <c r="S1862" s="2">
        <f t="shared" si="59"/>
        <v>35157500</v>
      </c>
      <c r="T1862" t="s">
        <v>6127</v>
      </c>
    </row>
    <row r="1863" spans="1:20" x14ac:dyDescent="0.25">
      <c r="A1863">
        <v>2025</v>
      </c>
      <c r="B1863" t="s">
        <v>6128</v>
      </c>
      <c r="C1863" t="s">
        <v>21</v>
      </c>
      <c r="D1863" t="s">
        <v>22</v>
      </c>
      <c r="E1863" t="s">
        <v>23</v>
      </c>
      <c r="F1863" t="s">
        <v>6129</v>
      </c>
      <c r="G1863" t="s">
        <v>1927</v>
      </c>
      <c r="H1863" t="s">
        <v>1898</v>
      </c>
      <c r="I1863" s="1">
        <v>57619024</v>
      </c>
      <c r="J1863" s="2">
        <f t="shared" si="58"/>
        <v>57619024</v>
      </c>
      <c r="K1863" s="1">
        <v>7202378</v>
      </c>
      <c r="L1863" s="3">
        <v>45699</v>
      </c>
      <c r="M1863" s="3">
        <v>45700</v>
      </c>
      <c r="N1863" s="3">
        <v>45930</v>
      </c>
      <c r="O1863" s="1">
        <v>0</v>
      </c>
      <c r="P1863" s="1">
        <v>57619024</v>
      </c>
      <c r="R1863" s="5">
        <f ca="1">IF(Tabla1[[#This Row],[FECHA INCIAL DESDE]]="SIN INICIO",0,IF((((TODAY()-M1863)*100%)/(N1863-M1863))&gt;=100%,"100%",(((TODAY()-M1863)*100%)/(N1863-M1863))))</f>
        <v>0.3</v>
      </c>
      <c r="S1863" s="2">
        <f t="shared" si="59"/>
        <v>57619024</v>
      </c>
      <c r="T1863" t="s">
        <v>6130</v>
      </c>
    </row>
    <row r="1864" spans="1:20" x14ac:dyDescent="0.25">
      <c r="A1864">
        <v>2025</v>
      </c>
      <c r="B1864" t="s">
        <v>6131</v>
      </c>
      <c r="C1864" t="s">
        <v>21</v>
      </c>
      <c r="D1864" t="s">
        <v>22</v>
      </c>
      <c r="E1864" t="s">
        <v>23</v>
      </c>
      <c r="F1864" t="s">
        <v>6132</v>
      </c>
      <c r="G1864" t="s">
        <v>1831</v>
      </c>
      <c r="H1864" t="s">
        <v>1898</v>
      </c>
      <c r="I1864" s="1">
        <v>57619024</v>
      </c>
      <c r="J1864" s="2">
        <f t="shared" si="58"/>
        <v>57619024</v>
      </c>
      <c r="K1864" s="1">
        <v>7202378</v>
      </c>
      <c r="L1864" s="3">
        <v>45692</v>
      </c>
      <c r="M1864" s="3">
        <v>45694</v>
      </c>
      <c r="N1864" s="3">
        <v>45930</v>
      </c>
      <c r="O1864" s="1">
        <v>0</v>
      </c>
      <c r="P1864" s="1">
        <v>57619024</v>
      </c>
      <c r="R1864" s="5">
        <f ca="1">IF(Tabla1[[#This Row],[FECHA INCIAL DESDE]]="SIN INICIO",0,IF((((TODAY()-M1864)*100%)/(N1864-M1864))&gt;=100%,"100%",(((TODAY()-M1864)*100%)/(N1864-M1864))))</f>
        <v>0.31779661016949151</v>
      </c>
      <c r="S1864" s="2">
        <f t="shared" si="59"/>
        <v>57619024</v>
      </c>
      <c r="T1864" t="s">
        <v>6133</v>
      </c>
    </row>
    <row r="1865" spans="1:20" x14ac:dyDescent="0.25">
      <c r="A1865">
        <v>2025</v>
      </c>
      <c r="B1865" t="s">
        <v>6134</v>
      </c>
      <c r="C1865" t="s">
        <v>21</v>
      </c>
      <c r="D1865" t="s">
        <v>22</v>
      </c>
      <c r="E1865" t="s">
        <v>23</v>
      </c>
      <c r="F1865" t="s">
        <v>6135</v>
      </c>
      <c r="G1865" t="s">
        <v>5056</v>
      </c>
      <c r="H1865" t="s">
        <v>1898</v>
      </c>
      <c r="I1865" s="1">
        <v>50811024</v>
      </c>
      <c r="J1865" s="2">
        <f t="shared" si="58"/>
        <v>50811024</v>
      </c>
      <c r="K1865" s="1">
        <v>6351378</v>
      </c>
      <c r="L1865" s="3">
        <v>45691</v>
      </c>
      <c r="M1865" s="3">
        <v>45692</v>
      </c>
      <c r="N1865" s="3">
        <v>45930</v>
      </c>
      <c r="O1865" s="1">
        <v>0</v>
      </c>
      <c r="P1865" s="1">
        <v>50811024</v>
      </c>
      <c r="R1865" s="5">
        <f ca="1">IF(Tabla1[[#This Row],[FECHA INCIAL DESDE]]="SIN INICIO",0,IF((((TODAY()-M1865)*100%)/(N1865-M1865))&gt;=100%,"100%",(((TODAY()-M1865)*100%)/(N1865-M1865))))</f>
        <v>0.3235294117647059</v>
      </c>
      <c r="S1865" s="2">
        <f t="shared" si="59"/>
        <v>50811024</v>
      </c>
      <c r="T1865" t="s">
        <v>6136</v>
      </c>
    </row>
    <row r="1866" spans="1:20" x14ac:dyDescent="0.25">
      <c r="A1866">
        <v>2025</v>
      </c>
      <c r="B1866" t="s">
        <v>6137</v>
      </c>
      <c r="C1866" t="s">
        <v>21</v>
      </c>
      <c r="D1866" t="s">
        <v>22</v>
      </c>
      <c r="E1866" t="s">
        <v>120</v>
      </c>
      <c r="F1866" t="s">
        <v>6138</v>
      </c>
      <c r="G1866" t="s">
        <v>6139</v>
      </c>
      <c r="H1866" t="s">
        <v>590</v>
      </c>
      <c r="I1866" s="1">
        <v>32683000</v>
      </c>
      <c r="J1866" s="2">
        <f t="shared" si="58"/>
        <v>32683000</v>
      </c>
      <c r="K1866" s="1">
        <v>4669000</v>
      </c>
      <c r="L1866" s="3">
        <v>45691</v>
      </c>
      <c r="M1866" s="3">
        <v>45692</v>
      </c>
      <c r="N1866" s="3">
        <v>45900</v>
      </c>
      <c r="O1866" s="1">
        <v>0</v>
      </c>
      <c r="P1866" s="1">
        <v>32683000</v>
      </c>
      <c r="R1866" s="5">
        <f ca="1">IF(Tabla1[[#This Row],[FECHA INCIAL DESDE]]="SIN INICIO",0,IF((((TODAY()-M1866)*100%)/(N1866-M1866))&gt;=100%,"100%",(((TODAY()-M1866)*100%)/(N1866-M1866))))</f>
        <v>0.37019230769230771</v>
      </c>
      <c r="S1866" s="2">
        <f t="shared" si="59"/>
        <v>32683000</v>
      </c>
      <c r="T1866" t="s">
        <v>6140</v>
      </c>
    </row>
    <row r="1867" spans="1:20" x14ac:dyDescent="0.25">
      <c r="A1867">
        <v>2025</v>
      </c>
      <c r="B1867" t="s">
        <v>6141</v>
      </c>
      <c r="C1867" t="s">
        <v>21</v>
      </c>
      <c r="D1867" t="s">
        <v>22</v>
      </c>
      <c r="E1867" t="s">
        <v>23</v>
      </c>
      <c r="F1867" t="s">
        <v>6142</v>
      </c>
      <c r="G1867" t="s">
        <v>1831</v>
      </c>
      <c r="H1867" t="s">
        <v>166</v>
      </c>
      <c r="I1867" s="1">
        <v>52080152</v>
      </c>
      <c r="J1867" s="2">
        <f t="shared" si="58"/>
        <v>52080152</v>
      </c>
      <c r="K1867" s="1">
        <v>6510019</v>
      </c>
      <c r="L1867" s="3">
        <v>45691</v>
      </c>
      <c r="M1867" s="3">
        <v>45692</v>
      </c>
      <c r="N1867" s="3">
        <v>45930</v>
      </c>
      <c r="O1867" s="1">
        <v>0</v>
      </c>
      <c r="P1867" s="1">
        <v>52080152</v>
      </c>
      <c r="R1867" s="5">
        <f ca="1">IF(Tabla1[[#This Row],[FECHA INCIAL DESDE]]="SIN INICIO",0,IF((((TODAY()-M1867)*100%)/(N1867-M1867))&gt;=100%,"100%",(((TODAY()-M1867)*100%)/(N1867-M1867))))</f>
        <v>0.3235294117647059</v>
      </c>
      <c r="S1867" s="2">
        <f t="shared" si="59"/>
        <v>52080152</v>
      </c>
      <c r="T1867" t="s">
        <v>6143</v>
      </c>
    </row>
    <row r="1868" spans="1:20" x14ac:dyDescent="0.25">
      <c r="A1868">
        <v>2025</v>
      </c>
      <c r="B1868" t="s">
        <v>6144</v>
      </c>
      <c r="C1868" t="s">
        <v>21</v>
      </c>
      <c r="D1868" t="s">
        <v>22</v>
      </c>
      <c r="E1868" t="s">
        <v>23</v>
      </c>
      <c r="F1868" t="s">
        <v>6145</v>
      </c>
      <c r="G1868" t="s">
        <v>1831</v>
      </c>
      <c r="H1868" t="s">
        <v>1898</v>
      </c>
      <c r="I1868" s="1">
        <v>50809904</v>
      </c>
      <c r="J1868" s="2">
        <f t="shared" si="58"/>
        <v>50809904</v>
      </c>
      <c r="K1868" s="1">
        <v>6351238</v>
      </c>
      <c r="L1868" s="3">
        <v>45691</v>
      </c>
      <c r="M1868" s="3">
        <v>45692</v>
      </c>
      <c r="N1868" s="3">
        <v>45930</v>
      </c>
      <c r="O1868" s="1">
        <v>0</v>
      </c>
      <c r="P1868" s="1">
        <v>50809904</v>
      </c>
      <c r="R1868" s="5">
        <f ca="1">IF(Tabla1[[#This Row],[FECHA INCIAL DESDE]]="SIN INICIO",0,IF((((TODAY()-M1868)*100%)/(N1868-M1868))&gt;=100%,"100%",(((TODAY()-M1868)*100%)/(N1868-M1868))))</f>
        <v>0.3235294117647059</v>
      </c>
      <c r="S1868" s="2">
        <f t="shared" si="59"/>
        <v>50809904</v>
      </c>
      <c r="T1868" t="s">
        <v>6146</v>
      </c>
    </row>
    <row r="1869" spans="1:20" x14ac:dyDescent="0.25">
      <c r="A1869">
        <v>2025</v>
      </c>
      <c r="B1869" t="s">
        <v>6147</v>
      </c>
      <c r="C1869" t="s">
        <v>21</v>
      </c>
      <c r="D1869" t="s">
        <v>22</v>
      </c>
      <c r="E1869" t="s">
        <v>23</v>
      </c>
      <c r="F1869" t="s">
        <v>6148</v>
      </c>
      <c r="G1869" t="s">
        <v>1890</v>
      </c>
      <c r="H1869" t="s">
        <v>1898</v>
      </c>
      <c r="I1869" s="1">
        <v>42944520</v>
      </c>
      <c r="J1869" s="2">
        <f t="shared" si="58"/>
        <v>42944520</v>
      </c>
      <c r="K1869" s="1">
        <v>5368065</v>
      </c>
      <c r="L1869" s="3">
        <v>45695</v>
      </c>
      <c r="M1869" s="3">
        <v>45698</v>
      </c>
      <c r="N1869" s="3">
        <v>45930</v>
      </c>
      <c r="O1869" s="1">
        <v>0</v>
      </c>
      <c r="P1869" s="1">
        <v>42944520</v>
      </c>
      <c r="R1869" s="5">
        <f ca="1">IF(Tabla1[[#This Row],[FECHA INCIAL DESDE]]="SIN INICIO",0,IF((((TODAY()-M1869)*100%)/(N1869-M1869))&gt;=100%,"100%",(((TODAY()-M1869)*100%)/(N1869-M1869))))</f>
        <v>0.30603448275862066</v>
      </c>
      <c r="S1869" s="2">
        <f t="shared" si="59"/>
        <v>42944520</v>
      </c>
      <c r="T1869" t="s">
        <v>6149</v>
      </c>
    </row>
    <row r="1870" spans="1:20" x14ac:dyDescent="0.25">
      <c r="A1870">
        <v>2025</v>
      </c>
      <c r="B1870" t="s">
        <v>6150</v>
      </c>
      <c r="C1870" t="s">
        <v>21</v>
      </c>
      <c r="D1870" t="s">
        <v>22</v>
      </c>
      <c r="E1870" t="s">
        <v>23</v>
      </c>
      <c r="F1870" t="s">
        <v>6151</v>
      </c>
      <c r="G1870" t="s">
        <v>1116</v>
      </c>
      <c r="H1870" t="s">
        <v>787</v>
      </c>
      <c r="I1870" s="1">
        <v>50640000</v>
      </c>
      <c r="J1870" s="2">
        <f t="shared" si="58"/>
        <v>50640000</v>
      </c>
      <c r="K1870" s="1">
        <v>5760000</v>
      </c>
      <c r="L1870" s="3">
        <v>45692</v>
      </c>
      <c r="M1870" s="3">
        <v>45694</v>
      </c>
      <c r="N1870" s="3">
        <v>45900</v>
      </c>
      <c r="O1870" s="1">
        <v>0</v>
      </c>
      <c r="P1870" s="1">
        <v>50640000</v>
      </c>
      <c r="R1870" s="5">
        <f ca="1">IF(Tabla1[[#This Row],[FECHA INCIAL DESDE]]="SIN INICIO",0,IF((((TODAY()-M1870)*100%)/(N1870-M1870))&gt;=100%,"100%",(((TODAY()-M1870)*100%)/(N1870-M1870))))</f>
        <v>0.36407766990291263</v>
      </c>
      <c r="S1870" s="2">
        <f t="shared" si="59"/>
        <v>50640000</v>
      </c>
      <c r="T1870" t="s">
        <v>6152</v>
      </c>
    </row>
    <row r="1871" spans="1:20" x14ac:dyDescent="0.25">
      <c r="A1871">
        <v>2025</v>
      </c>
      <c r="B1871" t="s">
        <v>6153</v>
      </c>
      <c r="C1871" t="s">
        <v>21</v>
      </c>
      <c r="D1871" t="s">
        <v>22</v>
      </c>
      <c r="E1871" t="s">
        <v>120</v>
      </c>
      <c r="F1871" t="s">
        <v>6154</v>
      </c>
      <c r="G1871" t="s">
        <v>3189</v>
      </c>
      <c r="H1871" t="s">
        <v>2479</v>
      </c>
      <c r="I1871" s="1">
        <v>35157500</v>
      </c>
      <c r="J1871" s="2">
        <f t="shared" si="58"/>
        <v>35157500</v>
      </c>
      <c r="K1871" s="1">
        <v>5022500</v>
      </c>
      <c r="L1871" s="3">
        <v>45692</v>
      </c>
      <c r="M1871" s="3">
        <v>45694</v>
      </c>
      <c r="N1871" s="3">
        <v>45900</v>
      </c>
      <c r="O1871" s="1">
        <v>0</v>
      </c>
      <c r="P1871" s="1">
        <v>35157500</v>
      </c>
      <c r="R1871" s="5">
        <f ca="1">IF(Tabla1[[#This Row],[FECHA INCIAL DESDE]]="SIN INICIO",0,IF((((TODAY()-M1871)*100%)/(N1871-M1871))&gt;=100%,"100%",(((TODAY()-M1871)*100%)/(N1871-M1871))))</f>
        <v>0.36407766990291263</v>
      </c>
      <c r="S1871" s="2">
        <f t="shared" si="59"/>
        <v>35157500</v>
      </c>
      <c r="T1871" t="s">
        <v>6155</v>
      </c>
    </row>
    <row r="1872" spans="1:20" x14ac:dyDescent="0.25">
      <c r="A1872">
        <v>2025</v>
      </c>
      <c r="B1872" t="s">
        <v>6156</v>
      </c>
      <c r="C1872" t="s">
        <v>21</v>
      </c>
      <c r="D1872" t="s">
        <v>22</v>
      </c>
      <c r="E1872" t="s">
        <v>23</v>
      </c>
      <c r="F1872" t="s">
        <v>6157</v>
      </c>
      <c r="G1872" t="s">
        <v>1750</v>
      </c>
      <c r="H1872" t="s">
        <v>648</v>
      </c>
      <c r="I1872" s="1">
        <v>63700000</v>
      </c>
      <c r="J1872" s="2">
        <f t="shared" si="58"/>
        <v>63700000</v>
      </c>
      <c r="K1872" s="1">
        <v>9100000</v>
      </c>
      <c r="L1872" s="3">
        <v>45692</v>
      </c>
      <c r="M1872" s="3">
        <v>45693</v>
      </c>
      <c r="N1872" s="3">
        <v>45900</v>
      </c>
      <c r="O1872" s="1">
        <v>0</v>
      </c>
      <c r="P1872" s="1">
        <v>63700000</v>
      </c>
      <c r="R1872" s="5">
        <f ca="1">IF(Tabla1[[#This Row],[FECHA INCIAL DESDE]]="SIN INICIO",0,IF((((TODAY()-M1872)*100%)/(N1872-M1872))&gt;=100%,"100%",(((TODAY()-M1872)*100%)/(N1872-M1872))))</f>
        <v>0.3671497584541063</v>
      </c>
      <c r="S1872" s="2">
        <f t="shared" si="59"/>
        <v>63700000</v>
      </c>
      <c r="T1872" t="s">
        <v>5757</v>
      </c>
    </row>
    <row r="1873" spans="1:20" x14ac:dyDescent="0.25">
      <c r="A1873">
        <v>2025</v>
      </c>
      <c r="B1873" t="s">
        <v>6158</v>
      </c>
      <c r="C1873" t="s">
        <v>21</v>
      </c>
      <c r="D1873" t="s">
        <v>22</v>
      </c>
      <c r="E1873" t="s">
        <v>23</v>
      </c>
      <c r="F1873" t="s">
        <v>6159</v>
      </c>
      <c r="G1873" t="s">
        <v>4426</v>
      </c>
      <c r="H1873" t="s">
        <v>1898</v>
      </c>
      <c r="I1873" s="1">
        <v>57619024</v>
      </c>
      <c r="J1873" s="2">
        <f t="shared" si="58"/>
        <v>57619024</v>
      </c>
      <c r="K1873" s="1">
        <v>7202378</v>
      </c>
      <c r="L1873" s="3">
        <v>45692</v>
      </c>
      <c r="M1873" s="3">
        <v>45693</v>
      </c>
      <c r="N1873" s="3">
        <v>45930</v>
      </c>
      <c r="O1873" s="1">
        <v>0</v>
      </c>
      <c r="P1873" s="1">
        <v>57619024</v>
      </c>
      <c r="R1873" s="5">
        <f ca="1">IF(Tabla1[[#This Row],[FECHA INCIAL DESDE]]="SIN INICIO",0,IF((((TODAY()-M1873)*100%)/(N1873-M1873))&gt;=100%,"100%",(((TODAY()-M1873)*100%)/(N1873-M1873))))</f>
        <v>0.32067510548523209</v>
      </c>
      <c r="S1873" s="2">
        <f t="shared" si="59"/>
        <v>57619024</v>
      </c>
      <c r="T1873" t="s">
        <v>6160</v>
      </c>
    </row>
    <row r="1874" spans="1:20" x14ac:dyDescent="0.25">
      <c r="A1874">
        <v>2025</v>
      </c>
      <c r="B1874" t="s">
        <v>6161</v>
      </c>
      <c r="C1874" t="s">
        <v>21</v>
      </c>
      <c r="D1874" t="s">
        <v>22</v>
      </c>
      <c r="E1874" t="s">
        <v>23</v>
      </c>
      <c r="F1874" t="s">
        <v>6162</v>
      </c>
      <c r="G1874" t="s">
        <v>610</v>
      </c>
      <c r="H1874" t="s">
        <v>514</v>
      </c>
      <c r="I1874" s="1">
        <v>53655000</v>
      </c>
      <c r="J1874" s="2">
        <f t="shared" si="58"/>
        <v>53655000</v>
      </c>
      <c r="K1874" s="1">
        <v>7665000</v>
      </c>
      <c r="L1874" s="3">
        <v>45692</v>
      </c>
      <c r="M1874" s="3">
        <v>45694</v>
      </c>
      <c r="N1874" s="3">
        <v>45900</v>
      </c>
      <c r="O1874" s="1">
        <v>0</v>
      </c>
      <c r="P1874" s="1">
        <v>53655000</v>
      </c>
      <c r="R1874" s="5">
        <f ca="1">IF(Tabla1[[#This Row],[FECHA INCIAL DESDE]]="SIN INICIO",0,IF((((TODAY()-M1874)*100%)/(N1874-M1874))&gt;=100%,"100%",(((TODAY()-M1874)*100%)/(N1874-M1874))))</f>
        <v>0.36407766990291263</v>
      </c>
      <c r="S1874" s="2">
        <f t="shared" si="59"/>
        <v>53655000</v>
      </c>
      <c r="T1874" t="s">
        <v>6163</v>
      </c>
    </row>
    <row r="1875" spans="1:20" x14ac:dyDescent="0.25">
      <c r="A1875">
        <v>2025</v>
      </c>
      <c r="B1875" t="s">
        <v>6164</v>
      </c>
      <c r="C1875" t="s">
        <v>21</v>
      </c>
      <c r="D1875" t="s">
        <v>22</v>
      </c>
      <c r="E1875" t="s">
        <v>23</v>
      </c>
      <c r="F1875" t="s">
        <v>6165</v>
      </c>
      <c r="G1875" t="s">
        <v>513</v>
      </c>
      <c r="H1875" t="s">
        <v>514</v>
      </c>
      <c r="I1875" s="1">
        <v>63000000</v>
      </c>
      <c r="J1875" s="2">
        <f t="shared" si="58"/>
        <v>63000000</v>
      </c>
      <c r="K1875" s="1">
        <v>9000000</v>
      </c>
      <c r="L1875" s="3">
        <v>45692</v>
      </c>
      <c r="M1875" s="3">
        <v>45694</v>
      </c>
      <c r="N1875" s="3">
        <v>45900</v>
      </c>
      <c r="O1875" s="1">
        <v>0</v>
      </c>
      <c r="P1875" s="1">
        <v>63000000</v>
      </c>
      <c r="R1875" s="5">
        <f ca="1">IF(Tabla1[[#This Row],[FECHA INCIAL DESDE]]="SIN INICIO",0,IF((((TODAY()-M1875)*100%)/(N1875-M1875))&gt;=100%,"100%",(((TODAY()-M1875)*100%)/(N1875-M1875))))</f>
        <v>0.36407766990291263</v>
      </c>
      <c r="S1875" s="2">
        <f t="shared" si="59"/>
        <v>63000000</v>
      </c>
      <c r="T1875" t="s">
        <v>6166</v>
      </c>
    </row>
    <row r="1876" spans="1:20" x14ac:dyDescent="0.25">
      <c r="A1876">
        <v>2025</v>
      </c>
      <c r="B1876" t="s">
        <v>6167</v>
      </c>
      <c r="C1876" t="s">
        <v>21</v>
      </c>
      <c r="D1876" t="s">
        <v>22</v>
      </c>
      <c r="E1876" t="s">
        <v>120</v>
      </c>
      <c r="F1876" t="s">
        <v>6168</v>
      </c>
      <c r="G1876" t="s">
        <v>4388</v>
      </c>
      <c r="H1876" t="s">
        <v>1898</v>
      </c>
      <c r="I1876" s="1">
        <v>23349745</v>
      </c>
      <c r="J1876" s="2">
        <f t="shared" si="58"/>
        <v>23349745</v>
      </c>
      <c r="K1876" s="1">
        <v>4669949</v>
      </c>
      <c r="L1876" s="3">
        <v>45694</v>
      </c>
      <c r="M1876" s="3">
        <v>45695</v>
      </c>
      <c r="N1876" s="3">
        <v>45838</v>
      </c>
      <c r="O1876" s="1">
        <v>0</v>
      </c>
      <c r="P1876" s="1">
        <v>23349745</v>
      </c>
      <c r="R1876" s="5">
        <f ca="1">IF(Tabla1[[#This Row],[FECHA INCIAL DESDE]]="SIN INICIO",0,IF((((TODAY()-M1876)*100%)/(N1876-M1876))&gt;=100%,"100%",(((TODAY()-M1876)*100%)/(N1876-M1876))))</f>
        <v>0.5174825174825175</v>
      </c>
      <c r="S1876" s="2">
        <f t="shared" si="59"/>
        <v>23349745</v>
      </c>
      <c r="T1876" t="s">
        <v>5757</v>
      </c>
    </row>
    <row r="1877" spans="1:20" x14ac:dyDescent="0.25">
      <c r="A1877">
        <v>2025</v>
      </c>
      <c r="B1877" t="s">
        <v>6169</v>
      </c>
      <c r="C1877" t="s">
        <v>21</v>
      </c>
      <c r="D1877" t="s">
        <v>22</v>
      </c>
      <c r="E1877" t="s">
        <v>23</v>
      </c>
      <c r="F1877" t="s">
        <v>6170</v>
      </c>
      <c r="G1877" t="s">
        <v>4426</v>
      </c>
      <c r="H1877" t="s">
        <v>1898</v>
      </c>
      <c r="I1877" s="1">
        <v>52080152</v>
      </c>
      <c r="J1877" s="2">
        <f t="shared" si="58"/>
        <v>52080152</v>
      </c>
      <c r="K1877" s="1">
        <v>6510019</v>
      </c>
      <c r="L1877" s="3">
        <v>45698</v>
      </c>
      <c r="M1877" s="3">
        <v>45699</v>
      </c>
      <c r="N1877" s="3">
        <v>45930</v>
      </c>
      <c r="O1877" s="1">
        <v>0</v>
      </c>
      <c r="P1877" s="1">
        <v>52080152</v>
      </c>
      <c r="R1877" s="5">
        <f ca="1">IF(Tabla1[[#This Row],[FECHA INCIAL DESDE]]="SIN INICIO",0,IF((((TODAY()-M1877)*100%)/(N1877-M1877))&gt;=100%,"100%",(((TODAY()-M1877)*100%)/(N1877-M1877))))</f>
        <v>0.30303030303030304</v>
      </c>
      <c r="S1877" s="2">
        <f t="shared" si="59"/>
        <v>52080152</v>
      </c>
      <c r="T1877" t="s">
        <v>6171</v>
      </c>
    </row>
    <row r="1878" spans="1:20" x14ac:dyDescent="0.25">
      <c r="A1878">
        <v>2025</v>
      </c>
      <c r="B1878" t="s">
        <v>6172</v>
      </c>
      <c r="C1878" t="s">
        <v>21</v>
      </c>
      <c r="D1878" t="s">
        <v>22</v>
      </c>
      <c r="E1878" t="s">
        <v>23</v>
      </c>
      <c r="F1878" t="s">
        <v>6173</v>
      </c>
      <c r="G1878" t="s">
        <v>3276</v>
      </c>
      <c r="H1878" t="s">
        <v>2479</v>
      </c>
      <c r="I1878" s="1">
        <v>35093580</v>
      </c>
      <c r="J1878" s="2">
        <f t="shared" si="58"/>
        <v>35093580</v>
      </c>
      <c r="K1878" s="1">
        <v>7018716</v>
      </c>
      <c r="L1878" s="3">
        <v>45692</v>
      </c>
      <c r="M1878" s="3">
        <v>45693</v>
      </c>
      <c r="N1878" s="3">
        <v>45838</v>
      </c>
      <c r="O1878" s="1">
        <v>0</v>
      </c>
      <c r="P1878" s="1">
        <v>35093580</v>
      </c>
      <c r="R1878" s="5">
        <f ca="1">IF(Tabla1[[#This Row],[FECHA INCIAL DESDE]]="SIN INICIO",0,IF((((TODAY()-M1878)*100%)/(N1878-M1878))&gt;=100%,"100%",(((TODAY()-M1878)*100%)/(N1878-M1878))))</f>
        <v>0.52413793103448281</v>
      </c>
      <c r="S1878" s="2">
        <f t="shared" si="59"/>
        <v>35093580</v>
      </c>
      <c r="T1878" t="s">
        <v>6174</v>
      </c>
    </row>
    <row r="1879" spans="1:20" x14ac:dyDescent="0.25">
      <c r="A1879">
        <v>2025</v>
      </c>
      <c r="B1879" t="s">
        <v>6175</v>
      </c>
      <c r="C1879" t="s">
        <v>21</v>
      </c>
      <c r="D1879" t="s">
        <v>22</v>
      </c>
      <c r="E1879" t="s">
        <v>23</v>
      </c>
      <c r="F1879" t="s">
        <v>6176</v>
      </c>
      <c r="G1879" t="s">
        <v>2743</v>
      </c>
      <c r="H1879" t="s">
        <v>659</v>
      </c>
      <c r="I1879" s="1">
        <v>59500000</v>
      </c>
      <c r="J1879" s="2">
        <f t="shared" si="58"/>
        <v>59500000</v>
      </c>
      <c r="K1879" s="1">
        <v>8500000</v>
      </c>
      <c r="L1879" s="3">
        <v>45692</v>
      </c>
      <c r="M1879" s="3">
        <v>45693</v>
      </c>
      <c r="N1879" s="3">
        <v>45900</v>
      </c>
      <c r="O1879" s="1">
        <v>0</v>
      </c>
      <c r="P1879" s="1">
        <v>59500000</v>
      </c>
      <c r="R1879" s="5">
        <f ca="1">IF(Tabla1[[#This Row],[FECHA INCIAL DESDE]]="SIN INICIO",0,IF((((TODAY()-M1879)*100%)/(N1879-M1879))&gt;=100%,"100%",(((TODAY()-M1879)*100%)/(N1879-M1879))))</f>
        <v>0.3671497584541063</v>
      </c>
      <c r="S1879" s="2">
        <f t="shared" si="59"/>
        <v>59500000</v>
      </c>
      <c r="T1879" t="s">
        <v>6177</v>
      </c>
    </row>
    <row r="1880" spans="1:20" x14ac:dyDescent="0.25">
      <c r="A1880">
        <v>2025</v>
      </c>
      <c r="B1880" t="s">
        <v>6178</v>
      </c>
      <c r="C1880" t="s">
        <v>21</v>
      </c>
      <c r="D1880" t="s">
        <v>22</v>
      </c>
      <c r="E1880" t="s">
        <v>23</v>
      </c>
      <c r="F1880" t="s">
        <v>6179</v>
      </c>
      <c r="G1880" t="s">
        <v>2743</v>
      </c>
      <c r="H1880" t="s">
        <v>659</v>
      </c>
      <c r="I1880" s="1">
        <v>70000000</v>
      </c>
      <c r="J1880" s="2">
        <f t="shared" si="58"/>
        <v>70000000</v>
      </c>
      <c r="K1880" s="1">
        <v>10000000</v>
      </c>
      <c r="L1880" s="3">
        <v>45692</v>
      </c>
      <c r="M1880" s="3">
        <v>45694</v>
      </c>
      <c r="N1880" s="3">
        <v>45900</v>
      </c>
      <c r="O1880" s="1">
        <v>0</v>
      </c>
      <c r="P1880" s="1">
        <v>70000000</v>
      </c>
      <c r="R1880" s="5">
        <f ca="1">IF(Tabla1[[#This Row],[FECHA INCIAL DESDE]]="SIN INICIO",0,IF((((TODAY()-M1880)*100%)/(N1880-M1880))&gt;=100%,"100%",(((TODAY()-M1880)*100%)/(N1880-M1880))))</f>
        <v>0.36407766990291263</v>
      </c>
      <c r="S1880" s="2">
        <f t="shared" si="59"/>
        <v>70000000</v>
      </c>
      <c r="T1880" t="s">
        <v>6180</v>
      </c>
    </row>
    <row r="1881" spans="1:20" x14ac:dyDescent="0.25">
      <c r="A1881">
        <v>2025</v>
      </c>
      <c r="B1881" t="s">
        <v>6181</v>
      </c>
      <c r="C1881" t="s">
        <v>21</v>
      </c>
      <c r="D1881" t="s">
        <v>22</v>
      </c>
      <c r="E1881" t="s">
        <v>23</v>
      </c>
      <c r="F1881" t="s">
        <v>6182</v>
      </c>
      <c r="G1881" t="s">
        <v>2743</v>
      </c>
      <c r="H1881" t="s">
        <v>659</v>
      </c>
      <c r="I1881" s="1">
        <v>56000000</v>
      </c>
      <c r="J1881" s="2">
        <f t="shared" si="58"/>
        <v>56000000</v>
      </c>
      <c r="K1881" s="1">
        <v>8000000</v>
      </c>
      <c r="L1881" s="3">
        <v>45692</v>
      </c>
      <c r="M1881" s="3">
        <v>45693</v>
      </c>
      <c r="N1881" s="3">
        <v>45900</v>
      </c>
      <c r="O1881" s="1">
        <v>0</v>
      </c>
      <c r="P1881" s="1">
        <v>56000000</v>
      </c>
      <c r="R1881" s="5">
        <f ca="1">IF(Tabla1[[#This Row],[FECHA INCIAL DESDE]]="SIN INICIO",0,IF((((TODAY()-M1881)*100%)/(N1881-M1881))&gt;=100%,"100%",(((TODAY()-M1881)*100%)/(N1881-M1881))))</f>
        <v>0.3671497584541063</v>
      </c>
      <c r="S1881" s="2">
        <f t="shared" si="59"/>
        <v>56000000</v>
      </c>
      <c r="T1881" t="s">
        <v>6183</v>
      </c>
    </row>
    <row r="1882" spans="1:20" x14ac:dyDescent="0.25">
      <c r="A1882">
        <v>2025</v>
      </c>
      <c r="B1882" t="s">
        <v>6184</v>
      </c>
      <c r="C1882" t="s">
        <v>21</v>
      </c>
      <c r="D1882" t="s">
        <v>22</v>
      </c>
      <c r="E1882" t="s">
        <v>23</v>
      </c>
      <c r="F1882" t="s">
        <v>6185</v>
      </c>
      <c r="G1882" t="s">
        <v>6186</v>
      </c>
      <c r="H1882" t="s">
        <v>514</v>
      </c>
      <c r="I1882" s="1">
        <v>53655000</v>
      </c>
      <c r="J1882" s="2">
        <f t="shared" si="58"/>
        <v>53655000</v>
      </c>
      <c r="K1882" s="1">
        <v>7665000</v>
      </c>
      <c r="L1882" s="3">
        <v>45692</v>
      </c>
      <c r="M1882" s="3">
        <v>45694</v>
      </c>
      <c r="N1882" s="3">
        <v>45900</v>
      </c>
      <c r="O1882" s="1">
        <v>0</v>
      </c>
      <c r="P1882" s="1">
        <v>53655000</v>
      </c>
      <c r="R1882" s="5">
        <f ca="1">IF(Tabla1[[#This Row],[FECHA INCIAL DESDE]]="SIN INICIO",0,IF((((TODAY()-M1882)*100%)/(N1882-M1882))&gt;=100%,"100%",(((TODAY()-M1882)*100%)/(N1882-M1882))))</f>
        <v>0.36407766990291263</v>
      </c>
      <c r="S1882" s="2">
        <f t="shared" si="59"/>
        <v>53655000</v>
      </c>
      <c r="T1882" t="s">
        <v>6187</v>
      </c>
    </row>
    <row r="1883" spans="1:20" x14ac:dyDescent="0.25">
      <c r="A1883">
        <v>2025</v>
      </c>
      <c r="B1883" t="s">
        <v>6188</v>
      </c>
      <c r="C1883" t="s">
        <v>21</v>
      </c>
      <c r="D1883" t="s">
        <v>22</v>
      </c>
      <c r="E1883" t="s">
        <v>23</v>
      </c>
      <c r="F1883" t="s">
        <v>6189</v>
      </c>
      <c r="G1883" t="s">
        <v>1890</v>
      </c>
      <c r="H1883" t="s">
        <v>1898</v>
      </c>
      <c r="I1883" s="1">
        <v>40899120</v>
      </c>
      <c r="J1883" s="2">
        <f t="shared" si="58"/>
        <v>40899120</v>
      </c>
      <c r="K1883" s="1">
        <v>8179824</v>
      </c>
      <c r="L1883" s="3">
        <v>45692</v>
      </c>
      <c r="M1883" s="3">
        <v>45693</v>
      </c>
      <c r="N1883" s="3">
        <v>45838</v>
      </c>
      <c r="O1883" s="1">
        <v>0</v>
      </c>
      <c r="P1883" s="1">
        <v>40899120</v>
      </c>
      <c r="R1883" s="5">
        <f ca="1">IF(Tabla1[[#This Row],[FECHA INCIAL DESDE]]="SIN INICIO",0,IF((((TODAY()-M1883)*100%)/(N1883-M1883))&gt;=100%,"100%",(((TODAY()-M1883)*100%)/(N1883-M1883))))</f>
        <v>0.52413793103448281</v>
      </c>
      <c r="S1883" s="2">
        <f t="shared" si="59"/>
        <v>40899120</v>
      </c>
      <c r="T1883" t="s">
        <v>6190</v>
      </c>
    </row>
    <row r="1884" spans="1:20" x14ac:dyDescent="0.25">
      <c r="A1884">
        <v>2025</v>
      </c>
      <c r="B1884" t="s">
        <v>6191</v>
      </c>
      <c r="C1884" t="s">
        <v>21</v>
      </c>
      <c r="D1884" t="s">
        <v>22</v>
      </c>
      <c r="E1884" t="s">
        <v>23</v>
      </c>
      <c r="F1884" t="s">
        <v>6192</v>
      </c>
      <c r="G1884" t="s">
        <v>6193</v>
      </c>
      <c r="H1884" t="s">
        <v>2479</v>
      </c>
      <c r="I1884" s="1">
        <v>66500000</v>
      </c>
      <c r="J1884" s="2">
        <f t="shared" si="58"/>
        <v>66500000</v>
      </c>
      <c r="K1884" s="1">
        <v>9500000</v>
      </c>
      <c r="L1884" s="3">
        <v>45692</v>
      </c>
      <c r="M1884" s="3">
        <v>45694</v>
      </c>
      <c r="N1884" s="3">
        <v>45900</v>
      </c>
      <c r="O1884" s="1">
        <v>0</v>
      </c>
      <c r="P1884" s="1">
        <v>66500000</v>
      </c>
      <c r="R1884" s="5">
        <f ca="1">IF(Tabla1[[#This Row],[FECHA INCIAL DESDE]]="SIN INICIO",0,IF((((TODAY()-M1884)*100%)/(N1884-M1884))&gt;=100%,"100%",(((TODAY()-M1884)*100%)/(N1884-M1884))))</f>
        <v>0.36407766990291263</v>
      </c>
      <c r="S1884" s="2">
        <f t="shared" si="59"/>
        <v>66500000</v>
      </c>
      <c r="T1884" t="s">
        <v>6194</v>
      </c>
    </row>
    <row r="1885" spans="1:20" x14ac:dyDescent="0.25">
      <c r="A1885">
        <v>2025</v>
      </c>
      <c r="B1885" t="s">
        <v>6195</v>
      </c>
      <c r="C1885" t="s">
        <v>21</v>
      </c>
      <c r="D1885" t="s">
        <v>22</v>
      </c>
      <c r="E1885" t="s">
        <v>23</v>
      </c>
      <c r="F1885" t="s">
        <v>6196</v>
      </c>
      <c r="G1885" t="s">
        <v>2478</v>
      </c>
      <c r="H1885" t="s">
        <v>2479</v>
      </c>
      <c r="I1885" s="1">
        <v>45500000</v>
      </c>
      <c r="J1885" s="2">
        <f t="shared" si="58"/>
        <v>45500000</v>
      </c>
      <c r="K1885" s="1">
        <v>9100000</v>
      </c>
      <c r="L1885" s="3">
        <v>45699</v>
      </c>
      <c r="M1885" s="3">
        <v>45701</v>
      </c>
      <c r="N1885" s="3">
        <v>45838</v>
      </c>
      <c r="O1885" s="1">
        <v>0</v>
      </c>
      <c r="P1885" s="1">
        <v>45500000</v>
      </c>
      <c r="R1885" s="5">
        <f ca="1">IF(Tabla1[[#This Row],[FECHA INCIAL DESDE]]="SIN INICIO",0,IF((((TODAY()-M1885)*100%)/(N1885-M1885))&gt;=100%,"100%",(((TODAY()-M1885)*100%)/(N1885-M1885))))</f>
        <v>0.49635036496350365</v>
      </c>
      <c r="S1885" s="2">
        <f t="shared" si="59"/>
        <v>45500000</v>
      </c>
      <c r="T1885" t="s">
        <v>5757</v>
      </c>
    </row>
    <row r="1886" spans="1:20" x14ac:dyDescent="0.25">
      <c r="A1886">
        <v>2025</v>
      </c>
      <c r="B1886" t="s">
        <v>6197</v>
      </c>
      <c r="C1886" t="s">
        <v>21</v>
      </c>
      <c r="D1886" t="s">
        <v>22</v>
      </c>
      <c r="E1886" t="s">
        <v>120</v>
      </c>
      <c r="F1886" t="s">
        <v>6198</v>
      </c>
      <c r="G1886" t="s">
        <v>6199</v>
      </c>
      <c r="H1886" t="s">
        <v>1898</v>
      </c>
      <c r="I1886" s="1">
        <v>37359592</v>
      </c>
      <c r="J1886" s="2">
        <f t="shared" si="58"/>
        <v>37359592</v>
      </c>
      <c r="K1886" s="1">
        <v>4669949</v>
      </c>
      <c r="L1886" s="3">
        <v>45691</v>
      </c>
      <c r="M1886" s="3">
        <v>45692</v>
      </c>
      <c r="N1886" s="3">
        <v>45930</v>
      </c>
      <c r="O1886" s="1">
        <v>0</v>
      </c>
      <c r="P1886" s="1">
        <v>37359592</v>
      </c>
      <c r="R1886" s="5">
        <f ca="1">IF(Tabla1[[#This Row],[FECHA INCIAL DESDE]]="SIN INICIO",0,IF((((TODAY()-M1886)*100%)/(N1886-M1886))&gt;=100%,"100%",(((TODAY()-M1886)*100%)/(N1886-M1886))))</f>
        <v>0.3235294117647059</v>
      </c>
      <c r="S1886" s="2">
        <f t="shared" si="59"/>
        <v>37359592</v>
      </c>
      <c r="T1886" t="s">
        <v>6200</v>
      </c>
    </row>
    <row r="1887" spans="1:20" x14ac:dyDescent="0.25">
      <c r="A1887">
        <v>2025</v>
      </c>
      <c r="B1887" t="s">
        <v>6201</v>
      </c>
      <c r="C1887" t="s">
        <v>21</v>
      </c>
      <c r="D1887" t="s">
        <v>22</v>
      </c>
      <c r="E1887" t="s">
        <v>120</v>
      </c>
      <c r="F1887" t="s">
        <v>6202</v>
      </c>
      <c r="G1887" t="s">
        <v>3784</v>
      </c>
      <c r="H1887" t="s">
        <v>648</v>
      </c>
      <c r="I1887" s="1">
        <v>32690000</v>
      </c>
      <c r="J1887" s="2">
        <f t="shared" si="58"/>
        <v>32690000</v>
      </c>
      <c r="K1887" s="1">
        <v>4670000</v>
      </c>
      <c r="L1887" s="3">
        <v>45692</v>
      </c>
      <c r="M1887" s="3">
        <v>45693</v>
      </c>
      <c r="N1887" s="3">
        <v>45900</v>
      </c>
      <c r="O1887" s="1">
        <v>0</v>
      </c>
      <c r="P1887" s="1">
        <v>32690000</v>
      </c>
      <c r="R1887" s="5">
        <f ca="1">IF(Tabla1[[#This Row],[FECHA INCIAL DESDE]]="SIN INICIO",0,IF((((TODAY()-M1887)*100%)/(N1887-M1887))&gt;=100%,"100%",(((TODAY()-M1887)*100%)/(N1887-M1887))))</f>
        <v>0.3671497584541063</v>
      </c>
      <c r="S1887" s="2">
        <f t="shared" si="59"/>
        <v>32690000</v>
      </c>
      <c r="T1887" t="s">
        <v>6203</v>
      </c>
    </row>
    <row r="1888" spans="1:20" x14ac:dyDescent="0.25">
      <c r="A1888">
        <v>2025</v>
      </c>
      <c r="B1888" t="s">
        <v>6204</v>
      </c>
      <c r="C1888" t="s">
        <v>21</v>
      </c>
      <c r="D1888" t="s">
        <v>22</v>
      </c>
      <c r="E1888" t="s">
        <v>23</v>
      </c>
      <c r="F1888" t="s">
        <v>6205</v>
      </c>
      <c r="G1888" t="s">
        <v>6206</v>
      </c>
      <c r="H1888" t="s">
        <v>514</v>
      </c>
      <c r="I1888" s="1">
        <v>63000000</v>
      </c>
      <c r="J1888" s="2">
        <f t="shared" si="58"/>
        <v>63000000</v>
      </c>
      <c r="K1888" s="1">
        <v>9000000</v>
      </c>
      <c r="L1888" s="3">
        <v>45692</v>
      </c>
      <c r="M1888" s="3">
        <v>45693</v>
      </c>
      <c r="N1888" s="3">
        <v>45900</v>
      </c>
      <c r="O1888" s="1">
        <v>0</v>
      </c>
      <c r="P1888" s="1">
        <v>63000000</v>
      </c>
      <c r="R1888" s="5">
        <f ca="1">IF(Tabla1[[#This Row],[FECHA INCIAL DESDE]]="SIN INICIO",0,IF((((TODAY()-M1888)*100%)/(N1888-M1888))&gt;=100%,"100%",(((TODAY()-M1888)*100%)/(N1888-M1888))))</f>
        <v>0.3671497584541063</v>
      </c>
      <c r="S1888" s="2">
        <f t="shared" si="59"/>
        <v>63000000</v>
      </c>
      <c r="T1888" t="s">
        <v>6207</v>
      </c>
    </row>
    <row r="1889" spans="1:20" x14ac:dyDescent="0.25">
      <c r="A1889">
        <v>2025</v>
      </c>
      <c r="B1889" t="s">
        <v>6208</v>
      </c>
      <c r="C1889" t="s">
        <v>21</v>
      </c>
      <c r="D1889" t="s">
        <v>22</v>
      </c>
      <c r="E1889" t="s">
        <v>23</v>
      </c>
      <c r="F1889" t="s">
        <v>6209</v>
      </c>
      <c r="G1889" t="s">
        <v>1927</v>
      </c>
      <c r="H1889" t="s">
        <v>1898</v>
      </c>
      <c r="I1889" s="1">
        <v>54780224</v>
      </c>
      <c r="J1889" s="2">
        <f t="shared" si="58"/>
        <v>54780224</v>
      </c>
      <c r="K1889" s="1">
        <v>6847528</v>
      </c>
      <c r="L1889" s="3">
        <v>45693</v>
      </c>
      <c r="M1889" s="3">
        <v>45695</v>
      </c>
      <c r="N1889" s="3">
        <v>45930</v>
      </c>
      <c r="O1889" s="1">
        <v>0</v>
      </c>
      <c r="P1889" s="1">
        <v>54780224</v>
      </c>
      <c r="R1889" s="5">
        <f ca="1">IF(Tabla1[[#This Row],[FECHA INCIAL DESDE]]="SIN INICIO",0,IF((((TODAY()-M1889)*100%)/(N1889-M1889))&gt;=100%,"100%",(((TODAY()-M1889)*100%)/(N1889-M1889))))</f>
        <v>0.31489361702127661</v>
      </c>
      <c r="S1889" s="2">
        <f t="shared" si="59"/>
        <v>54780224</v>
      </c>
      <c r="T1889" t="s">
        <v>6210</v>
      </c>
    </row>
    <row r="1890" spans="1:20" x14ac:dyDescent="0.25">
      <c r="A1890">
        <v>2025</v>
      </c>
      <c r="B1890" t="s">
        <v>6211</v>
      </c>
      <c r="C1890" t="s">
        <v>21</v>
      </c>
      <c r="D1890" t="s">
        <v>22</v>
      </c>
      <c r="E1890" t="s">
        <v>23</v>
      </c>
      <c r="F1890" t="s">
        <v>6212</v>
      </c>
      <c r="G1890" t="s">
        <v>6213</v>
      </c>
      <c r="H1890" t="s">
        <v>514</v>
      </c>
      <c r="I1890" s="1">
        <v>35987000</v>
      </c>
      <c r="J1890" s="2">
        <f t="shared" si="58"/>
        <v>35987000</v>
      </c>
      <c r="K1890" s="1">
        <v>5141000</v>
      </c>
      <c r="L1890" s="3">
        <v>45692</v>
      </c>
      <c r="M1890" s="3">
        <v>45693</v>
      </c>
      <c r="N1890" s="3">
        <v>45900</v>
      </c>
      <c r="O1890" s="1">
        <v>0</v>
      </c>
      <c r="P1890" s="1">
        <v>35987000</v>
      </c>
      <c r="R1890" s="6">
        <f ca="1">IF(Tabla1[[#This Row],[FECHA INCIAL DESDE]]="SIN INICIO",0,IF((((TODAY()-M1890)*100%)/(N1890-M1890))&gt;=100%,"100%",(((TODAY()-M1890)*100%)/(N1890-M1890))))</f>
        <v>0.3671497584541063</v>
      </c>
      <c r="S1890" s="2">
        <f t="shared" si="59"/>
        <v>35987000</v>
      </c>
      <c r="T1890" t="s">
        <v>6214</v>
      </c>
    </row>
    <row r="1891" spans="1:20" x14ac:dyDescent="0.25">
      <c r="A1891">
        <v>2025</v>
      </c>
      <c r="B1891" t="s">
        <v>6215</v>
      </c>
      <c r="C1891" t="s">
        <v>21</v>
      </c>
      <c r="D1891" t="s">
        <v>22</v>
      </c>
      <c r="E1891" t="s">
        <v>23</v>
      </c>
      <c r="F1891" t="s">
        <v>6216</v>
      </c>
      <c r="G1891" t="s">
        <v>6213</v>
      </c>
      <c r="H1891" t="s">
        <v>514</v>
      </c>
      <c r="I1891" s="1">
        <v>60480000</v>
      </c>
      <c r="J1891" s="2">
        <f t="shared" si="58"/>
        <v>60480000</v>
      </c>
      <c r="K1891" s="1">
        <v>8640000</v>
      </c>
      <c r="L1891" s="3">
        <v>45692</v>
      </c>
      <c r="M1891" s="3">
        <v>45693</v>
      </c>
      <c r="N1891" s="3">
        <v>45900</v>
      </c>
      <c r="O1891" s="1">
        <v>0</v>
      </c>
      <c r="P1891" s="1">
        <v>60480000</v>
      </c>
      <c r="R1891" s="5">
        <f ca="1">IF(Tabla1[[#This Row],[FECHA INCIAL DESDE]]="SIN INICIO",0,IF((((TODAY()-M1891)*100%)/(N1891-M1891))&gt;=100%,"100%",(((TODAY()-M1891)*100%)/(N1891-M1891))))</f>
        <v>0.3671497584541063</v>
      </c>
      <c r="S1891" s="2">
        <f t="shared" si="59"/>
        <v>60480000</v>
      </c>
      <c r="T1891" t="s">
        <v>6217</v>
      </c>
    </row>
    <row r="1892" spans="1:20" x14ac:dyDescent="0.25">
      <c r="A1892">
        <v>2025</v>
      </c>
      <c r="B1892" t="s">
        <v>6218</v>
      </c>
      <c r="C1892" t="s">
        <v>21</v>
      </c>
      <c r="D1892" t="s">
        <v>22</v>
      </c>
      <c r="E1892" t="s">
        <v>23</v>
      </c>
      <c r="F1892" t="s">
        <v>6219</v>
      </c>
      <c r="G1892" t="s">
        <v>6186</v>
      </c>
      <c r="H1892" t="s">
        <v>514</v>
      </c>
      <c r="I1892" s="1">
        <v>53655000</v>
      </c>
      <c r="J1892" s="2">
        <f t="shared" si="58"/>
        <v>53655000</v>
      </c>
      <c r="K1892" s="1">
        <v>7665000</v>
      </c>
      <c r="L1892" s="3">
        <v>45692</v>
      </c>
      <c r="M1892" s="3">
        <v>45694</v>
      </c>
      <c r="N1892" s="3">
        <v>45900</v>
      </c>
      <c r="O1892" s="1">
        <v>0</v>
      </c>
      <c r="P1892" s="1">
        <v>53655000</v>
      </c>
      <c r="R1892" s="5">
        <f ca="1">IF(Tabla1[[#This Row],[FECHA INCIAL DESDE]]="SIN INICIO",0,IF((((TODAY()-M1892)*100%)/(N1892-M1892))&gt;=100%,"100%",(((TODAY()-M1892)*100%)/(N1892-M1892))))</f>
        <v>0.36407766990291263</v>
      </c>
      <c r="S1892" s="2">
        <f t="shared" si="59"/>
        <v>53655000</v>
      </c>
      <c r="T1892" t="s">
        <v>6220</v>
      </c>
    </row>
    <row r="1893" spans="1:20" x14ac:dyDescent="0.25">
      <c r="A1893">
        <v>2025</v>
      </c>
      <c r="B1893" t="s">
        <v>6221</v>
      </c>
      <c r="C1893" t="s">
        <v>21</v>
      </c>
      <c r="D1893" t="s">
        <v>22</v>
      </c>
      <c r="E1893" t="s">
        <v>23</v>
      </c>
      <c r="F1893" t="s">
        <v>6222</v>
      </c>
      <c r="G1893" t="s">
        <v>1831</v>
      </c>
      <c r="H1893" t="s">
        <v>1898</v>
      </c>
      <c r="I1893" s="1">
        <v>40000000</v>
      </c>
      <c r="J1893" s="2">
        <f t="shared" si="58"/>
        <v>40000000</v>
      </c>
      <c r="K1893" s="1">
        <v>8000000</v>
      </c>
      <c r="L1893" s="3">
        <v>45692</v>
      </c>
      <c r="M1893" s="3">
        <v>45693</v>
      </c>
      <c r="N1893" s="3">
        <v>45838</v>
      </c>
      <c r="O1893" s="1">
        <v>0</v>
      </c>
      <c r="P1893" s="1">
        <v>40000000</v>
      </c>
      <c r="R1893" s="5">
        <f ca="1">IF(Tabla1[[#This Row],[FECHA INCIAL DESDE]]="SIN INICIO",0,IF((((TODAY()-M1893)*100%)/(N1893-M1893))&gt;=100%,"100%",(((TODAY()-M1893)*100%)/(N1893-M1893))))</f>
        <v>0.52413793103448281</v>
      </c>
      <c r="S1893" s="2">
        <f t="shared" si="59"/>
        <v>40000000</v>
      </c>
      <c r="T1893" t="s">
        <v>6223</v>
      </c>
    </row>
    <row r="1894" spans="1:20" x14ac:dyDescent="0.25">
      <c r="A1894">
        <v>2025</v>
      </c>
      <c r="B1894" t="s">
        <v>6224</v>
      </c>
      <c r="C1894" t="s">
        <v>21</v>
      </c>
      <c r="D1894" t="s">
        <v>22</v>
      </c>
      <c r="E1894" t="s">
        <v>23</v>
      </c>
      <c r="F1894" t="s">
        <v>6225</v>
      </c>
      <c r="G1894" t="s">
        <v>6206</v>
      </c>
      <c r="H1894" t="s">
        <v>514</v>
      </c>
      <c r="I1894" s="1">
        <v>75600000</v>
      </c>
      <c r="J1894" s="2">
        <f t="shared" si="58"/>
        <v>75600000</v>
      </c>
      <c r="K1894" s="1">
        <v>10800000</v>
      </c>
      <c r="L1894" s="3">
        <v>45691</v>
      </c>
      <c r="M1894" s="3">
        <v>45693</v>
      </c>
      <c r="N1894" s="3">
        <v>45900</v>
      </c>
      <c r="O1894" s="1">
        <v>0</v>
      </c>
      <c r="P1894" s="1">
        <v>75600000</v>
      </c>
      <c r="R1894" s="5">
        <f ca="1">IF(Tabla1[[#This Row],[FECHA INCIAL DESDE]]="SIN INICIO",0,IF((((TODAY()-M1894)*100%)/(N1894-M1894))&gt;=100%,"100%",(((TODAY()-M1894)*100%)/(N1894-M1894))))</f>
        <v>0.3671497584541063</v>
      </c>
      <c r="S1894" s="2">
        <f t="shared" si="59"/>
        <v>75600000</v>
      </c>
      <c r="T1894" t="s">
        <v>6226</v>
      </c>
    </row>
    <row r="1895" spans="1:20" x14ac:dyDescent="0.25">
      <c r="A1895">
        <v>2025</v>
      </c>
      <c r="B1895" t="s">
        <v>6227</v>
      </c>
      <c r="C1895" t="s">
        <v>21</v>
      </c>
      <c r="D1895" t="s">
        <v>22</v>
      </c>
      <c r="E1895" t="s">
        <v>23</v>
      </c>
      <c r="F1895" t="s">
        <v>6228</v>
      </c>
      <c r="G1895" t="s">
        <v>658</v>
      </c>
      <c r="H1895" t="s">
        <v>659</v>
      </c>
      <c r="I1895" s="1">
        <v>105000000</v>
      </c>
      <c r="J1895" s="2">
        <f t="shared" si="58"/>
        <v>105000000</v>
      </c>
      <c r="K1895" s="1">
        <v>15000000</v>
      </c>
      <c r="L1895" s="3">
        <v>45691</v>
      </c>
      <c r="M1895" s="3">
        <v>45692</v>
      </c>
      <c r="N1895" s="3">
        <v>45900</v>
      </c>
      <c r="O1895" s="1">
        <v>0</v>
      </c>
      <c r="P1895" s="1">
        <v>105000000</v>
      </c>
      <c r="R1895" s="5">
        <f ca="1">IF(Tabla1[[#This Row],[FECHA INCIAL DESDE]]="SIN INICIO",0,IF((((TODAY()-M1895)*100%)/(N1895-M1895))&gt;=100%,"100%",(((TODAY()-M1895)*100%)/(N1895-M1895))))</f>
        <v>0.37019230769230771</v>
      </c>
      <c r="S1895" s="2">
        <f t="shared" si="59"/>
        <v>105000000</v>
      </c>
      <c r="T1895" t="s">
        <v>6229</v>
      </c>
    </row>
    <row r="1896" spans="1:20" x14ac:dyDescent="0.25">
      <c r="A1896">
        <v>2025</v>
      </c>
      <c r="B1896" t="s">
        <v>6230</v>
      </c>
      <c r="C1896" t="s">
        <v>21</v>
      </c>
      <c r="D1896" t="s">
        <v>22</v>
      </c>
      <c r="E1896" t="s">
        <v>23</v>
      </c>
      <c r="F1896" t="s">
        <v>6231</v>
      </c>
      <c r="G1896" t="s">
        <v>6232</v>
      </c>
      <c r="H1896" t="s">
        <v>659</v>
      </c>
      <c r="I1896" s="1">
        <v>56000000</v>
      </c>
      <c r="J1896" s="2">
        <f t="shared" si="58"/>
        <v>56000000</v>
      </c>
      <c r="K1896" s="1">
        <v>8000000</v>
      </c>
      <c r="L1896" s="3">
        <v>45693</v>
      </c>
      <c r="M1896" s="3">
        <v>45694</v>
      </c>
      <c r="N1896" s="3">
        <v>45900</v>
      </c>
      <c r="O1896" s="1">
        <v>0</v>
      </c>
      <c r="P1896" s="1">
        <v>56000000</v>
      </c>
      <c r="R1896" s="5">
        <f ca="1">IF(Tabla1[[#This Row],[FECHA INCIAL DESDE]]="SIN INICIO",0,IF((((TODAY()-M1896)*100%)/(N1896-M1896))&gt;=100%,"100%",(((TODAY()-M1896)*100%)/(N1896-M1896))))</f>
        <v>0.36407766990291263</v>
      </c>
      <c r="S1896" s="2">
        <f t="shared" si="59"/>
        <v>56000000</v>
      </c>
      <c r="T1896" t="s">
        <v>6233</v>
      </c>
    </row>
    <row r="1897" spans="1:20" x14ac:dyDescent="0.25">
      <c r="A1897">
        <v>2025</v>
      </c>
      <c r="B1897" t="s">
        <v>6234</v>
      </c>
      <c r="C1897" t="s">
        <v>21</v>
      </c>
      <c r="D1897" t="s">
        <v>22</v>
      </c>
      <c r="E1897" t="s">
        <v>23</v>
      </c>
      <c r="F1897" t="s">
        <v>6235</v>
      </c>
      <c r="G1897" t="s">
        <v>809</v>
      </c>
      <c r="H1897" t="s">
        <v>659</v>
      </c>
      <c r="I1897" s="1">
        <v>63000000</v>
      </c>
      <c r="J1897" s="2">
        <f t="shared" si="58"/>
        <v>63000000</v>
      </c>
      <c r="K1897" s="1">
        <v>9000000</v>
      </c>
      <c r="L1897" s="3">
        <v>45692</v>
      </c>
      <c r="M1897" s="3">
        <v>45694</v>
      </c>
      <c r="N1897" s="3">
        <v>45900</v>
      </c>
      <c r="O1897" s="1">
        <v>0</v>
      </c>
      <c r="P1897" s="1">
        <v>63000000</v>
      </c>
      <c r="R1897" s="5">
        <f ca="1">IF(Tabla1[[#This Row],[FECHA INCIAL DESDE]]="SIN INICIO",0,IF((((TODAY()-M1897)*100%)/(N1897-M1897))&gt;=100%,"100%",(((TODAY()-M1897)*100%)/(N1897-M1897))))</f>
        <v>0.36407766990291263</v>
      </c>
      <c r="S1897" s="2">
        <f t="shared" si="59"/>
        <v>63000000</v>
      </c>
      <c r="T1897" t="s">
        <v>6236</v>
      </c>
    </row>
    <row r="1898" spans="1:20" x14ac:dyDescent="0.25">
      <c r="A1898">
        <v>2025</v>
      </c>
      <c r="B1898" t="s">
        <v>6237</v>
      </c>
      <c r="C1898" t="s">
        <v>21</v>
      </c>
      <c r="D1898" t="s">
        <v>22</v>
      </c>
      <c r="E1898" t="s">
        <v>23</v>
      </c>
      <c r="F1898" t="s">
        <v>6238</v>
      </c>
      <c r="G1898" t="s">
        <v>658</v>
      </c>
      <c r="H1898" t="s">
        <v>659</v>
      </c>
      <c r="I1898" s="1">
        <v>59500000</v>
      </c>
      <c r="J1898" s="2">
        <f t="shared" si="58"/>
        <v>59500000</v>
      </c>
      <c r="K1898" s="1">
        <v>8500000</v>
      </c>
      <c r="L1898" s="3">
        <v>45692</v>
      </c>
      <c r="M1898" s="3">
        <v>45694</v>
      </c>
      <c r="N1898" s="3">
        <v>45900</v>
      </c>
      <c r="O1898" s="1">
        <v>0</v>
      </c>
      <c r="P1898" s="1">
        <v>59500000</v>
      </c>
      <c r="R1898" s="5">
        <f ca="1">IF(Tabla1[[#This Row],[FECHA INCIAL DESDE]]="SIN INICIO",0,IF((((TODAY()-M1898)*100%)/(N1898-M1898))&gt;=100%,"100%",(((TODAY()-M1898)*100%)/(N1898-M1898))))</f>
        <v>0.36407766990291263</v>
      </c>
      <c r="S1898" s="2">
        <f t="shared" si="59"/>
        <v>59500000</v>
      </c>
      <c r="T1898" t="s">
        <v>5757</v>
      </c>
    </row>
    <row r="1899" spans="1:20" x14ac:dyDescent="0.25">
      <c r="A1899">
        <v>2025</v>
      </c>
      <c r="B1899" t="s">
        <v>6239</v>
      </c>
      <c r="C1899" t="s">
        <v>21</v>
      </c>
      <c r="D1899" t="s">
        <v>22</v>
      </c>
      <c r="E1899" t="s">
        <v>23</v>
      </c>
      <c r="F1899" t="s">
        <v>6240</v>
      </c>
      <c r="G1899" t="s">
        <v>4568</v>
      </c>
      <c r="H1899" t="s">
        <v>2479</v>
      </c>
      <c r="I1899" s="1">
        <v>58690240</v>
      </c>
      <c r="J1899" s="2">
        <f t="shared" si="58"/>
        <v>58690240</v>
      </c>
      <c r="K1899" s="1">
        <v>8384320</v>
      </c>
      <c r="L1899" s="3">
        <v>45694</v>
      </c>
      <c r="M1899" s="3">
        <v>45695</v>
      </c>
      <c r="N1899" s="3">
        <v>45900</v>
      </c>
      <c r="O1899" s="1">
        <v>0</v>
      </c>
      <c r="P1899" s="1">
        <v>58690240</v>
      </c>
      <c r="R1899" s="5">
        <f ca="1">IF(Tabla1[[#This Row],[FECHA INCIAL DESDE]]="SIN INICIO",0,IF((((TODAY()-M1899)*100%)/(N1899-M1899))&gt;=100%,"100%",(((TODAY()-M1899)*100%)/(N1899-M1899))))</f>
        <v>0.36097560975609755</v>
      </c>
      <c r="S1899" s="2">
        <f t="shared" si="59"/>
        <v>58690240</v>
      </c>
      <c r="T1899" t="s">
        <v>6241</v>
      </c>
    </row>
    <row r="1900" spans="1:20" x14ac:dyDescent="0.25">
      <c r="A1900">
        <v>2025</v>
      </c>
      <c r="B1900" t="s">
        <v>6242</v>
      </c>
      <c r="C1900" t="s">
        <v>21</v>
      </c>
      <c r="D1900" t="s">
        <v>22</v>
      </c>
      <c r="E1900" t="s">
        <v>23</v>
      </c>
      <c r="F1900" t="s">
        <v>6243</v>
      </c>
      <c r="G1900" t="s">
        <v>4568</v>
      </c>
      <c r="H1900" t="s">
        <v>2479</v>
      </c>
      <c r="I1900" s="1">
        <v>35093580</v>
      </c>
      <c r="J1900" s="2">
        <f t="shared" si="58"/>
        <v>35093580</v>
      </c>
      <c r="K1900" s="1">
        <v>7018716</v>
      </c>
      <c r="L1900" s="3">
        <v>45695</v>
      </c>
      <c r="M1900" s="3">
        <v>45696</v>
      </c>
      <c r="N1900" s="3">
        <v>45838</v>
      </c>
      <c r="O1900" s="1">
        <v>0</v>
      </c>
      <c r="P1900" s="1">
        <v>35093580</v>
      </c>
      <c r="R1900" s="5">
        <f ca="1">IF(Tabla1[[#This Row],[FECHA INCIAL DESDE]]="SIN INICIO",0,IF((((TODAY()-M1900)*100%)/(N1900-M1900))&gt;=100%,"100%",(((TODAY()-M1900)*100%)/(N1900-M1900))))</f>
        <v>0.5140845070422535</v>
      </c>
      <c r="S1900" s="2">
        <f t="shared" si="59"/>
        <v>35093580</v>
      </c>
      <c r="T1900" t="s">
        <v>6244</v>
      </c>
    </row>
    <row r="1901" spans="1:20" x14ac:dyDescent="0.25">
      <c r="A1901">
        <v>2025</v>
      </c>
      <c r="B1901" t="s">
        <v>6245</v>
      </c>
      <c r="C1901" t="s">
        <v>21</v>
      </c>
      <c r="D1901" t="s">
        <v>22</v>
      </c>
      <c r="E1901" t="s">
        <v>23</v>
      </c>
      <c r="F1901" t="s">
        <v>6246</v>
      </c>
      <c r="G1901" t="s">
        <v>280</v>
      </c>
      <c r="H1901" t="s">
        <v>270</v>
      </c>
      <c r="I1901" s="1">
        <v>72261077</v>
      </c>
      <c r="J1901" s="2">
        <f t="shared" si="58"/>
        <v>72261077</v>
      </c>
      <c r="K1901" s="1">
        <v>10323011</v>
      </c>
      <c r="L1901" s="3">
        <v>45692</v>
      </c>
      <c r="M1901" s="3">
        <v>45694</v>
      </c>
      <c r="N1901" s="3">
        <v>45900</v>
      </c>
      <c r="O1901" s="1">
        <v>0</v>
      </c>
      <c r="P1901" s="1">
        <v>72261077</v>
      </c>
      <c r="R1901" s="5">
        <f ca="1">IF(Tabla1[[#This Row],[FECHA INCIAL DESDE]]="SIN INICIO",0,IF((((TODAY()-M1901)*100%)/(N1901-M1901))&gt;=100%,"100%",(((TODAY()-M1901)*100%)/(N1901-M1901))))</f>
        <v>0.36407766990291263</v>
      </c>
      <c r="S1901" s="2">
        <f t="shared" si="59"/>
        <v>72261077</v>
      </c>
      <c r="T1901" t="s">
        <v>6247</v>
      </c>
    </row>
    <row r="1902" spans="1:20" x14ac:dyDescent="0.25">
      <c r="A1902">
        <v>2025</v>
      </c>
      <c r="B1902" t="s">
        <v>6248</v>
      </c>
      <c r="C1902" t="s">
        <v>21</v>
      </c>
      <c r="D1902" t="s">
        <v>22</v>
      </c>
      <c r="E1902" t="s">
        <v>23</v>
      </c>
      <c r="F1902" t="s">
        <v>6249</v>
      </c>
      <c r="G1902" t="s">
        <v>6250</v>
      </c>
      <c r="H1902" t="s">
        <v>2479</v>
      </c>
      <c r="I1902" s="1">
        <v>49131012</v>
      </c>
      <c r="J1902" s="2">
        <f t="shared" si="58"/>
        <v>49131012</v>
      </c>
      <c r="K1902" s="1">
        <v>7018716</v>
      </c>
      <c r="L1902" s="3">
        <v>45695</v>
      </c>
      <c r="M1902" s="3">
        <v>45698</v>
      </c>
      <c r="N1902" s="3">
        <v>45900</v>
      </c>
      <c r="O1902" s="1">
        <v>0</v>
      </c>
      <c r="P1902" s="1">
        <v>49131012</v>
      </c>
      <c r="R1902" s="5">
        <f ca="1">IF(Tabla1[[#This Row],[FECHA INCIAL DESDE]]="SIN INICIO",0,IF((((TODAY()-M1902)*100%)/(N1902-M1902))&gt;=100%,"100%",(((TODAY()-M1902)*100%)/(N1902-M1902))))</f>
        <v>0.35148514851485146</v>
      </c>
      <c r="S1902" s="2">
        <f t="shared" si="59"/>
        <v>49131012</v>
      </c>
      <c r="T1902" t="s">
        <v>5757</v>
      </c>
    </row>
    <row r="1903" spans="1:20" x14ac:dyDescent="0.25">
      <c r="A1903">
        <v>2025</v>
      </c>
      <c r="B1903" t="s">
        <v>6251</v>
      </c>
      <c r="C1903" t="s">
        <v>21</v>
      </c>
      <c r="D1903" t="s">
        <v>22</v>
      </c>
      <c r="E1903" t="s">
        <v>23</v>
      </c>
      <c r="F1903" t="s">
        <v>6252</v>
      </c>
      <c r="G1903" t="s">
        <v>647</v>
      </c>
      <c r="H1903" t="s">
        <v>648</v>
      </c>
      <c r="I1903" s="1">
        <v>47950000</v>
      </c>
      <c r="J1903" s="2">
        <f t="shared" si="58"/>
        <v>47950000</v>
      </c>
      <c r="K1903" s="1">
        <v>6850000</v>
      </c>
      <c r="L1903" s="3">
        <v>45695</v>
      </c>
      <c r="M1903" s="3">
        <v>45698</v>
      </c>
      <c r="N1903" s="3">
        <v>45900</v>
      </c>
      <c r="O1903" s="1">
        <v>0</v>
      </c>
      <c r="P1903" s="1">
        <v>47950000</v>
      </c>
      <c r="R1903" s="5">
        <f ca="1">IF(Tabla1[[#This Row],[FECHA INCIAL DESDE]]="SIN INICIO",0,IF((((TODAY()-M1903)*100%)/(N1903-M1903))&gt;=100%,"100%",(((TODAY()-M1903)*100%)/(N1903-M1903))))</f>
        <v>0.35148514851485146</v>
      </c>
      <c r="S1903" s="2">
        <f t="shared" si="59"/>
        <v>47950000</v>
      </c>
      <c r="T1903" t="s">
        <v>5757</v>
      </c>
    </row>
    <row r="1904" spans="1:20" x14ac:dyDescent="0.25">
      <c r="A1904">
        <v>2025</v>
      </c>
      <c r="B1904" t="s">
        <v>6253</v>
      </c>
      <c r="C1904" t="s">
        <v>21</v>
      </c>
      <c r="D1904" t="s">
        <v>22</v>
      </c>
      <c r="E1904" t="s">
        <v>23</v>
      </c>
      <c r="F1904" t="s">
        <v>6254</v>
      </c>
      <c r="G1904" t="s">
        <v>1831</v>
      </c>
      <c r="H1904" t="s">
        <v>1898</v>
      </c>
      <c r="I1904" s="1">
        <v>57619024</v>
      </c>
      <c r="J1904" s="2">
        <f t="shared" si="58"/>
        <v>57619024</v>
      </c>
      <c r="K1904" s="1">
        <v>7202378</v>
      </c>
      <c r="L1904" s="3">
        <v>45694</v>
      </c>
      <c r="M1904" s="3">
        <v>45698</v>
      </c>
      <c r="N1904" s="3">
        <v>45930</v>
      </c>
      <c r="O1904" s="1">
        <v>0</v>
      </c>
      <c r="P1904" s="1">
        <v>57619024</v>
      </c>
      <c r="R1904" s="5">
        <f ca="1">IF(Tabla1[[#This Row],[FECHA INCIAL DESDE]]="SIN INICIO",0,IF((((TODAY()-M1904)*100%)/(N1904-M1904))&gt;=100%,"100%",(((TODAY()-M1904)*100%)/(N1904-M1904))))</f>
        <v>0.30603448275862066</v>
      </c>
      <c r="S1904" s="2">
        <f t="shared" si="59"/>
        <v>57619024</v>
      </c>
      <c r="T1904" t="s">
        <v>5757</v>
      </c>
    </row>
    <row r="1905" spans="1:20" x14ac:dyDescent="0.25">
      <c r="A1905">
        <v>2025</v>
      </c>
      <c r="B1905" t="s">
        <v>6255</v>
      </c>
      <c r="C1905" t="s">
        <v>21</v>
      </c>
      <c r="D1905" t="s">
        <v>22</v>
      </c>
      <c r="E1905" t="s">
        <v>23</v>
      </c>
      <c r="F1905" t="s">
        <v>6256</v>
      </c>
      <c r="G1905" t="s">
        <v>1831</v>
      </c>
      <c r="H1905" t="s">
        <v>1898</v>
      </c>
      <c r="I1905" s="1">
        <v>57619024</v>
      </c>
      <c r="J1905" s="2">
        <f t="shared" si="58"/>
        <v>57619024</v>
      </c>
      <c r="K1905" s="1">
        <v>7202378</v>
      </c>
      <c r="L1905" s="3">
        <v>45695</v>
      </c>
      <c r="M1905" s="3">
        <v>45698</v>
      </c>
      <c r="N1905" s="3">
        <v>45930</v>
      </c>
      <c r="O1905" s="1">
        <v>0</v>
      </c>
      <c r="P1905" s="1">
        <v>57619024</v>
      </c>
      <c r="R1905" s="5">
        <f ca="1">IF(Tabla1[[#This Row],[FECHA INCIAL DESDE]]="SIN INICIO",0,IF((((TODAY()-M1905)*100%)/(N1905-M1905))&gt;=100%,"100%",(((TODAY()-M1905)*100%)/(N1905-M1905))))</f>
        <v>0.30603448275862066</v>
      </c>
      <c r="S1905" s="2">
        <f t="shared" si="59"/>
        <v>57619024</v>
      </c>
      <c r="T1905" t="s">
        <v>5757</v>
      </c>
    </row>
    <row r="1906" spans="1:20" x14ac:dyDescent="0.25">
      <c r="A1906">
        <v>2025</v>
      </c>
      <c r="B1906" t="s">
        <v>6257</v>
      </c>
      <c r="C1906" t="s">
        <v>21</v>
      </c>
      <c r="D1906" t="s">
        <v>22</v>
      </c>
      <c r="E1906" t="s">
        <v>23</v>
      </c>
      <c r="F1906" t="s">
        <v>6258</v>
      </c>
      <c r="G1906" t="s">
        <v>1927</v>
      </c>
      <c r="H1906" t="s">
        <v>1898</v>
      </c>
      <c r="I1906" s="1">
        <v>57619024</v>
      </c>
      <c r="J1906" s="2">
        <f t="shared" si="58"/>
        <v>57619024</v>
      </c>
      <c r="K1906" s="1">
        <v>7202378</v>
      </c>
      <c r="L1906" s="3">
        <v>45695</v>
      </c>
      <c r="M1906" s="3">
        <v>45701</v>
      </c>
      <c r="N1906" s="3">
        <v>45930</v>
      </c>
      <c r="O1906" s="1">
        <v>0</v>
      </c>
      <c r="P1906" s="1">
        <v>57619024</v>
      </c>
      <c r="R1906" s="5">
        <f ca="1">IF(Tabla1[[#This Row],[FECHA INCIAL DESDE]]="SIN INICIO",0,IF((((TODAY()-M1906)*100%)/(N1906-M1906))&gt;=100%,"100%",(((TODAY()-M1906)*100%)/(N1906-M1906))))</f>
        <v>0.29694323144104806</v>
      </c>
      <c r="S1906" s="2">
        <f t="shared" si="59"/>
        <v>57619024</v>
      </c>
      <c r="T1906" t="s">
        <v>6259</v>
      </c>
    </row>
    <row r="1907" spans="1:20" x14ac:dyDescent="0.25">
      <c r="A1907">
        <v>2025</v>
      </c>
      <c r="B1907" t="s">
        <v>6260</v>
      </c>
      <c r="C1907" t="s">
        <v>21</v>
      </c>
      <c r="D1907" t="s">
        <v>22</v>
      </c>
      <c r="E1907" t="s">
        <v>23</v>
      </c>
      <c r="F1907" t="s">
        <v>6261</v>
      </c>
      <c r="G1907" t="s">
        <v>1927</v>
      </c>
      <c r="H1907" t="s">
        <v>1898</v>
      </c>
      <c r="I1907" s="1">
        <v>50809904</v>
      </c>
      <c r="J1907" s="2">
        <f t="shared" si="58"/>
        <v>50809904</v>
      </c>
      <c r="K1907" s="1">
        <v>6351238</v>
      </c>
      <c r="L1907" s="3">
        <v>45698</v>
      </c>
      <c r="M1907" s="3">
        <v>45701</v>
      </c>
      <c r="N1907" s="3">
        <v>45930</v>
      </c>
      <c r="O1907" s="1">
        <v>0</v>
      </c>
      <c r="P1907" s="1">
        <v>50809904</v>
      </c>
      <c r="R1907" s="5">
        <f ca="1">IF(Tabla1[[#This Row],[FECHA INCIAL DESDE]]="SIN INICIO",0,IF((((TODAY()-M1907)*100%)/(N1907-M1907))&gt;=100%,"100%",(((TODAY()-M1907)*100%)/(N1907-M1907))))</f>
        <v>0.29694323144104806</v>
      </c>
      <c r="S1907" s="2">
        <f t="shared" si="59"/>
        <v>50809904</v>
      </c>
      <c r="T1907" t="s">
        <v>6262</v>
      </c>
    </row>
    <row r="1908" spans="1:20" x14ac:dyDescent="0.25">
      <c r="A1908">
        <v>2025</v>
      </c>
      <c r="B1908" t="s">
        <v>6263</v>
      </c>
      <c r="C1908" t="s">
        <v>21</v>
      </c>
      <c r="D1908" t="s">
        <v>22</v>
      </c>
      <c r="E1908" t="s">
        <v>120</v>
      </c>
      <c r="F1908" t="s">
        <v>6264</v>
      </c>
      <c r="G1908" t="s">
        <v>6265</v>
      </c>
      <c r="H1908" t="s">
        <v>514</v>
      </c>
      <c r="I1908" s="1">
        <v>30240000</v>
      </c>
      <c r="J1908" s="2">
        <f t="shared" si="58"/>
        <v>30240000</v>
      </c>
      <c r="K1908" s="1">
        <v>4320000</v>
      </c>
      <c r="L1908" s="3">
        <v>45698</v>
      </c>
      <c r="M1908" s="3">
        <v>45701</v>
      </c>
      <c r="N1908" s="3">
        <v>45900</v>
      </c>
      <c r="O1908" s="1">
        <v>0</v>
      </c>
      <c r="P1908" s="1">
        <v>30240000</v>
      </c>
      <c r="R1908" s="5">
        <f ca="1">IF(Tabla1[[#This Row],[FECHA INCIAL DESDE]]="SIN INICIO",0,IF((((TODAY()-M1908)*100%)/(N1908-M1908))&gt;=100%,"100%",(((TODAY()-M1908)*100%)/(N1908-M1908))))</f>
        <v>0.34170854271356782</v>
      </c>
      <c r="S1908" s="2">
        <f t="shared" si="59"/>
        <v>30240000</v>
      </c>
      <c r="T1908" t="s">
        <v>6266</v>
      </c>
    </row>
    <row r="1909" spans="1:20" x14ac:dyDescent="0.25">
      <c r="A1909">
        <v>2025</v>
      </c>
      <c r="B1909" t="s">
        <v>6267</v>
      </c>
      <c r="C1909" t="s">
        <v>21</v>
      </c>
      <c r="D1909" t="s">
        <v>22</v>
      </c>
      <c r="E1909" t="s">
        <v>23</v>
      </c>
      <c r="F1909" t="s">
        <v>6268</v>
      </c>
      <c r="G1909" t="s">
        <v>6269</v>
      </c>
      <c r="H1909" t="s">
        <v>270</v>
      </c>
      <c r="I1909" s="1">
        <v>105000000</v>
      </c>
      <c r="J1909" s="2">
        <f t="shared" si="58"/>
        <v>105000000</v>
      </c>
      <c r="K1909" s="1">
        <v>15000000</v>
      </c>
      <c r="L1909" s="3">
        <v>45691</v>
      </c>
      <c r="M1909" s="3">
        <v>45692</v>
      </c>
      <c r="N1909" s="3">
        <v>45869</v>
      </c>
      <c r="O1909" s="1">
        <v>0</v>
      </c>
      <c r="P1909" s="1">
        <v>105000000</v>
      </c>
      <c r="R1909" s="5">
        <f ca="1">IF(Tabla1[[#This Row],[FECHA INCIAL DESDE]]="SIN INICIO",0,IF((((TODAY()-M1909)*100%)/(N1909-M1909))&gt;=100%,"100%",(((TODAY()-M1909)*100%)/(N1909-M1909))))</f>
        <v>0.43502824858757061</v>
      </c>
      <c r="S1909" s="2">
        <f t="shared" si="59"/>
        <v>105000000</v>
      </c>
      <c r="T1909" t="s">
        <v>6270</v>
      </c>
    </row>
    <row r="1910" spans="1:20" x14ac:dyDescent="0.25">
      <c r="A1910">
        <v>2025</v>
      </c>
      <c r="B1910" t="s">
        <v>6271</v>
      </c>
      <c r="C1910" t="s">
        <v>21</v>
      </c>
      <c r="D1910" t="s">
        <v>22</v>
      </c>
      <c r="E1910" t="s">
        <v>23</v>
      </c>
      <c r="F1910" t="s">
        <v>6272</v>
      </c>
      <c r="G1910" t="s">
        <v>6273</v>
      </c>
      <c r="H1910" t="s">
        <v>514</v>
      </c>
      <c r="I1910" s="1">
        <v>43421000</v>
      </c>
      <c r="J1910" s="2">
        <f t="shared" si="58"/>
        <v>43421000</v>
      </c>
      <c r="K1910" s="1">
        <v>6203000</v>
      </c>
      <c r="L1910" s="3">
        <v>45692</v>
      </c>
      <c r="M1910" s="3">
        <v>45693</v>
      </c>
      <c r="N1910" s="3">
        <v>45900</v>
      </c>
      <c r="O1910" s="1">
        <v>0</v>
      </c>
      <c r="P1910" s="1">
        <v>43421000</v>
      </c>
      <c r="R1910" s="5">
        <f ca="1">IF(Tabla1[[#This Row],[FECHA INCIAL DESDE]]="SIN INICIO",0,IF((((TODAY()-M1910)*100%)/(N1910-M1910))&gt;=100%,"100%",(((TODAY()-M1910)*100%)/(N1910-M1910))))</f>
        <v>0.3671497584541063</v>
      </c>
      <c r="S1910" s="2">
        <f t="shared" si="59"/>
        <v>43421000</v>
      </c>
      <c r="T1910" t="s">
        <v>6274</v>
      </c>
    </row>
    <row r="1911" spans="1:20" x14ac:dyDescent="0.25">
      <c r="A1911">
        <v>2025</v>
      </c>
      <c r="B1911" t="s">
        <v>6275</v>
      </c>
      <c r="C1911" t="s">
        <v>21</v>
      </c>
      <c r="D1911" t="s">
        <v>22</v>
      </c>
      <c r="E1911" t="s">
        <v>23</v>
      </c>
      <c r="F1911" t="s">
        <v>6276</v>
      </c>
      <c r="G1911" t="s">
        <v>2743</v>
      </c>
      <c r="H1911" t="s">
        <v>659</v>
      </c>
      <c r="I1911" s="1">
        <v>59500000</v>
      </c>
      <c r="J1911" s="2">
        <f t="shared" si="58"/>
        <v>59500000</v>
      </c>
      <c r="K1911" s="1">
        <v>8500000</v>
      </c>
      <c r="L1911" s="3">
        <v>45692</v>
      </c>
      <c r="M1911" s="3">
        <v>45693</v>
      </c>
      <c r="N1911" s="3">
        <v>45900</v>
      </c>
      <c r="O1911" s="1">
        <v>0</v>
      </c>
      <c r="P1911" s="1">
        <v>59500000</v>
      </c>
      <c r="R1911" s="5">
        <f ca="1">IF(Tabla1[[#This Row],[FECHA INCIAL DESDE]]="SIN INICIO",0,IF((((TODAY()-M1911)*100%)/(N1911-M1911))&gt;=100%,"100%",(((TODAY()-M1911)*100%)/(N1911-M1911))))</f>
        <v>0.3671497584541063</v>
      </c>
      <c r="S1911" s="2">
        <f t="shared" si="59"/>
        <v>59500000</v>
      </c>
      <c r="T1911" t="s">
        <v>6277</v>
      </c>
    </row>
    <row r="1912" spans="1:20" x14ac:dyDescent="0.25">
      <c r="A1912">
        <v>2025</v>
      </c>
      <c r="B1912" t="s">
        <v>6278</v>
      </c>
      <c r="C1912" t="s">
        <v>21</v>
      </c>
      <c r="D1912" t="s">
        <v>22</v>
      </c>
      <c r="E1912" t="s">
        <v>23</v>
      </c>
      <c r="F1912" t="s">
        <v>6279</v>
      </c>
      <c r="G1912" t="s">
        <v>6280</v>
      </c>
      <c r="H1912" t="s">
        <v>787</v>
      </c>
      <c r="I1912" s="1">
        <v>84000000</v>
      </c>
      <c r="J1912" s="2">
        <f t="shared" si="58"/>
        <v>84000000</v>
      </c>
      <c r="K1912" s="1">
        <v>12000000</v>
      </c>
      <c r="L1912" s="3">
        <v>45692</v>
      </c>
      <c r="M1912" s="3">
        <v>45693</v>
      </c>
      <c r="N1912" s="3">
        <v>45900</v>
      </c>
      <c r="O1912" s="1">
        <v>0</v>
      </c>
      <c r="P1912" s="1">
        <v>84000000</v>
      </c>
      <c r="R1912" s="5">
        <f ca="1">IF(Tabla1[[#This Row],[FECHA INCIAL DESDE]]="SIN INICIO",0,IF((((TODAY()-M1912)*100%)/(N1912-M1912))&gt;=100%,"100%",(((TODAY()-M1912)*100%)/(N1912-M1912))))</f>
        <v>0.3671497584541063</v>
      </c>
      <c r="S1912" s="2">
        <f t="shared" si="59"/>
        <v>84000000</v>
      </c>
      <c r="T1912" t="s">
        <v>6281</v>
      </c>
    </row>
    <row r="1913" spans="1:20" x14ac:dyDescent="0.25">
      <c r="A1913">
        <v>2025</v>
      </c>
      <c r="B1913" t="s">
        <v>6282</v>
      </c>
      <c r="C1913" t="s">
        <v>21</v>
      </c>
      <c r="D1913" t="s">
        <v>22</v>
      </c>
      <c r="E1913" t="s">
        <v>23</v>
      </c>
      <c r="F1913" t="s">
        <v>6283</v>
      </c>
      <c r="G1913" t="s">
        <v>280</v>
      </c>
      <c r="H1913" t="s">
        <v>270</v>
      </c>
      <c r="I1913" s="1">
        <v>70000000</v>
      </c>
      <c r="J1913" s="2">
        <f t="shared" si="58"/>
        <v>70000000</v>
      </c>
      <c r="K1913" s="1">
        <v>10000000</v>
      </c>
      <c r="L1913" s="3">
        <v>45691</v>
      </c>
      <c r="M1913" s="3">
        <v>45692</v>
      </c>
      <c r="N1913" s="3">
        <v>45900</v>
      </c>
      <c r="O1913" s="1">
        <v>0</v>
      </c>
      <c r="P1913" s="1">
        <v>70000000</v>
      </c>
      <c r="R1913" s="5">
        <f ca="1">IF(Tabla1[[#This Row],[FECHA INCIAL DESDE]]="SIN INICIO",0,IF((((TODAY()-M1913)*100%)/(N1913-M1913))&gt;=100%,"100%",(((TODAY()-M1913)*100%)/(N1913-M1913))))</f>
        <v>0.37019230769230771</v>
      </c>
      <c r="S1913" s="2">
        <f t="shared" si="59"/>
        <v>70000000</v>
      </c>
      <c r="T1913" t="s">
        <v>6284</v>
      </c>
    </row>
    <row r="1914" spans="1:20" x14ac:dyDescent="0.25">
      <c r="A1914">
        <v>2025</v>
      </c>
      <c r="B1914" t="s">
        <v>6285</v>
      </c>
      <c r="C1914" t="s">
        <v>21</v>
      </c>
      <c r="D1914" t="s">
        <v>22</v>
      </c>
      <c r="E1914" t="s">
        <v>23</v>
      </c>
      <c r="F1914" t="s">
        <v>6286</v>
      </c>
      <c r="G1914" t="s">
        <v>280</v>
      </c>
      <c r="H1914" t="s">
        <v>270</v>
      </c>
      <c r="I1914" s="1">
        <v>63700000</v>
      </c>
      <c r="J1914" s="2">
        <f t="shared" si="58"/>
        <v>63700000</v>
      </c>
      <c r="K1914" s="1">
        <v>9100000</v>
      </c>
      <c r="L1914" s="3">
        <v>45695</v>
      </c>
      <c r="M1914" s="3">
        <v>45698</v>
      </c>
      <c r="N1914" s="3">
        <v>45900</v>
      </c>
      <c r="O1914" s="1">
        <v>0</v>
      </c>
      <c r="P1914" s="1">
        <v>63700000</v>
      </c>
      <c r="R1914" s="5">
        <f ca="1">IF(Tabla1[[#This Row],[FECHA INCIAL DESDE]]="SIN INICIO",0,IF((((TODAY()-M1914)*100%)/(N1914-M1914))&gt;=100%,"100%",(((TODAY()-M1914)*100%)/(N1914-M1914))))</f>
        <v>0.35148514851485146</v>
      </c>
      <c r="S1914" s="2">
        <f t="shared" si="59"/>
        <v>63700000</v>
      </c>
      <c r="T1914" t="s">
        <v>5757</v>
      </c>
    </row>
    <row r="1915" spans="1:20" x14ac:dyDescent="0.25">
      <c r="A1915">
        <v>2025</v>
      </c>
      <c r="B1915" t="s">
        <v>6287</v>
      </c>
      <c r="C1915" t="s">
        <v>21</v>
      </c>
      <c r="D1915" t="s">
        <v>22</v>
      </c>
      <c r="E1915" t="s">
        <v>120</v>
      </c>
      <c r="F1915" t="s">
        <v>6288</v>
      </c>
      <c r="G1915" t="s">
        <v>606</v>
      </c>
      <c r="H1915" t="s">
        <v>270</v>
      </c>
      <c r="I1915" s="1">
        <v>28000000</v>
      </c>
      <c r="J1915" s="2">
        <f t="shared" si="58"/>
        <v>28000000</v>
      </c>
      <c r="K1915" s="1">
        <v>4000000</v>
      </c>
      <c r="L1915" s="3">
        <v>45695</v>
      </c>
      <c r="M1915" s="3">
        <v>45698</v>
      </c>
      <c r="N1915" s="3">
        <v>45900</v>
      </c>
      <c r="O1915" s="1">
        <v>0</v>
      </c>
      <c r="P1915" s="1">
        <v>28000000</v>
      </c>
      <c r="R1915" s="5">
        <f ca="1">IF(Tabla1[[#This Row],[FECHA INCIAL DESDE]]="SIN INICIO",0,IF((((TODAY()-M1915)*100%)/(N1915-M1915))&gt;=100%,"100%",(((TODAY()-M1915)*100%)/(N1915-M1915))))</f>
        <v>0.35148514851485146</v>
      </c>
      <c r="S1915" s="2">
        <f t="shared" si="59"/>
        <v>28000000</v>
      </c>
      <c r="T1915" t="s">
        <v>5757</v>
      </c>
    </row>
    <row r="1916" spans="1:20" x14ac:dyDescent="0.25">
      <c r="A1916">
        <v>2025</v>
      </c>
      <c r="B1916" t="s">
        <v>6289</v>
      </c>
      <c r="C1916" t="s">
        <v>21</v>
      </c>
      <c r="D1916" t="s">
        <v>22</v>
      </c>
      <c r="E1916" t="s">
        <v>23</v>
      </c>
      <c r="F1916" t="s">
        <v>6290</v>
      </c>
      <c r="G1916" t="s">
        <v>6291</v>
      </c>
      <c r="H1916" t="s">
        <v>648</v>
      </c>
      <c r="I1916" s="1">
        <v>27300000</v>
      </c>
      <c r="J1916" s="2">
        <f t="shared" si="58"/>
        <v>27300000</v>
      </c>
      <c r="K1916" s="1">
        <v>9100000</v>
      </c>
      <c r="L1916" s="3">
        <v>45692</v>
      </c>
      <c r="M1916" s="3">
        <v>45694</v>
      </c>
      <c r="N1916" s="3">
        <v>45777</v>
      </c>
      <c r="O1916" s="1">
        <v>0</v>
      </c>
      <c r="P1916" s="1">
        <v>27300000</v>
      </c>
      <c r="R1916" s="5">
        <f ca="1">IF(Tabla1[[#This Row],[FECHA INCIAL DESDE]]="SIN INICIO",0,IF((((TODAY()-M1916)*100%)/(N1916-M1916))&gt;=100%,"100%",(((TODAY()-M1916)*100%)/(N1916-M1916))))</f>
        <v>0.90361445783132532</v>
      </c>
      <c r="S1916" s="2">
        <f t="shared" si="59"/>
        <v>27300000</v>
      </c>
      <c r="T1916" t="s">
        <v>6292</v>
      </c>
    </row>
    <row r="1917" spans="1:20" x14ac:dyDescent="0.25">
      <c r="A1917">
        <v>2025</v>
      </c>
      <c r="B1917" t="s">
        <v>6289</v>
      </c>
      <c r="C1917" t="s">
        <v>21</v>
      </c>
      <c r="D1917" t="s">
        <v>22</v>
      </c>
      <c r="E1917" t="s">
        <v>23</v>
      </c>
      <c r="F1917" t="s">
        <v>6293</v>
      </c>
      <c r="G1917" t="s">
        <v>6291</v>
      </c>
      <c r="H1917" t="s">
        <v>648</v>
      </c>
      <c r="I1917" s="1">
        <v>27300000</v>
      </c>
      <c r="J1917" s="2">
        <f t="shared" si="58"/>
        <v>27300000</v>
      </c>
      <c r="K1917" s="1">
        <v>9100000</v>
      </c>
      <c r="L1917" s="3">
        <v>45728</v>
      </c>
      <c r="M1917" s="3">
        <v>45694</v>
      </c>
      <c r="N1917" s="3">
        <v>45777</v>
      </c>
      <c r="O1917" s="1">
        <v>0</v>
      </c>
      <c r="P1917" s="1">
        <v>27300000</v>
      </c>
      <c r="R1917" s="5">
        <f ca="1">IF(Tabla1[[#This Row],[FECHA INCIAL DESDE]]="SIN INICIO",0,IF((((TODAY()-M1917)*100%)/(N1917-M1917))&gt;=100%,"100%",(((TODAY()-M1917)*100%)/(N1917-M1917))))</f>
        <v>0.90361445783132532</v>
      </c>
      <c r="S1917" s="2">
        <f t="shared" si="59"/>
        <v>27300000</v>
      </c>
      <c r="T1917" t="s">
        <v>6292</v>
      </c>
    </row>
    <row r="1918" spans="1:20" x14ac:dyDescent="0.25">
      <c r="A1918">
        <v>2025</v>
      </c>
      <c r="B1918" t="s">
        <v>6294</v>
      </c>
      <c r="C1918" t="s">
        <v>21</v>
      </c>
      <c r="D1918" t="s">
        <v>22</v>
      </c>
      <c r="E1918" t="s">
        <v>23</v>
      </c>
      <c r="F1918" t="s">
        <v>6295</v>
      </c>
      <c r="G1918" t="s">
        <v>610</v>
      </c>
      <c r="H1918" t="s">
        <v>514</v>
      </c>
      <c r="I1918" s="1">
        <v>57785000</v>
      </c>
      <c r="J1918" s="2">
        <f t="shared" si="58"/>
        <v>57785000</v>
      </c>
      <c r="K1918" s="1">
        <v>8255000</v>
      </c>
      <c r="L1918" s="3">
        <v>45692</v>
      </c>
      <c r="M1918" s="3">
        <v>45693</v>
      </c>
      <c r="N1918" s="3">
        <v>45900</v>
      </c>
      <c r="O1918" s="1">
        <v>0</v>
      </c>
      <c r="P1918" s="1">
        <v>57785000</v>
      </c>
      <c r="R1918" s="5">
        <f ca="1">IF(Tabla1[[#This Row],[FECHA INCIAL DESDE]]="SIN INICIO",0,IF((((TODAY()-M1918)*100%)/(N1918-M1918))&gt;=100%,"100%",(((TODAY()-M1918)*100%)/(N1918-M1918))))</f>
        <v>0.3671497584541063</v>
      </c>
      <c r="S1918" s="2">
        <f t="shared" si="59"/>
        <v>57785000</v>
      </c>
      <c r="T1918" t="s">
        <v>6296</v>
      </c>
    </row>
    <row r="1919" spans="1:20" x14ac:dyDescent="0.25">
      <c r="A1919">
        <v>2025</v>
      </c>
      <c r="B1919" t="s">
        <v>6297</v>
      </c>
      <c r="C1919" t="s">
        <v>21</v>
      </c>
      <c r="D1919" t="s">
        <v>22</v>
      </c>
      <c r="E1919" t="s">
        <v>23</v>
      </c>
      <c r="F1919" t="s">
        <v>6298</v>
      </c>
      <c r="G1919" t="s">
        <v>399</v>
      </c>
      <c r="H1919" t="s">
        <v>270</v>
      </c>
      <c r="I1919" s="1">
        <v>39270884</v>
      </c>
      <c r="J1919" s="2">
        <f t="shared" si="58"/>
        <v>39270884</v>
      </c>
      <c r="K1919" s="1">
        <v>9817721</v>
      </c>
      <c r="L1919" s="3">
        <v>45692</v>
      </c>
      <c r="M1919" s="3">
        <v>45693</v>
      </c>
      <c r="N1919" s="3">
        <v>45808</v>
      </c>
      <c r="O1919" s="1">
        <v>0</v>
      </c>
      <c r="P1919" s="1">
        <v>39270884</v>
      </c>
      <c r="R1919" s="5">
        <f ca="1">IF(Tabla1[[#This Row],[FECHA INCIAL DESDE]]="SIN INICIO",0,IF((((TODAY()-M1919)*100%)/(N1919-M1919))&gt;=100%,"100%",(((TODAY()-M1919)*100%)/(N1919-M1919))))</f>
        <v>0.66086956521739126</v>
      </c>
      <c r="S1919" s="2">
        <f t="shared" si="59"/>
        <v>39270884</v>
      </c>
      <c r="T1919" t="s">
        <v>6299</v>
      </c>
    </row>
    <row r="1920" spans="1:20" x14ac:dyDescent="0.25">
      <c r="A1920">
        <v>2025</v>
      </c>
      <c r="B1920" t="s">
        <v>6300</v>
      </c>
      <c r="C1920" t="s">
        <v>21</v>
      </c>
      <c r="D1920" t="s">
        <v>22</v>
      </c>
      <c r="E1920" t="s">
        <v>23</v>
      </c>
      <c r="F1920" t="s">
        <v>6301</v>
      </c>
      <c r="G1920" t="s">
        <v>280</v>
      </c>
      <c r="H1920" t="s">
        <v>270</v>
      </c>
      <c r="I1920" s="1">
        <v>34160959</v>
      </c>
      <c r="J1920" s="2">
        <f t="shared" si="58"/>
        <v>34160959</v>
      </c>
      <c r="K1920" s="1">
        <v>4880137</v>
      </c>
      <c r="L1920" s="3">
        <v>45692</v>
      </c>
      <c r="M1920" s="3">
        <v>45693</v>
      </c>
      <c r="N1920" s="3">
        <v>45900</v>
      </c>
      <c r="O1920" s="1">
        <v>0</v>
      </c>
      <c r="P1920" s="1">
        <v>34160959</v>
      </c>
      <c r="R1920" s="5">
        <f ca="1">IF(Tabla1[[#This Row],[FECHA INCIAL DESDE]]="SIN INICIO",0,IF((((TODAY()-M1920)*100%)/(N1920-M1920))&gt;=100%,"100%",(((TODAY()-M1920)*100%)/(N1920-M1920))))</f>
        <v>0.3671497584541063</v>
      </c>
      <c r="S1920" s="2">
        <f t="shared" si="59"/>
        <v>34160959</v>
      </c>
      <c r="T1920" t="s">
        <v>6302</v>
      </c>
    </row>
    <row r="1921" spans="1:20" x14ac:dyDescent="0.25">
      <c r="A1921">
        <v>2025</v>
      </c>
      <c r="B1921" t="s">
        <v>6303</v>
      </c>
      <c r="C1921" t="s">
        <v>21</v>
      </c>
      <c r="D1921" t="s">
        <v>22</v>
      </c>
      <c r="E1921" t="s">
        <v>23</v>
      </c>
      <c r="F1921" t="s">
        <v>6304</v>
      </c>
      <c r="G1921" t="s">
        <v>4430</v>
      </c>
      <c r="H1921" t="s">
        <v>787</v>
      </c>
      <c r="I1921" s="1">
        <v>96404000</v>
      </c>
      <c r="J1921" s="2">
        <f t="shared" si="58"/>
        <v>96404000</v>
      </c>
      <c r="K1921" s="1">
        <v>8764000</v>
      </c>
      <c r="L1921" s="3">
        <v>45692</v>
      </c>
      <c r="M1921" s="3">
        <v>45693</v>
      </c>
      <c r="N1921" s="3">
        <v>46022</v>
      </c>
      <c r="O1921" s="1">
        <v>0</v>
      </c>
      <c r="P1921" s="1">
        <v>96404000</v>
      </c>
      <c r="R1921" s="6">
        <f ca="1">IF(Tabla1[[#This Row],[FECHA INCIAL DESDE]]="SIN INICIO",0,IF((((TODAY()-M1921)*100%)/(N1921-M1921))&gt;=100%,"100%",(((TODAY()-M1921)*100%)/(N1921-M1921))))</f>
        <v>0.23100303951367782</v>
      </c>
      <c r="S1921" s="2">
        <f t="shared" si="59"/>
        <v>96404000</v>
      </c>
      <c r="T1921" t="s">
        <v>5757</v>
      </c>
    </row>
    <row r="1922" spans="1:20" x14ac:dyDescent="0.25">
      <c r="A1922">
        <v>2025</v>
      </c>
      <c r="B1922" t="s">
        <v>6305</v>
      </c>
      <c r="C1922" t="s">
        <v>21</v>
      </c>
      <c r="D1922" t="s">
        <v>22</v>
      </c>
      <c r="E1922" t="s">
        <v>23</v>
      </c>
      <c r="F1922" t="s">
        <v>6306</v>
      </c>
      <c r="G1922" t="s">
        <v>2090</v>
      </c>
      <c r="H1922" t="s">
        <v>886</v>
      </c>
      <c r="I1922" s="1">
        <v>70116824</v>
      </c>
      <c r="J1922" s="2">
        <f t="shared" si="58"/>
        <v>70116824</v>
      </c>
      <c r="K1922" s="1">
        <v>8764603</v>
      </c>
      <c r="L1922" s="3">
        <v>45692</v>
      </c>
      <c r="M1922" s="3">
        <v>45693</v>
      </c>
      <c r="N1922" s="3">
        <v>45930</v>
      </c>
      <c r="O1922" s="1">
        <v>0</v>
      </c>
      <c r="P1922" s="1">
        <v>70116824</v>
      </c>
      <c r="R1922" s="5">
        <f ca="1">IF(Tabla1[[#This Row],[FECHA INCIAL DESDE]]="SIN INICIO",0,IF((((TODAY()-M1922)*100%)/(N1922-M1922))&gt;=100%,"100%",(((TODAY()-M1922)*100%)/(N1922-M1922))))</f>
        <v>0.32067510548523209</v>
      </c>
      <c r="S1922" s="2">
        <f t="shared" si="59"/>
        <v>70116824</v>
      </c>
      <c r="T1922" t="s">
        <v>6307</v>
      </c>
    </row>
    <row r="1923" spans="1:20" x14ac:dyDescent="0.25">
      <c r="A1923">
        <v>2025</v>
      </c>
      <c r="B1923" t="s">
        <v>6308</v>
      </c>
      <c r="C1923" t="s">
        <v>21</v>
      </c>
      <c r="D1923" t="s">
        <v>22</v>
      </c>
      <c r="E1923" t="s">
        <v>23</v>
      </c>
      <c r="F1923" t="s">
        <v>6309</v>
      </c>
      <c r="G1923" t="s">
        <v>2090</v>
      </c>
      <c r="H1923" t="s">
        <v>886</v>
      </c>
      <c r="I1923" s="1">
        <v>70116824</v>
      </c>
      <c r="J1923" s="2">
        <f t="shared" ref="J1923:J1986" si="60">I1923</f>
        <v>70116824</v>
      </c>
      <c r="K1923" s="1">
        <v>8764603</v>
      </c>
      <c r="L1923" s="3">
        <v>45692</v>
      </c>
      <c r="M1923" s="3">
        <v>45693</v>
      </c>
      <c r="N1923" s="3">
        <v>45930</v>
      </c>
      <c r="O1923" s="1">
        <v>0</v>
      </c>
      <c r="P1923" s="1">
        <v>70116824</v>
      </c>
      <c r="R1923" s="5">
        <f ca="1">IF(Tabla1[[#This Row],[FECHA INCIAL DESDE]]="SIN INICIO",0,IF((((TODAY()-M1923)*100%)/(N1923-M1923))&gt;=100%,"100%",(((TODAY()-M1923)*100%)/(N1923-M1923))))</f>
        <v>0.32067510548523209</v>
      </c>
      <c r="S1923" s="2">
        <f t="shared" ref="S1923:S1986" si="61">P1923-Q1923</f>
        <v>70116824</v>
      </c>
      <c r="T1923" t="s">
        <v>6310</v>
      </c>
    </row>
    <row r="1924" spans="1:20" x14ac:dyDescent="0.25">
      <c r="A1924">
        <v>2025</v>
      </c>
      <c r="B1924" t="s">
        <v>6311</v>
      </c>
      <c r="C1924" t="s">
        <v>21</v>
      </c>
      <c r="D1924" t="s">
        <v>22</v>
      </c>
      <c r="E1924" t="s">
        <v>23</v>
      </c>
      <c r="F1924" t="s">
        <v>6312</v>
      </c>
      <c r="G1924" t="s">
        <v>610</v>
      </c>
      <c r="H1924" t="s">
        <v>514</v>
      </c>
      <c r="I1924" s="1">
        <v>53655000</v>
      </c>
      <c r="J1924" s="2">
        <f t="shared" si="60"/>
        <v>53655000</v>
      </c>
      <c r="K1924" s="1">
        <v>7665000</v>
      </c>
      <c r="L1924" s="3">
        <v>45692</v>
      </c>
      <c r="M1924" s="3">
        <v>45694</v>
      </c>
      <c r="N1924" s="3">
        <v>45900</v>
      </c>
      <c r="O1924" s="1">
        <v>0</v>
      </c>
      <c r="P1924" s="1">
        <v>53655000</v>
      </c>
      <c r="R1924" s="5">
        <f ca="1">IF(Tabla1[[#This Row],[FECHA INCIAL DESDE]]="SIN INICIO",0,IF((((TODAY()-M1924)*100%)/(N1924-M1924))&gt;=100%,"100%",(((TODAY()-M1924)*100%)/(N1924-M1924))))</f>
        <v>0.36407766990291263</v>
      </c>
      <c r="S1924" s="2">
        <f t="shared" si="61"/>
        <v>53655000</v>
      </c>
      <c r="T1924" t="s">
        <v>6313</v>
      </c>
    </row>
    <row r="1925" spans="1:20" x14ac:dyDescent="0.25">
      <c r="A1925">
        <v>2025</v>
      </c>
      <c r="B1925" t="s">
        <v>6314</v>
      </c>
      <c r="C1925" t="s">
        <v>21</v>
      </c>
      <c r="D1925" t="s">
        <v>22</v>
      </c>
      <c r="E1925" t="s">
        <v>23</v>
      </c>
      <c r="F1925" t="s">
        <v>6315</v>
      </c>
      <c r="G1925" t="s">
        <v>1315</v>
      </c>
      <c r="H1925" t="s">
        <v>270</v>
      </c>
      <c r="I1925" s="1">
        <v>49000000</v>
      </c>
      <c r="J1925" s="2">
        <f t="shared" si="60"/>
        <v>49000000</v>
      </c>
      <c r="K1925" s="1">
        <v>7000000</v>
      </c>
      <c r="L1925" s="3">
        <v>45692</v>
      </c>
      <c r="M1925" s="3">
        <v>45693</v>
      </c>
      <c r="N1925" s="3">
        <v>45900</v>
      </c>
      <c r="O1925" s="1">
        <v>0</v>
      </c>
      <c r="P1925" s="1">
        <v>49000000</v>
      </c>
      <c r="R1925" s="5">
        <f ca="1">IF(Tabla1[[#This Row],[FECHA INCIAL DESDE]]="SIN INICIO",0,IF((((TODAY()-M1925)*100%)/(N1925-M1925))&gt;=100%,"100%",(((TODAY()-M1925)*100%)/(N1925-M1925))))</f>
        <v>0.3671497584541063</v>
      </c>
      <c r="S1925" s="2">
        <f t="shared" si="61"/>
        <v>49000000</v>
      </c>
      <c r="T1925" t="s">
        <v>6316</v>
      </c>
    </row>
    <row r="1926" spans="1:20" x14ac:dyDescent="0.25">
      <c r="A1926">
        <v>2025</v>
      </c>
      <c r="B1926" t="s">
        <v>6317</v>
      </c>
      <c r="C1926" t="s">
        <v>21</v>
      </c>
      <c r="D1926" t="s">
        <v>22</v>
      </c>
      <c r="E1926" t="s">
        <v>23</v>
      </c>
      <c r="F1926" t="s">
        <v>6318</v>
      </c>
      <c r="G1926" t="s">
        <v>1315</v>
      </c>
      <c r="H1926" t="s">
        <v>270</v>
      </c>
      <c r="I1926" s="1">
        <v>70000000</v>
      </c>
      <c r="J1926" s="2">
        <f t="shared" si="60"/>
        <v>70000000</v>
      </c>
      <c r="K1926" s="1">
        <v>10000000</v>
      </c>
      <c r="L1926" s="3">
        <v>45692</v>
      </c>
      <c r="M1926" s="3">
        <v>45693</v>
      </c>
      <c r="N1926" s="3">
        <v>45900</v>
      </c>
      <c r="O1926" s="1">
        <v>0</v>
      </c>
      <c r="P1926" s="1">
        <v>70000000</v>
      </c>
      <c r="R1926" s="5">
        <f ca="1">IF(Tabla1[[#This Row],[FECHA INCIAL DESDE]]="SIN INICIO",0,IF((((TODAY()-M1926)*100%)/(N1926-M1926))&gt;=100%,"100%",(((TODAY()-M1926)*100%)/(N1926-M1926))))</f>
        <v>0.3671497584541063</v>
      </c>
      <c r="S1926" s="2">
        <f t="shared" si="61"/>
        <v>70000000</v>
      </c>
      <c r="T1926" t="s">
        <v>6319</v>
      </c>
    </row>
    <row r="1927" spans="1:20" x14ac:dyDescent="0.25">
      <c r="A1927">
        <v>2025</v>
      </c>
      <c r="B1927" t="s">
        <v>6320</v>
      </c>
      <c r="C1927" t="s">
        <v>21</v>
      </c>
      <c r="D1927" t="s">
        <v>22</v>
      </c>
      <c r="E1927" t="s">
        <v>23</v>
      </c>
      <c r="F1927" t="s">
        <v>6321</v>
      </c>
      <c r="G1927" t="s">
        <v>2637</v>
      </c>
      <c r="H1927" t="s">
        <v>270</v>
      </c>
      <c r="I1927" s="1">
        <v>70000000</v>
      </c>
      <c r="J1927" s="2">
        <f t="shared" si="60"/>
        <v>70000000</v>
      </c>
      <c r="K1927" s="1">
        <v>10000000</v>
      </c>
      <c r="L1927" s="3">
        <v>45693</v>
      </c>
      <c r="M1927" s="3">
        <v>45694</v>
      </c>
      <c r="N1927" s="3">
        <v>45900</v>
      </c>
      <c r="O1927" s="1">
        <v>0</v>
      </c>
      <c r="P1927" s="1">
        <v>70000000</v>
      </c>
      <c r="R1927" s="5">
        <f ca="1">IF(Tabla1[[#This Row],[FECHA INCIAL DESDE]]="SIN INICIO",0,IF((((TODAY()-M1927)*100%)/(N1927-M1927))&gt;=100%,"100%",(((TODAY()-M1927)*100%)/(N1927-M1927))))</f>
        <v>0.36407766990291263</v>
      </c>
      <c r="S1927" s="2">
        <f t="shared" si="61"/>
        <v>70000000</v>
      </c>
      <c r="T1927" t="s">
        <v>6322</v>
      </c>
    </row>
    <row r="1928" spans="1:20" x14ac:dyDescent="0.25">
      <c r="A1928">
        <v>2025</v>
      </c>
      <c r="B1928" t="s">
        <v>6323</v>
      </c>
      <c r="C1928" t="s">
        <v>21</v>
      </c>
      <c r="D1928" t="s">
        <v>22</v>
      </c>
      <c r="E1928" t="s">
        <v>23</v>
      </c>
      <c r="F1928" t="s">
        <v>6324</v>
      </c>
      <c r="G1928" t="s">
        <v>955</v>
      </c>
      <c r="H1928" t="s">
        <v>886</v>
      </c>
      <c r="I1928" s="1">
        <v>52000000</v>
      </c>
      <c r="J1928" s="2">
        <f t="shared" si="60"/>
        <v>52000000</v>
      </c>
      <c r="K1928" s="1">
        <v>6500000</v>
      </c>
      <c r="L1928" s="3">
        <v>45693</v>
      </c>
      <c r="M1928" s="3">
        <v>45694</v>
      </c>
      <c r="N1928" s="3">
        <v>45930</v>
      </c>
      <c r="O1928" s="1">
        <v>0</v>
      </c>
      <c r="P1928" s="1">
        <v>52000000</v>
      </c>
      <c r="R1928" s="5">
        <f ca="1">IF(Tabla1[[#This Row],[FECHA INCIAL DESDE]]="SIN INICIO",0,IF((((TODAY()-M1928)*100%)/(N1928-M1928))&gt;=100%,"100%",(((TODAY()-M1928)*100%)/(N1928-M1928))))</f>
        <v>0.31779661016949151</v>
      </c>
      <c r="S1928" s="2">
        <f t="shared" si="61"/>
        <v>52000000</v>
      </c>
      <c r="T1928" t="s">
        <v>6325</v>
      </c>
    </row>
    <row r="1929" spans="1:20" x14ac:dyDescent="0.25">
      <c r="A1929">
        <v>2025</v>
      </c>
      <c r="B1929" t="s">
        <v>6326</v>
      </c>
      <c r="C1929" t="s">
        <v>21</v>
      </c>
      <c r="D1929" t="s">
        <v>22</v>
      </c>
      <c r="E1929" t="s">
        <v>120</v>
      </c>
      <c r="F1929" t="s">
        <v>6327</v>
      </c>
      <c r="G1929" t="s">
        <v>6328</v>
      </c>
      <c r="H1929" t="s">
        <v>1898</v>
      </c>
      <c r="I1929" s="1">
        <v>23349745</v>
      </c>
      <c r="J1929" s="2">
        <f t="shared" si="60"/>
        <v>23349745</v>
      </c>
      <c r="K1929" s="1">
        <v>4669949</v>
      </c>
      <c r="L1929" s="3">
        <v>45692</v>
      </c>
      <c r="M1929" s="3">
        <v>45694</v>
      </c>
      <c r="N1929" s="3">
        <v>45838</v>
      </c>
      <c r="O1929" s="1">
        <v>0</v>
      </c>
      <c r="P1929" s="1">
        <v>23349745</v>
      </c>
      <c r="R1929" s="5">
        <f ca="1">IF(Tabla1[[#This Row],[FECHA INCIAL DESDE]]="SIN INICIO",0,IF((((TODAY()-M1929)*100%)/(N1929-M1929))&gt;=100%,"100%",(((TODAY()-M1929)*100%)/(N1929-M1929))))</f>
        <v>0.52083333333333337</v>
      </c>
      <c r="S1929" s="2">
        <f t="shared" si="61"/>
        <v>23349745</v>
      </c>
      <c r="T1929" t="s">
        <v>6329</v>
      </c>
    </row>
    <row r="1930" spans="1:20" x14ac:dyDescent="0.25">
      <c r="A1930">
        <v>2025</v>
      </c>
      <c r="B1930" t="s">
        <v>6330</v>
      </c>
      <c r="C1930" t="s">
        <v>21</v>
      </c>
      <c r="D1930" t="s">
        <v>22</v>
      </c>
      <c r="E1930" t="s">
        <v>23</v>
      </c>
      <c r="F1930" t="s">
        <v>567</v>
      </c>
      <c r="G1930" t="s">
        <v>610</v>
      </c>
      <c r="H1930" t="s">
        <v>514</v>
      </c>
      <c r="I1930" s="1">
        <v>68040000</v>
      </c>
      <c r="J1930" s="2">
        <f t="shared" si="60"/>
        <v>68040000</v>
      </c>
      <c r="K1930" s="1">
        <v>9720000</v>
      </c>
      <c r="L1930" s="3">
        <v>45692</v>
      </c>
      <c r="M1930" s="3">
        <v>45693</v>
      </c>
      <c r="N1930" s="3">
        <v>45727</v>
      </c>
      <c r="O1930" s="1">
        <v>0</v>
      </c>
      <c r="P1930" s="1">
        <v>68040000</v>
      </c>
      <c r="R1930" s="5" t="str">
        <f ca="1">IF(Tabla1[[#This Row],[FECHA INCIAL DESDE]]="SIN INICIO",0,IF((((TODAY()-M1930)*100%)/(N1930-M1930))&gt;=100%,"100%",(((TODAY()-M1930)*100%)/(N1930-M1930))))</f>
        <v>100%</v>
      </c>
      <c r="S1930" s="2">
        <f t="shared" si="61"/>
        <v>68040000</v>
      </c>
      <c r="T1930" t="s">
        <v>6331</v>
      </c>
    </row>
    <row r="1931" spans="1:20" x14ac:dyDescent="0.25">
      <c r="A1931">
        <v>2025</v>
      </c>
      <c r="B1931" t="s">
        <v>6332</v>
      </c>
      <c r="C1931" t="s">
        <v>21</v>
      </c>
      <c r="D1931" t="s">
        <v>22</v>
      </c>
      <c r="E1931" t="s">
        <v>23</v>
      </c>
      <c r="F1931" t="s">
        <v>6333</v>
      </c>
      <c r="G1931" t="s">
        <v>513</v>
      </c>
      <c r="H1931" t="s">
        <v>514</v>
      </c>
      <c r="I1931" s="1">
        <v>45570000</v>
      </c>
      <c r="J1931" s="2">
        <f t="shared" si="60"/>
        <v>45570000</v>
      </c>
      <c r="K1931" s="1">
        <v>6510000</v>
      </c>
      <c r="L1931" s="3">
        <v>45692</v>
      </c>
      <c r="M1931" s="3">
        <v>45693</v>
      </c>
      <c r="N1931" s="3">
        <v>45900</v>
      </c>
      <c r="O1931" s="1">
        <v>0</v>
      </c>
      <c r="P1931" s="1">
        <v>45570000</v>
      </c>
      <c r="R1931" s="5">
        <f ca="1">IF(Tabla1[[#This Row],[FECHA INCIAL DESDE]]="SIN INICIO",0,IF((((TODAY()-M1931)*100%)/(N1931-M1931))&gt;=100%,"100%",(((TODAY()-M1931)*100%)/(N1931-M1931))))</f>
        <v>0.3671497584541063</v>
      </c>
      <c r="S1931" s="2">
        <f t="shared" si="61"/>
        <v>45570000</v>
      </c>
      <c r="T1931" t="s">
        <v>6334</v>
      </c>
    </row>
    <row r="1932" spans="1:20" x14ac:dyDescent="0.25">
      <c r="A1932">
        <v>2025</v>
      </c>
      <c r="B1932" t="s">
        <v>6335</v>
      </c>
      <c r="C1932" t="s">
        <v>21</v>
      </c>
      <c r="D1932" t="s">
        <v>22</v>
      </c>
      <c r="E1932" t="s">
        <v>23</v>
      </c>
      <c r="F1932" t="s">
        <v>6336</v>
      </c>
      <c r="G1932" t="s">
        <v>6337</v>
      </c>
      <c r="H1932" t="s">
        <v>270</v>
      </c>
      <c r="I1932" s="1">
        <v>70000000</v>
      </c>
      <c r="J1932" s="2">
        <f t="shared" si="60"/>
        <v>70000000</v>
      </c>
      <c r="K1932" s="1">
        <v>10000000</v>
      </c>
      <c r="L1932" s="3">
        <v>45695</v>
      </c>
      <c r="M1932" s="3">
        <v>45696</v>
      </c>
      <c r="N1932" s="3">
        <v>45900</v>
      </c>
      <c r="O1932" s="1">
        <v>0</v>
      </c>
      <c r="P1932" s="1">
        <v>70000000</v>
      </c>
      <c r="R1932" s="5">
        <f ca="1">IF(Tabla1[[#This Row],[FECHA INCIAL DESDE]]="SIN INICIO",0,IF((((TODAY()-M1932)*100%)/(N1932-M1932))&gt;=100%,"100%",(((TODAY()-M1932)*100%)/(N1932-M1932))))</f>
        <v>0.35784313725490197</v>
      </c>
      <c r="S1932" s="2">
        <f t="shared" si="61"/>
        <v>70000000</v>
      </c>
      <c r="T1932" t="s">
        <v>6338</v>
      </c>
    </row>
    <row r="1933" spans="1:20" x14ac:dyDescent="0.25">
      <c r="A1933">
        <v>2025</v>
      </c>
      <c r="B1933" t="s">
        <v>6339</v>
      </c>
      <c r="C1933" t="s">
        <v>21</v>
      </c>
      <c r="D1933" t="s">
        <v>22</v>
      </c>
      <c r="E1933" t="s">
        <v>23</v>
      </c>
      <c r="F1933" t="s">
        <v>6340</v>
      </c>
      <c r="G1933" t="s">
        <v>6341</v>
      </c>
      <c r="H1933" t="s">
        <v>514</v>
      </c>
      <c r="I1933" s="1">
        <v>64260000</v>
      </c>
      <c r="J1933" s="2">
        <f t="shared" si="60"/>
        <v>64260000</v>
      </c>
      <c r="K1933" s="1">
        <v>9180000</v>
      </c>
      <c r="L1933" s="3">
        <v>45695</v>
      </c>
      <c r="M1933" s="3">
        <v>45698</v>
      </c>
      <c r="N1933" s="3">
        <v>45900</v>
      </c>
      <c r="O1933" s="1">
        <v>0</v>
      </c>
      <c r="P1933" s="1">
        <v>64260000</v>
      </c>
      <c r="R1933" s="5">
        <f ca="1">IF(Tabla1[[#This Row],[FECHA INCIAL DESDE]]="SIN INICIO",0,IF((((TODAY()-M1933)*100%)/(N1933-M1933))&gt;=100%,"100%",(((TODAY()-M1933)*100%)/(N1933-M1933))))</f>
        <v>0.35148514851485146</v>
      </c>
      <c r="S1933" s="2">
        <f t="shared" si="61"/>
        <v>64260000</v>
      </c>
      <c r="T1933" t="s">
        <v>6342</v>
      </c>
    </row>
    <row r="1934" spans="1:20" x14ac:dyDescent="0.25">
      <c r="A1934">
        <v>2025</v>
      </c>
      <c r="B1934" t="s">
        <v>6343</v>
      </c>
      <c r="C1934" t="s">
        <v>21</v>
      </c>
      <c r="D1934" t="s">
        <v>22</v>
      </c>
      <c r="E1934" t="s">
        <v>23</v>
      </c>
      <c r="F1934" t="s">
        <v>6344</v>
      </c>
      <c r="G1934" t="s">
        <v>4426</v>
      </c>
      <c r="H1934" t="s">
        <v>1898</v>
      </c>
      <c r="I1934" s="1">
        <v>65438592</v>
      </c>
      <c r="J1934" s="2">
        <f t="shared" si="60"/>
        <v>65438592</v>
      </c>
      <c r="K1934" s="1">
        <v>8179824</v>
      </c>
      <c r="L1934" s="3">
        <v>45692</v>
      </c>
      <c r="M1934" s="3">
        <v>45694</v>
      </c>
      <c r="N1934" s="3">
        <v>45930</v>
      </c>
      <c r="O1934" s="1">
        <v>0</v>
      </c>
      <c r="P1934" s="1">
        <v>65438592</v>
      </c>
      <c r="R1934" s="5">
        <f ca="1">IF(Tabla1[[#This Row],[FECHA INCIAL DESDE]]="SIN INICIO",0,IF((((TODAY()-M1934)*100%)/(N1934-M1934))&gt;=100%,"100%",(((TODAY()-M1934)*100%)/(N1934-M1934))))</f>
        <v>0.31779661016949151</v>
      </c>
      <c r="S1934" s="2">
        <f t="shared" si="61"/>
        <v>65438592</v>
      </c>
      <c r="T1934" t="s">
        <v>6345</v>
      </c>
    </row>
    <row r="1935" spans="1:20" x14ac:dyDescent="0.25">
      <c r="A1935">
        <v>2025</v>
      </c>
      <c r="B1935" t="s">
        <v>6346</v>
      </c>
      <c r="C1935" t="s">
        <v>21</v>
      </c>
      <c r="D1935" t="s">
        <v>22</v>
      </c>
      <c r="E1935" t="s">
        <v>23</v>
      </c>
      <c r="F1935" t="s">
        <v>6347</v>
      </c>
      <c r="G1935" t="s">
        <v>1890</v>
      </c>
      <c r="H1935" t="s">
        <v>1898</v>
      </c>
      <c r="I1935" s="1">
        <v>45996648</v>
      </c>
      <c r="J1935" s="2">
        <f t="shared" si="60"/>
        <v>45996648</v>
      </c>
      <c r="K1935" s="1">
        <v>5749581</v>
      </c>
      <c r="L1935" s="3">
        <v>45700</v>
      </c>
      <c r="M1935" s="3">
        <v>45701</v>
      </c>
      <c r="N1935" s="3">
        <v>45930</v>
      </c>
      <c r="O1935" s="1">
        <v>0</v>
      </c>
      <c r="P1935" s="1">
        <v>45996648</v>
      </c>
      <c r="R1935" s="6">
        <f ca="1">IF(Tabla1[[#This Row],[FECHA INCIAL DESDE]]="SIN INICIO",0,IF((((TODAY()-M1935)*100%)/(N1935-M1935))&gt;=100%,"100%",(((TODAY()-M1935)*100%)/(N1935-M1935))))</f>
        <v>0.29694323144104806</v>
      </c>
      <c r="S1935" s="2">
        <f t="shared" si="61"/>
        <v>45996648</v>
      </c>
      <c r="T1935" t="s">
        <v>6348</v>
      </c>
    </row>
    <row r="1936" spans="1:20" x14ac:dyDescent="0.25">
      <c r="A1936">
        <v>2025</v>
      </c>
      <c r="B1936" t="s">
        <v>6349</v>
      </c>
      <c r="C1936" t="s">
        <v>21</v>
      </c>
      <c r="D1936" t="s">
        <v>22</v>
      </c>
      <c r="E1936" t="s">
        <v>120</v>
      </c>
      <c r="F1936" t="s">
        <v>6350</v>
      </c>
      <c r="G1936" t="s">
        <v>6351</v>
      </c>
      <c r="H1936" t="s">
        <v>270</v>
      </c>
      <c r="I1936" s="1">
        <v>29809087</v>
      </c>
      <c r="J1936" s="2">
        <f t="shared" si="60"/>
        <v>29809087</v>
      </c>
      <c r="K1936" s="1">
        <v>4258441</v>
      </c>
      <c r="L1936" s="3">
        <v>45695</v>
      </c>
      <c r="M1936" s="3">
        <v>45698</v>
      </c>
      <c r="N1936" s="3">
        <v>45900</v>
      </c>
      <c r="O1936" s="1">
        <v>0</v>
      </c>
      <c r="P1936" s="1">
        <v>29809087</v>
      </c>
      <c r="R1936" s="5">
        <f ca="1">IF(Tabla1[[#This Row],[FECHA INCIAL DESDE]]="SIN INICIO",0,IF((((TODAY()-M1936)*100%)/(N1936-M1936))&gt;=100%,"100%",(((TODAY()-M1936)*100%)/(N1936-M1936))))</f>
        <v>0.35148514851485146</v>
      </c>
      <c r="S1936" s="2">
        <f t="shared" si="61"/>
        <v>29809087</v>
      </c>
      <c r="T1936" t="s">
        <v>5757</v>
      </c>
    </row>
    <row r="1937" spans="1:20" x14ac:dyDescent="0.25">
      <c r="A1937">
        <v>2025</v>
      </c>
      <c r="B1937" t="s">
        <v>6352</v>
      </c>
      <c r="C1937" t="s">
        <v>21</v>
      </c>
      <c r="D1937" t="s">
        <v>22</v>
      </c>
      <c r="E1937" t="s">
        <v>120</v>
      </c>
      <c r="F1937" t="s">
        <v>6353</v>
      </c>
      <c r="G1937" t="s">
        <v>532</v>
      </c>
      <c r="H1937" t="s">
        <v>270</v>
      </c>
      <c r="I1937" s="1">
        <v>34300000</v>
      </c>
      <c r="J1937" s="2">
        <f t="shared" si="60"/>
        <v>34300000</v>
      </c>
      <c r="K1937" s="1">
        <v>4900000</v>
      </c>
      <c r="L1937" s="3">
        <v>45695</v>
      </c>
      <c r="M1937" s="3">
        <v>45698</v>
      </c>
      <c r="N1937" s="3">
        <v>45900</v>
      </c>
      <c r="O1937" s="1">
        <v>0</v>
      </c>
      <c r="P1937" s="1">
        <v>34300000</v>
      </c>
      <c r="R1937" s="5">
        <f ca="1">IF(Tabla1[[#This Row],[FECHA INCIAL DESDE]]="SIN INICIO",0,IF((((TODAY()-M1937)*100%)/(N1937-M1937))&gt;=100%,"100%",(((TODAY()-M1937)*100%)/(N1937-M1937))))</f>
        <v>0.35148514851485146</v>
      </c>
      <c r="S1937" s="2">
        <f t="shared" si="61"/>
        <v>34300000</v>
      </c>
      <c r="T1937" t="s">
        <v>6354</v>
      </c>
    </row>
    <row r="1938" spans="1:20" x14ac:dyDescent="0.25">
      <c r="A1938">
        <v>2025</v>
      </c>
      <c r="B1938" t="s">
        <v>6355</v>
      </c>
      <c r="C1938" t="s">
        <v>21</v>
      </c>
      <c r="D1938" t="s">
        <v>22</v>
      </c>
      <c r="E1938" t="s">
        <v>23</v>
      </c>
      <c r="F1938" t="s">
        <v>6356</v>
      </c>
      <c r="G1938" t="s">
        <v>1831</v>
      </c>
      <c r="H1938" t="s">
        <v>166</v>
      </c>
      <c r="I1938" s="1">
        <v>50809904</v>
      </c>
      <c r="J1938" s="2">
        <f t="shared" si="60"/>
        <v>50809904</v>
      </c>
      <c r="K1938" s="1">
        <v>6351238</v>
      </c>
      <c r="L1938" s="3">
        <v>45692</v>
      </c>
      <c r="M1938" s="3">
        <v>45693</v>
      </c>
      <c r="N1938" s="3">
        <v>45930</v>
      </c>
      <c r="O1938" s="1">
        <v>0</v>
      </c>
      <c r="P1938" s="1">
        <v>50809904</v>
      </c>
      <c r="R1938" s="5">
        <f ca="1">IF(Tabla1[[#This Row],[FECHA INCIAL DESDE]]="SIN INICIO",0,IF((((TODAY()-M1938)*100%)/(N1938-M1938))&gt;=100%,"100%",(((TODAY()-M1938)*100%)/(N1938-M1938))))</f>
        <v>0.32067510548523209</v>
      </c>
      <c r="S1938" s="2">
        <f t="shared" si="61"/>
        <v>50809904</v>
      </c>
      <c r="T1938" t="s">
        <v>6357</v>
      </c>
    </row>
    <row r="1939" spans="1:20" x14ac:dyDescent="0.25">
      <c r="A1939">
        <v>2025</v>
      </c>
      <c r="B1939" t="s">
        <v>6358</v>
      </c>
      <c r="C1939" t="s">
        <v>21</v>
      </c>
      <c r="D1939" t="s">
        <v>22</v>
      </c>
      <c r="E1939" t="s">
        <v>23</v>
      </c>
      <c r="F1939" t="s">
        <v>6359</v>
      </c>
      <c r="G1939" t="s">
        <v>6360</v>
      </c>
      <c r="H1939" t="s">
        <v>1898</v>
      </c>
      <c r="I1939" s="1">
        <v>42944520</v>
      </c>
      <c r="J1939" s="2">
        <f t="shared" si="60"/>
        <v>42944520</v>
      </c>
      <c r="K1939" s="1">
        <v>5368065</v>
      </c>
      <c r="L1939" s="3">
        <v>45692</v>
      </c>
      <c r="M1939" s="3">
        <v>45693</v>
      </c>
      <c r="N1939" s="3">
        <v>45930</v>
      </c>
      <c r="O1939" s="1">
        <v>0</v>
      </c>
      <c r="P1939" s="1">
        <v>42944520</v>
      </c>
      <c r="R1939" s="5">
        <f ca="1">IF(Tabla1[[#This Row],[FECHA INCIAL DESDE]]="SIN INICIO",0,IF((((TODAY()-M1939)*100%)/(N1939-M1939))&gt;=100%,"100%",(((TODAY()-M1939)*100%)/(N1939-M1939))))</f>
        <v>0.32067510548523209</v>
      </c>
      <c r="S1939" s="2">
        <f t="shared" si="61"/>
        <v>42944520</v>
      </c>
      <c r="T1939" t="s">
        <v>6361</v>
      </c>
    </row>
    <row r="1940" spans="1:20" x14ac:dyDescent="0.25">
      <c r="A1940">
        <v>2025</v>
      </c>
      <c r="B1940" t="s">
        <v>6362</v>
      </c>
      <c r="C1940" t="s">
        <v>21</v>
      </c>
      <c r="D1940" t="s">
        <v>22</v>
      </c>
      <c r="E1940" t="s">
        <v>23</v>
      </c>
      <c r="F1940" t="s">
        <v>6363</v>
      </c>
      <c r="G1940" t="s">
        <v>1831</v>
      </c>
      <c r="H1940" t="s">
        <v>166</v>
      </c>
      <c r="I1940" s="1">
        <v>45996648</v>
      </c>
      <c r="J1940" s="2">
        <f t="shared" si="60"/>
        <v>45996648</v>
      </c>
      <c r="K1940" s="1">
        <v>5744581</v>
      </c>
      <c r="L1940" s="3">
        <v>45695</v>
      </c>
      <c r="M1940" s="3">
        <v>45698</v>
      </c>
      <c r="N1940" s="3">
        <v>45930</v>
      </c>
      <c r="O1940" s="1">
        <v>0</v>
      </c>
      <c r="P1940" s="1">
        <v>45996648</v>
      </c>
      <c r="R1940" s="5">
        <f ca="1">IF(Tabla1[[#This Row],[FECHA INCIAL DESDE]]="SIN INICIO",0,IF((((TODAY()-M1940)*100%)/(N1940-M1940))&gt;=100%,"100%",(((TODAY()-M1940)*100%)/(N1940-M1940))))</f>
        <v>0.30603448275862066</v>
      </c>
      <c r="S1940" s="2">
        <f t="shared" si="61"/>
        <v>45996648</v>
      </c>
      <c r="T1940" t="s">
        <v>5757</v>
      </c>
    </row>
    <row r="1941" spans="1:20" x14ac:dyDescent="0.25">
      <c r="A1941">
        <v>2025</v>
      </c>
      <c r="B1941" t="s">
        <v>6364</v>
      </c>
      <c r="C1941" t="s">
        <v>21</v>
      </c>
      <c r="D1941" t="s">
        <v>22</v>
      </c>
      <c r="E1941" t="s">
        <v>120</v>
      </c>
      <c r="F1941" t="s">
        <v>6365</v>
      </c>
      <c r="G1941" t="s">
        <v>6366</v>
      </c>
      <c r="H1941" t="s">
        <v>537</v>
      </c>
      <c r="I1941" s="1">
        <v>20042775</v>
      </c>
      <c r="J1941" s="2">
        <f t="shared" si="60"/>
        <v>20042775</v>
      </c>
      <c r="K1941" s="1">
        <v>4008555</v>
      </c>
      <c r="L1941" s="3">
        <v>45695</v>
      </c>
      <c r="M1941" s="3">
        <v>45698</v>
      </c>
      <c r="N1941" s="3">
        <v>45838</v>
      </c>
      <c r="O1941" s="1">
        <v>0</v>
      </c>
      <c r="P1941" s="1">
        <v>20042775</v>
      </c>
      <c r="R1941" s="6">
        <f ca="1">IF(Tabla1[[#This Row],[FECHA INCIAL DESDE]]="SIN INICIO",0,IF((((TODAY()-M1941)*100%)/(N1941-M1941))&gt;=100%,"100%",(((TODAY()-M1941)*100%)/(N1941-M1941))))</f>
        <v>0.50714285714285712</v>
      </c>
      <c r="S1941" s="2">
        <f t="shared" si="61"/>
        <v>20042775</v>
      </c>
      <c r="T1941" t="s">
        <v>6367</v>
      </c>
    </row>
    <row r="1942" spans="1:20" x14ac:dyDescent="0.25">
      <c r="A1942">
        <v>2025</v>
      </c>
      <c r="B1942" t="s">
        <v>6368</v>
      </c>
      <c r="C1942" t="s">
        <v>21</v>
      </c>
      <c r="D1942" t="s">
        <v>22</v>
      </c>
      <c r="E1942" t="s">
        <v>120</v>
      </c>
      <c r="F1942" t="s">
        <v>6369</v>
      </c>
      <c r="G1942" t="s">
        <v>6370</v>
      </c>
      <c r="H1942" t="s">
        <v>514</v>
      </c>
      <c r="I1942" s="1">
        <v>30240000</v>
      </c>
      <c r="J1942" s="2">
        <f t="shared" si="60"/>
        <v>30240000</v>
      </c>
      <c r="K1942" s="1">
        <v>4320000</v>
      </c>
      <c r="L1942" s="3">
        <v>45694</v>
      </c>
      <c r="M1942" s="3">
        <v>45698</v>
      </c>
      <c r="N1942" s="3">
        <v>45900</v>
      </c>
      <c r="O1942" s="1">
        <v>0</v>
      </c>
      <c r="P1942" s="1">
        <v>30240000</v>
      </c>
      <c r="R1942" s="5">
        <f ca="1">IF(Tabla1[[#This Row],[FECHA INCIAL DESDE]]="SIN INICIO",0,IF((((TODAY()-M1942)*100%)/(N1942-M1942))&gt;=100%,"100%",(((TODAY()-M1942)*100%)/(N1942-M1942))))</f>
        <v>0.35148514851485146</v>
      </c>
      <c r="S1942" s="2">
        <f t="shared" si="61"/>
        <v>30240000</v>
      </c>
      <c r="T1942" t="s">
        <v>6371</v>
      </c>
    </row>
    <row r="1943" spans="1:20" x14ac:dyDescent="0.25">
      <c r="A1943">
        <v>2025</v>
      </c>
      <c r="B1943" t="s">
        <v>6372</v>
      </c>
      <c r="C1943" t="s">
        <v>21</v>
      </c>
      <c r="D1943" t="s">
        <v>22</v>
      </c>
      <c r="E1943" t="s">
        <v>23</v>
      </c>
      <c r="F1943" t="s">
        <v>6373</v>
      </c>
      <c r="G1943" t="s">
        <v>6360</v>
      </c>
      <c r="H1943" t="s">
        <v>537</v>
      </c>
      <c r="I1943" s="1">
        <v>34724250</v>
      </c>
      <c r="J1943" s="2">
        <f t="shared" si="60"/>
        <v>34724250</v>
      </c>
      <c r="K1943" s="1">
        <v>6944850</v>
      </c>
      <c r="L1943" s="3">
        <v>45698</v>
      </c>
      <c r="M1943" s="3">
        <v>45699</v>
      </c>
      <c r="N1943" s="3">
        <v>45838</v>
      </c>
      <c r="O1943" s="1">
        <v>0</v>
      </c>
      <c r="P1943" s="1">
        <v>34724250</v>
      </c>
      <c r="R1943" s="6">
        <f ca="1">IF(Tabla1[[#This Row],[FECHA INCIAL DESDE]]="SIN INICIO",0,IF((((TODAY()-M1943)*100%)/(N1943-M1943))&gt;=100%,"100%",(((TODAY()-M1943)*100%)/(N1943-M1943))))</f>
        <v>0.50359712230215825</v>
      </c>
      <c r="S1943" s="2">
        <f t="shared" si="61"/>
        <v>34724250</v>
      </c>
      <c r="T1943" t="s">
        <v>6374</v>
      </c>
    </row>
    <row r="1944" spans="1:20" x14ac:dyDescent="0.25">
      <c r="A1944">
        <v>2025</v>
      </c>
      <c r="B1944" t="s">
        <v>6375</v>
      </c>
      <c r="C1944" t="s">
        <v>21</v>
      </c>
      <c r="D1944" t="s">
        <v>22</v>
      </c>
      <c r="E1944" t="s">
        <v>23</v>
      </c>
      <c r="F1944" t="s">
        <v>6376</v>
      </c>
      <c r="G1944" t="s">
        <v>1831</v>
      </c>
      <c r="H1944" t="s">
        <v>166</v>
      </c>
      <c r="I1944" s="1">
        <v>50809904</v>
      </c>
      <c r="J1944" s="2">
        <f t="shared" si="60"/>
        <v>50809904</v>
      </c>
      <c r="K1944" s="1">
        <v>6351238</v>
      </c>
      <c r="L1944" s="3">
        <v>45692</v>
      </c>
      <c r="M1944" s="3">
        <v>45694</v>
      </c>
      <c r="N1944" s="3">
        <v>45930</v>
      </c>
      <c r="O1944" s="1">
        <v>0</v>
      </c>
      <c r="P1944" s="1">
        <v>50809904</v>
      </c>
      <c r="R1944" s="5">
        <f ca="1">IF(Tabla1[[#This Row],[FECHA INCIAL DESDE]]="SIN INICIO",0,IF((((TODAY()-M1944)*100%)/(N1944-M1944))&gt;=100%,"100%",(((TODAY()-M1944)*100%)/(N1944-M1944))))</f>
        <v>0.31779661016949151</v>
      </c>
      <c r="S1944" s="2">
        <f t="shared" si="61"/>
        <v>50809904</v>
      </c>
      <c r="T1944" t="s">
        <v>6377</v>
      </c>
    </row>
    <row r="1945" spans="1:20" x14ac:dyDescent="0.25">
      <c r="A1945">
        <v>2025</v>
      </c>
      <c r="B1945" t="s">
        <v>6378</v>
      </c>
      <c r="C1945" t="s">
        <v>21</v>
      </c>
      <c r="D1945" t="s">
        <v>22</v>
      </c>
      <c r="E1945" t="s">
        <v>120</v>
      </c>
      <c r="F1945" t="s">
        <v>6379</v>
      </c>
      <c r="G1945" t="s">
        <v>2040</v>
      </c>
      <c r="H1945" t="s">
        <v>1898</v>
      </c>
      <c r="I1945" s="1">
        <v>23349745</v>
      </c>
      <c r="J1945" s="2">
        <f t="shared" si="60"/>
        <v>23349745</v>
      </c>
      <c r="K1945" s="1">
        <v>4669949</v>
      </c>
      <c r="L1945" s="3">
        <v>45692</v>
      </c>
      <c r="M1945" s="3">
        <v>45694</v>
      </c>
      <c r="N1945" s="3">
        <v>45838</v>
      </c>
      <c r="O1945" s="1">
        <v>0</v>
      </c>
      <c r="P1945" s="1">
        <v>23349745</v>
      </c>
      <c r="R1945" s="5">
        <f ca="1">IF(Tabla1[[#This Row],[FECHA INCIAL DESDE]]="SIN INICIO",0,IF((((TODAY()-M1945)*100%)/(N1945-M1945))&gt;=100%,"100%",(((TODAY()-M1945)*100%)/(N1945-M1945))))</f>
        <v>0.52083333333333337</v>
      </c>
      <c r="S1945" s="2">
        <f t="shared" si="61"/>
        <v>23349745</v>
      </c>
      <c r="T1945" t="s">
        <v>5757</v>
      </c>
    </row>
    <row r="1946" spans="1:20" x14ac:dyDescent="0.25">
      <c r="A1946">
        <v>2025</v>
      </c>
      <c r="B1946" t="s">
        <v>6380</v>
      </c>
      <c r="C1946" t="s">
        <v>21</v>
      </c>
      <c r="D1946" t="s">
        <v>22</v>
      </c>
      <c r="E1946" t="s">
        <v>23</v>
      </c>
      <c r="F1946" t="s">
        <v>6381</v>
      </c>
      <c r="G1946" t="s">
        <v>6382</v>
      </c>
      <c r="H1946" t="s">
        <v>1898</v>
      </c>
      <c r="I1946" s="1">
        <v>65438592</v>
      </c>
      <c r="J1946" s="2">
        <f t="shared" si="60"/>
        <v>65438592</v>
      </c>
      <c r="K1946" s="1">
        <v>8179824</v>
      </c>
      <c r="L1946" s="3">
        <v>45694</v>
      </c>
      <c r="M1946" s="3">
        <v>45695</v>
      </c>
      <c r="N1946" s="3">
        <v>45930</v>
      </c>
      <c r="O1946" s="1">
        <v>0</v>
      </c>
      <c r="P1946" s="1">
        <v>65438592</v>
      </c>
      <c r="R1946" s="5">
        <f ca="1">IF(Tabla1[[#This Row],[FECHA INCIAL DESDE]]="SIN INICIO",0,IF((((TODAY()-M1946)*100%)/(N1946-M1946))&gt;=100%,"100%",(((TODAY()-M1946)*100%)/(N1946-M1946))))</f>
        <v>0.31489361702127661</v>
      </c>
      <c r="S1946" s="2">
        <f t="shared" si="61"/>
        <v>65438592</v>
      </c>
      <c r="T1946" t="s">
        <v>6383</v>
      </c>
    </row>
    <row r="1947" spans="1:20" x14ac:dyDescent="0.25">
      <c r="A1947">
        <v>2025</v>
      </c>
      <c r="B1947" t="s">
        <v>6384</v>
      </c>
      <c r="C1947" t="s">
        <v>21</v>
      </c>
      <c r="D1947" t="s">
        <v>22</v>
      </c>
      <c r="E1947" t="s">
        <v>23</v>
      </c>
      <c r="F1947" t="s">
        <v>6385</v>
      </c>
      <c r="G1947" t="s">
        <v>347</v>
      </c>
      <c r="H1947" t="s">
        <v>787</v>
      </c>
      <c r="I1947" s="1">
        <v>60620000</v>
      </c>
      <c r="J1947" s="2">
        <f t="shared" si="60"/>
        <v>60620000</v>
      </c>
      <c r="K1947" s="1">
        <v>8660000</v>
      </c>
      <c r="L1947" s="3">
        <v>45695</v>
      </c>
      <c r="M1947" s="3">
        <v>45696</v>
      </c>
      <c r="N1947" s="3">
        <v>45900</v>
      </c>
      <c r="O1947" s="1">
        <v>0</v>
      </c>
      <c r="P1947" s="1">
        <v>60620000</v>
      </c>
      <c r="R1947" s="6">
        <f ca="1">IF(Tabla1[[#This Row],[FECHA INCIAL DESDE]]="SIN INICIO",0,IF((((TODAY()-M1947)*100%)/(N1947-M1947))&gt;=100%,"100%",(((TODAY()-M1947)*100%)/(N1947-M1947))))</f>
        <v>0.35784313725490197</v>
      </c>
      <c r="S1947" s="2">
        <f t="shared" si="61"/>
        <v>60620000</v>
      </c>
      <c r="T1947" t="s">
        <v>5757</v>
      </c>
    </row>
    <row r="1948" spans="1:20" x14ac:dyDescent="0.25">
      <c r="A1948">
        <v>2025</v>
      </c>
      <c r="B1948" t="s">
        <v>6386</v>
      </c>
      <c r="C1948" t="s">
        <v>21</v>
      </c>
      <c r="D1948" t="s">
        <v>22</v>
      </c>
      <c r="E1948" t="s">
        <v>23</v>
      </c>
      <c r="F1948" t="s">
        <v>6387</v>
      </c>
      <c r="G1948" t="s">
        <v>1831</v>
      </c>
      <c r="H1948" t="s">
        <v>1898</v>
      </c>
      <c r="I1948" s="1">
        <v>57619024</v>
      </c>
      <c r="J1948" s="2">
        <f t="shared" si="60"/>
        <v>57619024</v>
      </c>
      <c r="K1948" s="1">
        <v>7202378</v>
      </c>
      <c r="L1948" s="3">
        <v>45692</v>
      </c>
      <c r="M1948" s="3">
        <v>45694</v>
      </c>
      <c r="N1948" s="3">
        <v>45930</v>
      </c>
      <c r="O1948" s="1">
        <v>0</v>
      </c>
      <c r="P1948" s="1">
        <v>57619024</v>
      </c>
      <c r="R1948" s="5">
        <f ca="1">IF(Tabla1[[#This Row],[FECHA INCIAL DESDE]]="SIN INICIO",0,IF((((TODAY()-M1948)*100%)/(N1948-M1948))&gt;=100%,"100%",(((TODAY()-M1948)*100%)/(N1948-M1948))))</f>
        <v>0.31779661016949151</v>
      </c>
      <c r="S1948" s="2">
        <f t="shared" si="61"/>
        <v>57619024</v>
      </c>
      <c r="T1948" t="s">
        <v>6388</v>
      </c>
    </row>
    <row r="1949" spans="1:20" x14ac:dyDescent="0.25">
      <c r="A1949">
        <v>2025</v>
      </c>
      <c r="B1949" t="s">
        <v>6389</v>
      </c>
      <c r="C1949" t="s">
        <v>21</v>
      </c>
      <c r="D1949" t="s">
        <v>22</v>
      </c>
      <c r="E1949" t="s">
        <v>23</v>
      </c>
      <c r="F1949" t="s">
        <v>6390</v>
      </c>
      <c r="G1949" t="s">
        <v>1890</v>
      </c>
      <c r="H1949" t="s">
        <v>1898</v>
      </c>
      <c r="I1949" s="1">
        <v>39041096</v>
      </c>
      <c r="J1949" s="2">
        <f t="shared" si="60"/>
        <v>39041096</v>
      </c>
      <c r="K1949" s="1">
        <v>4880137</v>
      </c>
      <c r="L1949" s="3">
        <v>45692</v>
      </c>
      <c r="M1949" s="3">
        <v>45694</v>
      </c>
      <c r="N1949" s="3">
        <v>45930</v>
      </c>
      <c r="O1949" s="1">
        <v>0</v>
      </c>
      <c r="P1949" s="1">
        <v>39041096</v>
      </c>
      <c r="R1949" s="5">
        <f ca="1">IF(Tabla1[[#This Row],[FECHA INCIAL DESDE]]="SIN INICIO",0,IF((((TODAY()-M1949)*100%)/(N1949-M1949))&gt;=100%,"100%",(((TODAY()-M1949)*100%)/(N1949-M1949))))</f>
        <v>0.31779661016949151</v>
      </c>
      <c r="S1949" s="2">
        <f t="shared" si="61"/>
        <v>39041096</v>
      </c>
      <c r="T1949" t="s">
        <v>6391</v>
      </c>
    </row>
    <row r="1950" spans="1:20" x14ac:dyDescent="0.25">
      <c r="A1950">
        <v>2025</v>
      </c>
      <c r="B1950" t="s">
        <v>6392</v>
      </c>
      <c r="C1950" t="s">
        <v>21</v>
      </c>
      <c r="D1950" t="s">
        <v>22</v>
      </c>
      <c r="E1950" t="s">
        <v>23</v>
      </c>
      <c r="F1950" t="s">
        <v>6393</v>
      </c>
      <c r="G1950" t="s">
        <v>3771</v>
      </c>
      <c r="H1950" t="s">
        <v>787</v>
      </c>
      <c r="I1950" s="1">
        <v>51310000</v>
      </c>
      <c r="J1950" s="2">
        <f t="shared" si="60"/>
        <v>51310000</v>
      </c>
      <c r="K1950" s="1">
        <v>7330000</v>
      </c>
      <c r="L1950" s="3">
        <v>45692</v>
      </c>
      <c r="M1950" s="3">
        <v>45693</v>
      </c>
      <c r="N1950" s="3">
        <v>45900</v>
      </c>
      <c r="O1950" s="1">
        <v>0</v>
      </c>
      <c r="P1950" s="1">
        <v>51310000</v>
      </c>
      <c r="R1950" s="5">
        <f ca="1">IF(Tabla1[[#This Row],[FECHA INCIAL DESDE]]="SIN INICIO",0,IF((((TODAY()-M1950)*100%)/(N1950-M1950))&gt;=100%,"100%",(((TODAY()-M1950)*100%)/(N1950-M1950))))</f>
        <v>0.3671497584541063</v>
      </c>
      <c r="S1950" s="2">
        <f t="shared" si="61"/>
        <v>51310000</v>
      </c>
      <c r="T1950" t="s">
        <v>6394</v>
      </c>
    </row>
    <row r="1951" spans="1:20" x14ac:dyDescent="0.25">
      <c r="A1951">
        <v>2025</v>
      </c>
      <c r="B1951" t="s">
        <v>6395</v>
      </c>
      <c r="C1951" t="s">
        <v>21</v>
      </c>
      <c r="D1951" t="s">
        <v>22</v>
      </c>
      <c r="E1951" t="s">
        <v>23</v>
      </c>
      <c r="F1951" t="s">
        <v>6396</v>
      </c>
      <c r="G1951" t="s">
        <v>280</v>
      </c>
      <c r="H1951" t="s">
        <v>270</v>
      </c>
      <c r="I1951" s="1">
        <v>77000000</v>
      </c>
      <c r="J1951" s="2">
        <f t="shared" si="60"/>
        <v>77000000</v>
      </c>
      <c r="K1951" s="1">
        <v>11000000</v>
      </c>
      <c r="L1951" s="3">
        <v>45692</v>
      </c>
      <c r="M1951" s="3">
        <v>45693</v>
      </c>
      <c r="N1951" s="3">
        <v>45900</v>
      </c>
      <c r="O1951" s="1">
        <v>0</v>
      </c>
      <c r="P1951" s="1">
        <v>77000000</v>
      </c>
      <c r="R1951" s="6">
        <f ca="1">IF(Tabla1[[#This Row],[FECHA INCIAL DESDE]]="SIN INICIO",0,IF((((TODAY()-M1951)*100%)/(N1951-M1951))&gt;=100%,"100%",(((TODAY()-M1951)*100%)/(N1951-M1951))))</f>
        <v>0.3671497584541063</v>
      </c>
      <c r="S1951" s="2">
        <f t="shared" si="61"/>
        <v>77000000</v>
      </c>
      <c r="T1951" t="s">
        <v>6397</v>
      </c>
    </row>
    <row r="1952" spans="1:20" x14ac:dyDescent="0.25">
      <c r="A1952">
        <v>2025</v>
      </c>
      <c r="B1952" t="s">
        <v>6398</v>
      </c>
      <c r="C1952" t="s">
        <v>21</v>
      </c>
      <c r="D1952" t="s">
        <v>22</v>
      </c>
      <c r="E1952" t="s">
        <v>23</v>
      </c>
      <c r="F1952" t="s">
        <v>6399</v>
      </c>
      <c r="G1952" t="s">
        <v>1116</v>
      </c>
      <c r="H1952" t="s">
        <v>787</v>
      </c>
      <c r="I1952" s="1">
        <v>44310000</v>
      </c>
      <c r="J1952" s="2">
        <f t="shared" si="60"/>
        <v>44310000</v>
      </c>
      <c r="K1952" s="1">
        <v>6330000</v>
      </c>
      <c r="L1952" s="3">
        <v>45692</v>
      </c>
      <c r="M1952" s="3">
        <v>45693</v>
      </c>
      <c r="N1952" s="3">
        <v>45900</v>
      </c>
      <c r="O1952" s="1">
        <v>0</v>
      </c>
      <c r="P1952" s="1">
        <v>44310000</v>
      </c>
      <c r="R1952" s="5">
        <f ca="1">IF(Tabla1[[#This Row],[FECHA INCIAL DESDE]]="SIN INICIO",0,IF((((TODAY()-M1952)*100%)/(N1952-M1952))&gt;=100%,"100%",(((TODAY()-M1952)*100%)/(N1952-M1952))))</f>
        <v>0.3671497584541063</v>
      </c>
      <c r="S1952" s="2">
        <f t="shared" si="61"/>
        <v>44310000</v>
      </c>
      <c r="T1952" t="s">
        <v>6400</v>
      </c>
    </row>
    <row r="1953" spans="1:20" x14ac:dyDescent="0.25">
      <c r="A1953">
        <v>2025</v>
      </c>
      <c r="B1953" t="s">
        <v>6401</v>
      </c>
      <c r="C1953" t="s">
        <v>21</v>
      </c>
      <c r="D1953" t="s">
        <v>22</v>
      </c>
      <c r="E1953" t="s">
        <v>23</v>
      </c>
      <c r="F1953" t="s">
        <v>6402</v>
      </c>
      <c r="G1953" t="s">
        <v>351</v>
      </c>
      <c r="H1953" t="s">
        <v>336</v>
      </c>
      <c r="I1953" s="1">
        <v>68740000</v>
      </c>
      <c r="J1953" s="2">
        <f t="shared" si="60"/>
        <v>68740000</v>
      </c>
      <c r="K1953" s="1">
        <v>9820000</v>
      </c>
      <c r="L1953" s="3">
        <v>45692</v>
      </c>
      <c r="M1953" s="3">
        <v>45693</v>
      </c>
      <c r="N1953" s="3">
        <v>45900</v>
      </c>
      <c r="O1953" s="1">
        <v>0</v>
      </c>
      <c r="P1953" s="1">
        <v>68740000</v>
      </c>
      <c r="R1953" s="5">
        <f ca="1">IF(Tabla1[[#This Row],[FECHA INCIAL DESDE]]="SIN INICIO",0,IF((((TODAY()-M1953)*100%)/(N1953-M1953))&gt;=100%,"100%",(((TODAY()-M1953)*100%)/(N1953-M1953))))</f>
        <v>0.3671497584541063</v>
      </c>
      <c r="S1953" s="2">
        <f t="shared" si="61"/>
        <v>68740000</v>
      </c>
      <c r="T1953" t="s">
        <v>6403</v>
      </c>
    </row>
    <row r="1954" spans="1:20" x14ac:dyDescent="0.25">
      <c r="A1954">
        <v>2025</v>
      </c>
      <c r="B1954" t="s">
        <v>6404</v>
      </c>
      <c r="C1954" t="s">
        <v>21</v>
      </c>
      <c r="D1954" t="s">
        <v>22</v>
      </c>
      <c r="E1954" t="s">
        <v>23</v>
      </c>
      <c r="F1954" t="s">
        <v>6405</v>
      </c>
      <c r="G1954" t="s">
        <v>5056</v>
      </c>
      <c r="H1954" t="s">
        <v>1898</v>
      </c>
      <c r="I1954" s="1">
        <v>65438592</v>
      </c>
      <c r="J1954" s="2">
        <f t="shared" si="60"/>
        <v>65438592</v>
      </c>
      <c r="K1954" s="1">
        <v>8179824</v>
      </c>
      <c r="L1954" s="3">
        <v>45695</v>
      </c>
      <c r="M1954" s="3">
        <v>45698</v>
      </c>
      <c r="N1954" s="3">
        <v>45930</v>
      </c>
      <c r="O1954" s="1">
        <v>0</v>
      </c>
      <c r="P1954" s="1">
        <v>65438592</v>
      </c>
      <c r="R1954" s="5">
        <f ca="1">IF(Tabla1[[#This Row],[FECHA INCIAL DESDE]]="SIN INICIO",0,IF((((TODAY()-M1954)*100%)/(N1954-M1954))&gt;=100%,"100%",(((TODAY()-M1954)*100%)/(N1954-M1954))))</f>
        <v>0.30603448275862066</v>
      </c>
      <c r="S1954" s="2">
        <f t="shared" si="61"/>
        <v>65438592</v>
      </c>
      <c r="T1954" t="s">
        <v>5757</v>
      </c>
    </row>
    <row r="1955" spans="1:20" x14ac:dyDescent="0.25">
      <c r="A1955">
        <v>2025</v>
      </c>
      <c r="B1955" t="s">
        <v>6406</v>
      </c>
      <c r="C1955" t="s">
        <v>21</v>
      </c>
      <c r="D1955" t="s">
        <v>22</v>
      </c>
      <c r="E1955" t="s">
        <v>120</v>
      </c>
      <c r="F1955" t="s">
        <v>6407</v>
      </c>
      <c r="G1955" t="s">
        <v>5427</v>
      </c>
      <c r="H1955" t="s">
        <v>336</v>
      </c>
      <c r="I1955" s="1">
        <v>34300000</v>
      </c>
      <c r="J1955" s="2">
        <f t="shared" si="60"/>
        <v>34300000</v>
      </c>
      <c r="K1955" s="1">
        <v>4900000</v>
      </c>
      <c r="L1955" s="3">
        <v>45695</v>
      </c>
      <c r="M1955" s="3">
        <v>45698</v>
      </c>
      <c r="N1955" s="3">
        <v>45900</v>
      </c>
      <c r="O1955" s="1">
        <v>0</v>
      </c>
      <c r="P1955" s="1">
        <v>34300000</v>
      </c>
      <c r="R1955" s="5">
        <f ca="1">IF(Tabla1[[#This Row],[FECHA INCIAL DESDE]]="SIN INICIO",0,IF((((TODAY()-M1955)*100%)/(N1955-M1955))&gt;=100%,"100%",(((TODAY()-M1955)*100%)/(N1955-M1955))))</f>
        <v>0.35148514851485146</v>
      </c>
      <c r="S1955" s="2">
        <f t="shared" si="61"/>
        <v>34300000</v>
      </c>
      <c r="T1955" t="s">
        <v>6408</v>
      </c>
    </row>
    <row r="1956" spans="1:20" x14ac:dyDescent="0.25">
      <c r="A1956">
        <v>2025</v>
      </c>
      <c r="B1956" t="s">
        <v>6409</v>
      </c>
      <c r="C1956" t="s">
        <v>21</v>
      </c>
      <c r="D1956" t="s">
        <v>22</v>
      </c>
      <c r="E1956" t="s">
        <v>23</v>
      </c>
      <c r="F1956" t="s">
        <v>6410</v>
      </c>
      <c r="G1956" t="s">
        <v>399</v>
      </c>
      <c r="H1956" t="s">
        <v>270</v>
      </c>
      <c r="I1956" s="1">
        <v>34160959</v>
      </c>
      <c r="J1956" s="2">
        <f t="shared" si="60"/>
        <v>34160959</v>
      </c>
      <c r="K1956" s="1">
        <v>4880137</v>
      </c>
      <c r="L1956" s="3">
        <v>45695</v>
      </c>
      <c r="M1956" s="3">
        <v>45698</v>
      </c>
      <c r="N1956" s="3">
        <v>45900</v>
      </c>
      <c r="O1956" s="1">
        <v>0</v>
      </c>
      <c r="P1956" s="1">
        <v>34160959</v>
      </c>
      <c r="R1956" s="5">
        <f ca="1">IF(Tabla1[[#This Row],[FECHA INCIAL DESDE]]="SIN INICIO",0,IF((((TODAY()-M1956)*100%)/(N1956-M1956))&gt;=100%,"100%",(((TODAY()-M1956)*100%)/(N1956-M1956))))</f>
        <v>0.35148514851485146</v>
      </c>
      <c r="S1956" s="2">
        <f t="shared" si="61"/>
        <v>34160959</v>
      </c>
      <c r="T1956" t="s">
        <v>6411</v>
      </c>
    </row>
    <row r="1957" spans="1:20" x14ac:dyDescent="0.25">
      <c r="A1957">
        <v>2025</v>
      </c>
      <c r="B1957" t="s">
        <v>6412</v>
      </c>
      <c r="C1957" t="s">
        <v>21</v>
      </c>
      <c r="D1957" t="s">
        <v>22</v>
      </c>
      <c r="E1957" t="s">
        <v>120</v>
      </c>
      <c r="F1957" t="s">
        <v>6413</v>
      </c>
      <c r="G1957" t="s">
        <v>6126</v>
      </c>
      <c r="H1957" t="s">
        <v>514</v>
      </c>
      <c r="I1957" s="1">
        <v>35157500</v>
      </c>
      <c r="J1957" s="2">
        <f t="shared" si="60"/>
        <v>35157500</v>
      </c>
      <c r="K1957" s="1">
        <v>5022500</v>
      </c>
      <c r="L1957" s="3">
        <v>45692</v>
      </c>
      <c r="M1957" s="3">
        <v>45694</v>
      </c>
      <c r="N1957" s="3">
        <v>45900</v>
      </c>
      <c r="O1957" s="1">
        <v>0</v>
      </c>
      <c r="P1957" s="1">
        <v>35157500</v>
      </c>
      <c r="R1957" s="5">
        <f ca="1">IF(Tabla1[[#This Row],[FECHA INCIAL DESDE]]="SIN INICIO",0,IF((((TODAY()-M1957)*100%)/(N1957-M1957))&gt;=100%,"100%",(((TODAY()-M1957)*100%)/(N1957-M1957))))</f>
        <v>0.36407766990291263</v>
      </c>
      <c r="S1957" s="2">
        <f t="shared" si="61"/>
        <v>35157500</v>
      </c>
      <c r="T1957" t="s">
        <v>6414</v>
      </c>
    </row>
    <row r="1958" spans="1:20" x14ac:dyDescent="0.25">
      <c r="A1958">
        <v>2025</v>
      </c>
      <c r="B1958" t="s">
        <v>6415</v>
      </c>
      <c r="C1958" t="s">
        <v>21</v>
      </c>
      <c r="D1958" t="s">
        <v>22</v>
      </c>
      <c r="E1958" t="s">
        <v>23</v>
      </c>
      <c r="F1958" t="s">
        <v>6416</v>
      </c>
      <c r="G1958" t="s">
        <v>399</v>
      </c>
      <c r="H1958" t="s">
        <v>270</v>
      </c>
      <c r="I1958" s="1">
        <v>70000000</v>
      </c>
      <c r="J1958" s="2">
        <f t="shared" si="60"/>
        <v>70000000</v>
      </c>
      <c r="K1958" s="1">
        <v>10000000</v>
      </c>
      <c r="L1958" s="3">
        <v>45692</v>
      </c>
      <c r="M1958" s="3">
        <v>45693</v>
      </c>
      <c r="N1958" s="3">
        <v>45900</v>
      </c>
      <c r="O1958" s="1">
        <v>0</v>
      </c>
      <c r="P1958" s="1">
        <v>70000000</v>
      </c>
      <c r="R1958" s="5">
        <f ca="1">IF(Tabla1[[#This Row],[FECHA INCIAL DESDE]]="SIN INICIO",0,IF((((TODAY()-M1958)*100%)/(N1958-M1958))&gt;=100%,"100%",(((TODAY()-M1958)*100%)/(N1958-M1958))))</f>
        <v>0.3671497584541063</v>
      </c>
      <c r="S1958" s="2">
        <f t="shared" si="61"/>
        <v>70000000</v>
      </c>
      <c r="T1958" t="s">
        <v>6417</v>
      </c>
    </row>
    <row r="1959" spans="1:20" x14ac:dyDescent="0.25">
      <c r="A1959">
        <v>2025</v>
      </c>
      <c r="B1959" t="s">
        <v>6418</v>
      </c>
      <c r="C1959" t="s">
        <v>21</v>
      </c>
      <c r="D1959" t="s">
        <v>22</v>
      </c>
      <c r="E1959" t="s">
        <v>23</v>
      </c>
      <c r="F1959" t="s">
        <v>6419</v>
      </c>
      <c r="G1959" t="s">
        <v>557</v>
      </c>
      <c r="H1959" t="s">
        <v>537</v>
      </c>
      <c r="I1959" s="1">
        <v>34724250</v>
      </c>
      <c r="J1959" s="2">
        <f t="shared" si="60"/>
        <v>34724250</v>
      </c>
      <c r="K1959" s="1">
        <v>6944850</v>
      </c>
      <c r="L1959" s="3">
        <v>45693</v>
      </c>
      <c r="M1959" s="3">
        <v>45694</v>
      </c>
      <c r="N1959" s="3">
        <v>45838</v>
      </c>
      <c r="O1959" s="1">
        <v>0</v>
      </c>
      <c r="P1959" s="1">
        <v>34724250</v>
      </c>
      <c r="R1959" s="5">
        <f ca="1">IF(Tabla1[[#This Row],[FECHA INCIAL DESDE]]="SIN INICIO",0,IF((((TODAY()-M1959)*100%)/(N1959-M1959))&gt;=100%,"100%",(((TODAY()-M1959)*100%)/(N1959-M1959))))</f>
        <v>0.52083333333333337</v>
      </c>
      <c r="S1959" s="2">
        <f t="shared" si="61"/>
        <v>34724250</v>
      </c>
      <c r="T1959" t="s">
        <v>5757</v>
      </c>
    </row>
    <row r="1960" spans="1:20" x14ac:dyDescent="0.25">
      <c r="A1960">
        <v>2025</v>
      </c>
      <c r="B1960" t="s">
        <v>6420</v>
      </c>
      <c r="C1960" t="s">
        <v>21</v>
      </c>
      <c r="D1960" t="s">
        <v>22</v>
      </c>
      <c r="E1960" t="s">
        <v>23</v>
      </c>
      <c r="F1960" t="s">
        <v>6421</v>
      </c>
      <c r="G1960" t="s">
        <v>610</v>
      </c>
      <c r="H1960" t="s">
        <v>514</v>
      </c>
      <c r="I1960" s="1">
        <v>66038000</v>
      </c>
      <c r="J1960" s="2">
        <f t="shared" si="60"/>
        <v>66038000</v>
      </c>
      <c r="K1960" s="1">
        <v>9434000</v>
      </c>
      <c r="L1960" s="3">
        <v>45694</v>
      </c>
      <c r="M1960" s="3">
        <v>45698</v>
      </c>
      <c r="N1960" s="3">
        <v>45900</v>
      </c>
      <c r="O1960" s="1">
        <v>0</v>
      </c>
      <c r="P1960" s="1">
        <v>66038000</v>
      </c>
      <c r="R1960" s="5">
        <f ca="1">IF(Tabla1[[#This Row],[FECHA INCIAL DESDE]]="SIN INICIO",0,IF((((TODAY()-M1960)*100%)/(N1960-M1960))&gt;=100%,"100%",(((TODAY()-M1960)*100%)/(N1960-M1960))))</f>
        <v>0.35148514851485146</v>
      </c>
      <c r="S1960" s="2">
        <f t="shared" si="61"/>
        <v>66038000</v>
      </c>
      <c r="T1960" t="s">
        <v>5757</v>
      </c>
    </row>
    <row r="1961" spans="1:20" x14ac:dyDescent="0.25">
      <c r="A1961">
        <v>2025</v>
      </c>
      <c r="B1961" t="s">
        <v>6422</v>
      </c>
      <c r="C1961" t="s">
        <v>21</v>
      </c>
      <c r="D1961" t="s">
        <v>22</v>
      </c>
      <c r="E1961" t="s">
        <v>23</v>
      </c>
      <c r="F1961" t="s">
        <v>6423</v>
      </c>
      <c r="G1961" t="s">
        <v>610</v>
      </c>
      <c r="H1961" t="s">
        <v>514</v>
      </c>
      <c r="I1961" s="1">
        <v>57785000</v>
      </c>
      <c r="J1961" s="2">
        <f t="shared" si="60"/>
        <v>57785000</v>
      </c>
      <c r="K1961" s="1">
        <v>8255000</v>
      </c>
      <c r="L1961" s="3">
        <v>45692</v>
      </c>
      <c r="M1961" s="3">
        <v>45694</v>
      </c>
      <c r="N1961" s="3">
        <v>45900</v>
      </c>
      <c r="O1961" s="1">
        <v>0</v>
      </c>
      <c r="P1961" s="1">
        <v>57785000</v>
      </c>
      <c r="R1961" s="5">
        <f ca="1">IF(Tabla1[[#This Row],[FECHA INCIAL DESDE]]="SIN INICIO",0,IF((((TODAY()-M1961)*100%)/(N1961-M1961))&gt;=100%,"100%",(((TODAY()-M1961)*100%)/(N1961-M1961))))</f>
        <v>0.36407766990291263</v>
      </c>
      <c r="S1961" s="2">
        <f t="shared" si="61"/>
        <v>57785000</v>
      </c>
      <c r="T1961" t="s">
        <v>6424</v>
      </c>
    </row>
    <row r="1962" spans="1:20" x14ac:dyDescent="0.25">
      <c r="A1962">
        <v>2025</v>
      </c>
      <c r="B1962" t="s">
        <v>6425</v>
      </c>
      <c r="C1962" t="s">
        <v>21</v>
      </c>
      <c r="D1962" t="s">
        <v>22</v>
      </c>
      <c r="E1962" t="s">
        <v>23</v>
      </c>
      <c r="F1962" t="s">
        <v>6426</v>
      </c>
      <c r="G1962" t="s">
        <v>3399</v>
      </c>
      <c r="H1962" t="s">
        <v>270</v>
      </c>
      <c r="I1962" s="1">
        <v>40000000</v>
      </c>
      <c r="J1962" s="2">
        <f t="shared" si="60"/>
        <v>40000000</v>
      </c>
      <c r="K1962" s="1">
        <v>10000000</v>
      </c>
      <c r="L1962" s="3">
        <v>45692</v>
      </c>
      <c r="M1962" s="3">
        <v>45693</v>
      </c>
      <c r="N1962" s="3">
        <v>45808</v>
      </c>
      <c r="O1962" s="1">
        <v>0</v>
      </c>
      <c r="P1962" s="1">
        <v>40000000</v>
      </c>
      <c r="R1962" s="5">
        <f ca="1">IF(Tabla1[[#This Row],[FECHA INCIAL DESDE]]="SIN INICIO",0,IF((((TODAY()-M1962)*100%)/(N1962-M1962))&gt;=100%,"100%",(((TODAY()-M1962)*100%)/(N1962-M1962))))</f>
        <v>0.66086956521739126</v>
      </c>
      <c r="S1962" s="2">
        <f t="shared" si="61"/>
        <v>40000000</v>
      </c>
      <c r="T1962" t="s">
        <v>6427</v>
      </c>
    </row>
    <row r="1963" spans="1:20" x14ac:dyDescent="0.25">
      <c r="A1963">
        <v>2025</v>
      </c>
      <c r="B1963" t="s">
        <v>6428</v>
      </c>
      <c r="C1963" t="s">
        <v>21</v>
      </c>
      <c r="D1963" t="s">
        <v>22</v>
      </c>
      <c r="E1963" t="s">
        <v>23</v>
      </c>
      <c r="F1963" t="s">
        <v>6429</v>
      </c>
      <c r="G1963" t="s">
        <v>809</v>
      </c>
      <c r="H1963" t="s">
        <v>659</v>
      </c>
      <c r="I1963" s="1">
        <v>39900000</v>
      </c>
      <c r="J1963" s="2">
        <f t="shared" si="60"/>
        <v>39900000</v>
      </c>
      <c r="K1963" s="1">
        <v>5700000</v>
      </c>
      <c r="L1963" s="3">
        <v>45692</v>
      </c>
      <c r="M1963" s="3">
        <v>45693</v>
      </c>
      <c r="N1963" s="3">
        <v>45900</v>
      </c>
      <c r="O1963" s="1">
        <v>0</v>
      </c>
      <c r="P1963" s="1">
        <v>39900000</v>
      </c>
      <c r="R1963" s="6">
        <f ca="1">IF(Tabla1[[#This Row],[FECHA INCIAL DESDE]]="SIN INICIO",0,IF((((TODAY()-M1963)*100%)/(N1963-M1963))&gt;=100%,"100%",(((TODAY()-M1963)*100%)/(N1963-M1963))))</f>
        <v>0.3671497584541063</v>
      </c>
      <c r="S1963" s="2">
        <f t="shared" si="61"/>
        <v>39900000</v>
      </c>
      <c r="T1963" t="s">
        <v>6430</v>
      </c>
    </row>
    <row r="1964" spans="1:20" x14ac:dyDescent="0.25">
      <c r="A1964">
        <v>2025</v>
      </c>
      <c r="B1964" t="s">
        <v>6431</v>
      </c>
      <c r="C1964" t="s">
        <v>21</v>
      </c>
      <c r="D1964" t="s">
        <v>22</v>
      </c>
      <c r="E1964" t="s">
        <v>23</v>
      </c>
      <c r="F1964" t="s">
        <v>6432</v>
      </c>
      <c r="G1964" t="s">
        <v>3276</v>
      </c>
      <c r="H1964" t="s">
        <v>2479</v>
      </c>
      <c r="I1964" s="1">
        <v>62886026</v>
      </c>
      <c r="J1964" s="2">
        <f t="shared" si="60"/>
        <v>62886026</v>
      </c>
      <c r="K1964" s="1">
        <v>8983718</v>
      </c>
      <c r="L1964" s="3">
        <v>45693</v>
      </c>
      <c r="M1964" s="3">
        <v>45694</v>
      </c>
      <c r="N1964" s="3">
        <v>45900</v>
      </c>
      <c r="O1964" s="1">
        <v>0</v>
      </c>
      <c r="P1964" s="1">
        <v>62886026</v>
      </c>
      <c r="R1964" s="5">
        <f ca="1">IF(Tabla1[[#This Row],[FECHA INCIAL DESDE]]="SIN INICIO",0,IF((((TODAY()-M1964)*100%)/(N1964-M1964))&gt;=100%,"100%",(((TODAY()-M1964)*100%)/(N1964-M1964))))</f>
        <v>0.36407766990291263</v>
      </c>
      <c r="S1964" s="2">
        <f t="shared" si="61"/>
        <v>62886026</v>
      </c>
      <c r="T1964" t="s">
        <v>6433</v>
      </c>
    </row>
    <row r="1965" spans="1:20" x14ac:dyDescent="0.25">
      <c r="A1965">
        <v>2025</v>
      </c>
      <c r="B1965" t="s">
        <v>6434</v>
      </c>
      <c r="C1965" t="s">
        <v>21</v>
      </c>
      <c r="D1965" t="s">
        <v>22</v>
      </c>
      <c r="E1965" t="s">
        <v>23</v>
      </c>
      <c r="F1965" t="s">
        <v>6435</v>
      </c>
      <c r="G1965" t="s">
        <v>610</v>
      </c>
      <c r="H1965" t="s">
        <v>514</v>
      </c>
      <c r="I1965" s="1">
        <v>53655000</v>
      </c>
      <c r="J1965" s="2">
        <f t="shared" si="60"/>
        <v>53655000</v>
      </c>
      <c r="K1965" s="1">
        <v>7665000</v>
      </c>
      <c r="L1965" s="3">
        <v>45692</v>
      </c>
      <c r="M1965" s="3">
        <v>45694</v>
      </c>
      <c r="N1965" s="3">
        <v>45900</v>
      </c>
      <c r="O1965" s="1">
        <v>0</v>
      </c>
      <c r="P1965" s="1">
        <v>53655000</v>
      </c>
      <c r="R1965" s="5">
        <f ca="1">IF(Tabla1[[#This Row],[FECHA INCIAL DESDE]]="SIN INICIO",0,IF((((TODAY()-M1965)*100%)/(N1965-M1965))&gt;=100%,"100%",(((TODAY()-M1965)*100%)/(N1965-M1965))))</f>
        <v>0.36407766990291263</v>
      </c>
      <c r="S1965" s="2">
        <f t="shared" si="61"/>
        <v>53655000</v>
      </c>
      <c r="T1965" t="s">
        <v>6436</v>
      </c>
    </row>
    <row r="1966" spans="1:20" x14ac:dyDescent="0.25">
      <c r="A1966">
        <v>2025</v>
      </c>
      <c r="B1966" t="s">
        <v>6437</v>
      </c>
      <c r="C1966" t="s">
        <v>21</v>
      </c>
      <c r="D1966" t="s">
        <v>22</v>
      </c>
      <c r="E1966" t="s">
        <v>23</v>
      </c>
      <c r="F1966" t="s">
        <v>6438</v>
      </c>
      <c r="G1966" t="s">
        <v>610</v>
      </c>
      <c r="H1966" t="s">
        <v>514</v>
      </c>
      <c r="I1966" s="1">
        <v>61915000</v>
      </c>
      <c r="J1966" s="2">
        <f t="shared" si="60"/>
        <v>61915000</v>
      </c>
      <c r="K1966" s="1">
        <v>8845000</v>
      </c>
      <c r="L1966" s="3">
        <v>45694</v>
      </c>
      <c r="M1966" s="3">
        <v>45698</v>
      </c>
      <c r="N1966" s="3">
        <v>45900</v>
      </c>
      <c r="O1966" s="1">
        <v>0</v>
      </c>
      <c r="P1966" s="1">
        <v>61915000</v>
      </c>
      <c r="R1966" s="5">
        <f ca="1">IF(Tabla1[[#This Row],[FECHA INCIAL DESDE]]="SIN INICIO",0,IF((((TODAY()-M1966)*100%)/(N1966-M1966))&gt;=100%,"100%",(((TODAY()-M1966)*100%)/(N1966-M1966))))</f>
        <v>0.35148514851485146</v>
      </c>
      <c r="S1966" s="2">
        <f t="shared" si="61"/>
        <v>61915000</v>
      </c>
      <c r="T1966" t="s">
        <v>5757</v>
      </c>
    </row>
    <row r="1967" spans="1:20" x14ac:dyDescent="0.25">
      <c r="A1967">
        <v>2025</v>
      </c>
      <c r="B1967" t="s">
        <v>6439</v>
      </c>
      <c r="C1967" t="s">
        <v>21</v>
      </c>
      <c r="D1967" t="s">
        <v>22</v>
      </c>
      <c r="E1967" t="s">
        <v>23</v>
      </c>
      <c r="F1967" t="s">
        <v>6440</v>
      </c>
      <c r="G1967" t="s">
        <v>2743</v>
      </c>
      <c r="H1967" t="s">
        <v>659</v>
      </c>
      <c r="I1967" s="1">
        <v>40212067</v>
      </c>
      <c r="J1967" s="2">
        <f t="shared" si="60"/>
        <v>40212067</v>
      </c>
      <c r="K1967" s="1">
        <v>5744581</v>
      </c>
      <c r="L1967" s="3">
        <v>45695</v>
      </c>
      <c r="M1967" s="3">
        <v>45698</v>
      </c>
      <c r="N1967" s="3">
        <v>45900</v>
      </c>
      <c r="O1967" s="1">
        <v>0</v>
      </c>
      <c r="P1967" s="1">
        <v>40212067</v>
      </c>
      <c r="R1967" s="5">
        <f ca="1">IF(Tabla1[[#This Row],[FECHA INCIAL DESDE]]="SIN INICIO",0,IF((((TODAY()-M1967)*100%)/(N1967-M1967))&gt;=100%,"100%",(((TODAY()-M1967)*100%)/(N1967-M1967))))</f>
        <v>0.35148514851485146</v>
      </c>
      <c r="S1967" s="2">
        <f t="shared" si="61"/>
        <v>40212067</v>
      </c>
      <c r="T1967" t="s">
        <v>6441</v>
      </c>
    </row>
    <row r="1968" spans="1:20" x14ac:dyDescent="0.25">
      <c r="A1968">
        <v>2025</v>
      </c>
      <c r="B1968" t="s">
        <v>6442</v>
      </c>
      <c r="C1968" t="s">
        <v>21</v>
      </c>
      <c r="D1968" t="s">
        <v>22</v>
      </c>
      <c r="E1968" t="s">
        <v>23</v>
      </c>
      <c r="F1968" t="s">
        <v>6443</v>
      </c>
      <c r="G1968" t="s">
        <v>2743</v>
      </c>
      <c r="H1968" t="s">
        <v>659</v>
      </c>
      <c r="I1968" s="1">
        <v>105000000</v>
      </c>
      <c r="J1968" s="2">
        <f t="shared" si="60"/>
        <v>105000000</v>
      </c>
      <c r="K1968" s="1">
        <v>15000000</v>
      </c>
      <c r="L1968" s="3">
        <v>45698</v>
      </c>
      <c r="M1968" s="3">
        <v>45699</v>
      </c>
      <c r="N1968" s="3">
        <v>45900</v>
      </c>
      <c r="O1968" s="1">
        <v>0</v>
      </c>
      <c r="P1968" s="1">
        <v>105000000</v>
      </c>
      <c r="R1968" s="5">
        <f ca="1">IF(Tabla1[[#This Row],[FECHA INCIAL DESDE]]="SIN INICIO",0,IF((((TODAY()-M1968)*100%)/(N1968-M1968))&gt;=100%,"100%",(((TODAY()-M1968)*100%)/(N1968-M1968))))</f>
        <v>0.34825870646766172</v>
      </c>
      <c r="S1968" s="2">
        <f t="shared" si="61"/>
        <v>105000000</v>
      </c>
      <c r="T1968" t="s">
        <v>5757</v>
      </c>
    </row>
    <row r="1969" spans="1:20" x14ac:dyDescent="0.25">
      <c r="A1969">
        <v>2025</v>
      </c>
      <c r="B1969" t="s">
        <v>6444</v>
      </c>
      <c r="C1969" t="s">
        <v>21</v>
      </c>
      <c r="D1969" t="s">
        <v>22</v>
      </c>
      <c r="E1969" t="s">
        <v>23</v>
      </c>
      <c r="F1969" t="s">
        <v>6445</v>
      </c>
      <c r="G1969" t="s">
        <v>2478</v>
      </c>
      <c r="H1969" t="s">
        <v>2479</v>
      </c>
      <c r="I1969" s="1">
        <v>41921600</v>
      </c>
      <c r="J1969" s="2">
        <f t="shared" si="60"/>
        <v>41921600</v>
      </c>
      <c r="K1969" s="1">
        <v>8384320</v>
      </c>
      <c r="L1969" s="3">
        <v>45695</v>
      </c>
      <c r="M1969" s="3">
        <v>45696</v>
      </c>
      <c r="N1969" s="3">
        <v>45838</v>
      </c>
      <c r="O1969" s="1">
        <v>0</v>
      </c>
      <c r="P1969" s="1">
        <v>41921600</v>
      </c>
      <c r="R1969" s="5">
        <f ca="1">IF(Tabla1[[#This Row],[FECHA INCIAL DESDE]]="SIN INICIO",0,IF((((TODAY()-M1969)*100%)/(N1969-M1969))&gt;=100%,"100%",(((TODAY()-M1969)*100%)/(N1969-M1969))))</f>
        <v>0.5140845070422535</v>
      </c>
      <c r="S1969" s="2">
        <f t="shared" si="61"/>
        <v>41921600</v>
      </c>
      <c r="T1969" t="s">
        <v>5757</v>
      </c>
    </row>
    <row r="1970" spans="1:20" x14ac:dyDescent="0.25">
      <c r="A1970">
        <v>2025</v>
      </c>
      <c r="B1970" t="s">
        <v>6446</v>
      </c>
      <c r="C1970" t="s">
        <v>21</v>
      </c>
      <c r="D1970" t="s">
        <v>22</v>
      </c>
      <c r="E1970" t="s">
        <v>23</v>
      </c>
      <c r="F1970" t="s">
        <v>6447</v>
      </c>
      <c r="G1970" t="s">
        <v>280</v>
      </c>
      <c r="H1970" t="s">
        <v>270</v>
      </c>
      <c r="I1970" s="1">
        <v>40000000</v>
      </c>
      <c r="J1970" s="2">
        <f t="shared" si="60"/>
        <v>40000000</v>
      </c>
      <c r="K1970" s="1">
        <v>10000000</v>
      </c>
      <c r="L1970" s="3">
        <v>45695</v>
      </c>
      <c r="M1970" s="3">
        <v>45698</v>
      </c>
      <c r="N1970" s="3">
        <v>45808</v>
      </c>
      <c r="O1970" s="1">
        <v>0</v>
      </c>
      <c r="P1970" s="1">
        <v>40000000</v>
      </c>
      <c r="R1970" s="5">
        <f ca="1">IF(Tabla1[[#This Row],[FECHA INCIAL DESDE]]="SIN INICIO",0,IF((((TODAY()-M1970)*100%)/(N1970-M1970))&gt;=100%,"100%",(((TODAY()-M1970)*100%)/(N1970-M1970))))</f>
        <v>0.6454545454545455</v>
      </c>
      <c r="S1970" s="2">
        <f t="shared" si="61"/>
        <v>40000000</v>
      </c>
      <c r="T1970" t="s">
        <v>5757</v>
      </c>
    </row>
    <row r="1971" spans="1:20" x14ac:dyDescent="0.25">
      <c r="A1971">
        <v>2025</v>
      </c>
      <c r="B1971" t="s">
        <v>6448</v>
      </c>
      <c r="C1971" t="s">
        <v>21</v>
      </c>
      <c r="D1971" t="s">
        <v>22</v>
      </c>
      <c r="E1971" t="s">
        <v>23</v>
      </c>
      <c r="F1971" t="s">
        <v>6449</v>
      </c>
      <c r="G1971" t="s">
        <v>1927</v>
      </c>
      <c r="H1971" t="s">
        <v>1898</v>
      </c>
      <c r="I1971" s="1">
        <v>54780224</v>
      </c>
      <c r="J1971" s="2">
        <f t="shared" si="60"/>
        <v>54780224</v>
      </c>
      <c r="K1971" s="1">
        <v>6847528</v>
      </c>
      <c r="L1971" s="3">
        <v>45693</v>
      </c>
      <c r="M1971" s="3">
        <v>45694</v>
      </c>
      <c r="N1971" s="3">
        <v>45930</v>
      </c>
      <c r="O1971" s="1">
        <v>0</v>
      </c>
      <c r="P1971" s="1">
        <v>54780224</v>
      </c>
      <c r="R1971" s="5">
        <f ca="1">IF(Tabla1[[#This Row],[FECHA INCIAL DESDE]]="SIN INICIO",0,IF((((TODAY()-M1971)*100%)/(N1971-M1971))&gt;=100%,"100%",(((TODAY()-M1971)*100%)/(N1971-M1971))))</f>
        <v>0.31779661016949151</v>
      </c>
      <c r="S1971" s="2">
        <f t="shared" si="61"/>
        <v>54780224</v>
      </c>
      <c r="T1971" t="s">
        <v>5757</v>
      </c>
    </row>
    <row r="1972" spans="1:20" x14ac:dyDescent="0.25">
      <c r="A1972">
        <v>2025</v>
      </c>
      <c r="B1972" t="s">
        <v>6450</v>
      </c>
      <c r="C1972" t="s">
        <v>21</v>
      </c>
      <c r="D1972" t="s">
        <v>22</v>
      </c>
      <c r="E1972" t="s">
        <v>120</v>
      </c>
      <c r="F1972" t="s">
        <v>6451</v>
      </c>
      <c r="G1972" t="s">
        <v>6116</v>
      </c>
      <c r="H1972" t="s">
        <v>514</v>
      </c>
      <c r="I1972" s="1">
        <v>30240000</v>
      </c>
      <c r="J1972" s="2">
        <f t="shared" si="60"/>
        <v>30240000</v>
      </c>
      <c r="K1972" s="1">
        <v>4320000</v>
      </c>
      <c r="L1972" s="3">
        <v>45692</v>
      </c>
      <c r="M1972" s="3">
        <v>45693</v>
      </c>
      <c r="N1972" s="3">
        <v>45900</v>
      </c>
      <c r="O1972" s="1">
        <v>0</v>
      </c>
      <c r="P1972" s="1">
        <v>30240000</v>
      </c>
      <c r="R1972" s="5">
        <f ca="1">IF(Tabla1[[#This Row],[FECHA INCIAL DESDE]]="SIN INICIO",0,IF((((TODAY()-M1972)*100%)/(N1972-M1972))&gt;=100%,"100%",(((TODAY()-M1972)*100%)/(N1972-M1972))))</f>
        <v>0.3671497584541063</v>
      </c>
      <c r="S1972" s="2">
        <f t="shared" si="61"/>
        <v>30240000</v>
      </c>
      <c r="T1972" t="s">
        <v>5757</v>
      </c>
    </row>
    <row r="1973" spans="1:20" x14ac:dyDescent="0.25">
      <c r="A1973">
        <v>2025</v>
      </c>
      <c r="B1973" t="s">
        <v>6452</v>
      </c>
      <c r="C1973" t="s">
        <v>21</v>
      </c>
      <c r="D1973" t="s">
        <v>22</v>
      </c>
      <c r="E1973" t="s">
        <v>23</v>
      </c>
      <c r="F1973" t="s">
        <v>6453</v>
      </c>
      <c r="G1973" t="s">
        <v>1831</v>
      </c>
      <c r="H1973" t="s">
        <v>166</v>
      </c>
      <c r="I1973" s="1">
        <v>57619024</v>
      </c>
      <c r="J1973" s="2">
        <f t="shared" si="60"/>
        <v>57619024</v>
      </c>
      <c r="K1973" s="1">
        <v>7202378</v>
      </c>
      <c r="L1973" s="3">
        <v>45693</v>
      </c>
      <c r="M1973" s="3">
        <v>45694</v>
      </c>
      <c r="N1973" s="3">
        <v>45930</v>
      </c>
      <c r="O1973" s="1">
        <v>0</v>
      </c>
      <c r="P1973" s="1">
        <v>57619024</v>
      </c>
      <c r="R1973" s="5">
        <f ca="1">IF(Tabla1[[#This Row],[FECHA INCIAL DESDE]]="SIN INICIO",0,IF((((TODAY()-M1973)*100%)/(N1973-M1973))&gt;=100%,"100%",(((TODAY()-M1973)*100%)/(N1973-M1973))))</f>
        <v>0.31779661016949151</v>
      </c>
      <c r="S1973" s="2">
        <f t="shared" si="61"/>
        <v>57619024</v>
      </c>
      <c r="T1973" t="s">
        <v>5757</v>
      </c>
    </row>
    <row r="1974" spans="1:20" x14ac:dyDescent="0.25">
      <c r="A1974">
        <v>2025</v>
      </c>
      <c r="B1974" t="s">
        <v>6454</v>
      </c>
      <c r="C1974" t="s">
        <v>21</v>
      </c>
      <c r="D1974" t="s">
        <v>22</v>
      </c>
      <c r="E1974" t="s">
        <v>23</v>
      </c>
      <c r="F1974" t="s">
        <v>6455</v>
      </c>
      <c r="G1974" t="s">
        <v>6456</v>
      </c>
      <c r="H1974" t="s">
        <v>166</v>
      </c>
      <c r="I1974" s="1">
        <v>56000000</v>
      </c>
      <c r="J1974" s="2">
        <f t="shared" si="60"/>
        <v>56000000</v>
      </c>
      <c r="K1974" s="1">
        <v>8000000</v>
      </c>
      <c r="L1974" s="3">
        <v>45692</v>
      </c>
      <c r="M1974" s="3">
        <v>45693</v>
      </c>
      <c r="N1974" s="3">
        <v>45706</v>
      </c>
      <c r="O1974" s="1">
        <v>0</v>
      </c>
      <c r="P1974" s="1">
        <v>56000000</v>
      </c>
      <c r="R1974" s="5" t="str">
        <f ca="1">IF(Tabla1[[#This Row],[FECHA INCIAL DESDE]]="SIN INICIO",0,IF((((TODAY()-M1974)*100%)/(N1974-M1974))&gt;=100%,"100%",(((TODAY()-M1974)*100%)/(N1974-M1974))))</f>
        <v>100%</v>
      </c>
      <c r="S1974" s="2">
        <f t="shared" si="61"/>
        <v>56000000</v>
      </c>
      <c r="T1974" t="s">
        <v>5757</v>
      </c>
    </row>
    <row r="1975" spans="1:20" x14ac:dyDescent="0.25">
      <c r="A1975">
        <v>2025</v>
      </c>
      <c r="B1975" t="s">
        <v>6457</v>
      </c>
      <c r="C1975" t="s">
        <v>21</v>
      </c>
      <c r="D1975" t="s">
        <v>22</v>
      </c>
      <c r="E1975" t="s">
        <v>23</v>
      </c>
      <c r="F1975" t="s">
        <v>6458</v>
      </c>
      <c r="G1975" t="s">
        <v>6459</v>
      </c>
      <c r="H1975" t="s">
        <v>514</v>
      </c>
      <c r="I1975" s="1">
        <v>57785000</v>
      </c>
      <c r="J1975" s="2">
        <f t="shared" si="60"/>
        <v>57785000</v>
      </c>
      <c r="K1975" s="1">
        <v>8255000</v>
      </c>
      <c r="L1975" s="3">
        <v>45694</v>
      </c>
      <c r="M1975" s="3">
        <v>45698</v>
      </c>
      <c r="N1975" s="3">
        <v>45900</v>
      </c>
      <c r="O1975" s="1">
        <v>0</v>
      </c>
      <c r="P1975" s="1">
        <v>57785000</v>
      </c>
      <c r="R1975" s="5">
        <f ca="1">IF(Tabla1[[#This Row],[FECHA INCIAL DESDE]]="SIN INICIO",0,IF((((TODAY()-M1975)*100%)/(N1975-M1975))&gt;=100%,"100%",(((TODAY()-M1975)*100%)/(N1975-M1975))))</f>
        <v>0.35148514851485146</v>
      </c>
      <c r="S1975" s="2">
        <f t="shared" si="61"/>
        <v>57785000</v>
      </c>
      <c r="T1975" t="s">
        <v>5757</v>
      </c>
    </row>
    <row r="1976" spans="1:20" x14ac:dyDescent="0.25">
      <c r="A1976">
        <v>2025</v>
      </c>
      <c r="B1976" t="s">
        <v>6460</v>
      </c>
      <c r="C1976" t="s">
        <v>21</v>
      </c>
      <c r="D1976" t="s">
        <v>22</v>
      </c>
      <c r="E1976" t="s">
        <v>23</v>
      </c>
      <c r="F1976" t="s">
        <v>6461</v>
      </c>
      <c r="G1976" t="s">
        <v>6459</v>
      </c>
      <c r="H1976" t="s">
        <v>514</v>
      </c>
      <c r="I1976" s="1">
        <v>68040000</v>
      </c>
      <c r="J1976" s="2">
        <f t="shared" si="60"/>
        <v>68040000</v>
      </c>
      <c r="K1976" s="1">
        <v>9720000</v>
      </c>
      <c r="L1976" s="3">
        <v>45695</v>
      </c>
      <c r="M1976" s="3">
        <v>45698</v>
      </c>
      <c r="N1976" s="3">
        <v>45900</v>
      </c>
      <c r="O1976" s="1">
        <v>0</v>
      </c>
      <c r="P1976" s="1">
        <v>68040000</v>
      </c>
      <c r="R1976" s="5">
        <f ca="1">IF(Tabla1[[#This Row],[FECHA INCIAL DESDE]]="SIN INICIO",0,IF((((TODAY()-M1976)*100%)/(N1976-M1976))&gt;=100%,"100%",(((TODAY()-M1976)*100%)/(N1976-M1976))))</f>
        <v>0.35148514851485146</v>
      </c>
      <c r="S1976" s="2">
        <f t="shared" si="61"/>
        <v>68040000</v>
      </c>
      <c r="T1976" t="s">
        <v>5757</v>
      </c>
    </row>
    <row r="1977" spans="1:20" x14ac:dyDescent="0.25">
      <c r="A1977">
        <v>2025</v>
      </c>
      <c r="B1977" t="s">
        <v>6462</v>
      </c>
      <c r="C1977" t="s">
        <v>21</v>
      </c>
      <c r="D1977" t="s">
        <v>22</v>
      </c>
      <c r="E1977" t="s">
        <v>120</v>
      </c>
      <c r="F1977" t="s">
        <v>6463</v>
      </c>
      <c r="G1977" t="s">
        <v>4388</v>
      </c>
      <c r="H1977" t="s">
        <v>1898</v>
      </c>
      <c r="I1977" s="1">
        <v>37359592</v>
      </c>
      <c r="J1977" s="2">
        <f t="shared" si="60"/>
        <v>37359592</v>
      </c>
      <c r="K1977" s="1">
        <v>4669949</v>
      </c>
      <c r="L1977" s="3">
        <v>45695</v>
      </c>
      <c r="M1977" s="3">
        <v>45698</v>
      </c>
      <c r="N1977" s="3">
        <v>45930</v>
      </c>
      <c r="O1977" s="1">
        <v>0</v>
      </c>
      <c r="P1977" s="1">
        <v>37359592</v>
      </c>
      <c r="R1977" s="5">
        <f ca="1">IF(Tabla1[[#This Row],[FECHA INCIAL DESDE]]="SIN INICIO",0,IF((((TODAY()-M1977)*100%)/(N1977-M1977))&gt;=100%,"100%",(((TODAY()-M1977)*100%)/(N1977-M1977))))</f>
        <v>0.30603448275862066</v>
      </c>
      <c r="S1977" s="2">
        <f t="shared" si="61"/>
        <v>37359592</v>
      </c>
      <c r="T1977" t="s">
        <v>5757</v>
      </c>
    </row>
    <row r="1978" spans="1:20" x14ac:dyDescent="0.25">
      <c r="A1978">
        <v>2025</v>
      </c>
      <c r="B1978" t="s">
        <v>6464</v>
      </c>
      <c r="C1978" t="s">
        <v>21</v>
      </c>
      <c r="D1978" t="s">
        <v>22</v>
      </c>
      <c r="E1978" t="s">
        <v>120</v>
      </c>
      <c r="F1978" t="s">
        <v>6465</v>
      </c>
      <c r="G1978" t="s">
        <v>4388</v>
      </c>
      <c r="H1978" t="s">
        <v>1898</v>
      </c>
      <c r="I1978" s="1">
        <v>37359592</v>
      </c>
      <c r="J1978" s="2">
        <f t="shared" si="60"/>
        <v>37359592</v>
      </c>
      <c r="K1978" s="1">
        <v>4669949</v>
      </c>
      <c r="L1978" s="3">
        <v>45695</v>
      </c>
      <c r="M1978" s="3">
        <v>45698</v>
      </c>
      <c r="N1978" s="3">
        <v>45930</v>
      </c>
      <c r="O1978" s="1">
        <v>0</v>
      </c>
      <c r="P1978" s="1">
        <v>37359592</v>
      </c>
      <c r="R1978" s="5">
        <f ca="1">IF(Tabla1[[#This Row],[FECHA INCIAL DESDE]]="SIN INICIO",0,IF((((TODAY()-M1978)*100%)/(N1978-M1978))&gt;=100%,"100%",(((TODAY()-M1978)*100%)/(N1978-M1978))))</f>
        <v>0.30603448275862066</v>
      </c>
      <c r="S1978" s="2">
        <f t="shared" si="61"/>
        <v>37359592</v>
      </c>
      <c r="T1978" t="s">
        <v>5757</v>
      </c>
    </row>
    <row r="1979" spans="1:20" x14ac:dyDescent="0.25">
      <c r="A1979">
        <v>2025</v>
      </c>
      <c r="B1979" t="s">
        <v>6466</v>
      </c>
      <c r="C1979" t="s">
        <v>21</v>
      </c>
      <c r="D1979" t="s">
        <v>22</v>
      </c>
      <c r="E1979" t="s">
        <v>120</v>
      </c>
      <c r="F1979" t="s">
        <v>6467</v>
      </c>
      <c r="G1979" t="s">
        <v>485</v>
      </c>
      <c r="H1979" t="s">
        <v>336</v>
      </c>
      <c r="I1979" s="1">
        <v>32620000</v>
      </c>
      <c r="J1979" s="2">
        <f t="shared" si="60"/>
        <v>32620000</v>
      </c>
      <c r="K1979" s="1">
        <v>4660000</v>
      </c>
      <c r="L1979" s="3">
        <v>45693</v>
      </c>
      <c r="M1979" s="3">
        <v>45694</v>
      </c>
      <c r="N1979" s="3">
        <v>45900</v>
      </c>
      <c r="O1979" s="1">
        <v>0</v>
      </c>
      <c r="P1979" s="1">
        <v>32620000</v>
      </c>
      <c r="R1979" s="5">
        <f ca="1">IF(Tabla1[[#This Row],[FECHA INCIAL DESDE]]="SIN INICIO",0,IF((((TODAY()-M1979)*100%)/(N1979-M1979))&gt;=100%,"100%",(((TODAY()-M1979)*100%)/(N1979-M1979))))</f>
        <v>0.36407766990291263</v>
      </c>
      <c r="S1979" s="2">
        <f t="shared" si="61"/>
        <v>32620000</v>
      </c>
      <c r="T1979" t="s">
        <v>5757</v>
      </c>
    </row>
    <row r="1980" spans="1:20" x14ac:dyDescent="0.25">
      <c r="A1980">
        <v>2025</v>
      </c>
      <c r="B1980" t="s">
        <v>6468</v>
      </c>
      <c r="C1980" t="s">
        <v>21</v>
      </c>
      <c r="D1980" t="s">
        <v>22</v>
      </c>
      <c r="E1980" t="s">
        <v>23</v>
      </c>
      <c r="F1980" t="s">
        <v>6469</v>
      </c>
      <c r="G1980" t="s">
        <v>1252</v>
      </c>
      <c r="H1980" t="s">
        <v>648</v>
      </c>
      <c r="I1980" s="1">
        <v>47950000</v>
      </c>
      <c r="J1980" s="2">
        <f t="shared" si="60"/>
        <v>47950000</v>
      </c>
      <c r="K1980" s="1">
        <v>6850000</v>
      </c>
      <c r="L1980" s="3">
        <v>45692</v>
      </c>
      <c r="M1980" s="3">
        <v>45694</v>
      </c>
      <c r="N1980" s="3">
        <v>45900</v>
      </c>
      <c r="O1980" s="1">
        <v>0</v>
      </c>
      <c r="P1980" s="1">
        <v>47950000</v>
      </c>
      <c r="R1980" s="5">
        <f ca="1">IF(Tabla1[[#This Row],[FECHA INCIAL DESDE]]="SIN INICIO",0,IF((((TODAY()-M1980)*100%)/(N1980-M1980))&gt;=100%,"100%",(((TODAY()-M1980)*100%)/(N1980-M1980))))</f>
        <v>0.36407766990291263</v>
      </c>
      <c r="S1980" s="2">
        <f t="shared" si="61"/>
        <v>47950000</v>
      </c>
      <c r="T1980" t="s">
        <v>5757</v>
      </c>
    </row>
    <row r="1981" spans="1:20" x14ac:dyDescent="0.25">
      <c r="A1981">
        <v>2025</v>
      </c>
      <c r="B1981" t="s">
        <v>6470</v>
      </c>
      <c r="C1981" t="s">
        <v>21</v>
      </c>
      <c r="D1981" t="s">
        <v>22</v>
      </c>
      <c r="E1981" t="s">
        <v>120</v>
      </c>
      <c r="F1981" t="s">
        <v>6471</v>
      </c>
      <c r="G1981" t="s">
        <v>4388</v>
      </c>
      <c r="H1981" t="s">
        <v>1898</v>
      </c>
      <c r="I1981" s="1">
        <v>37359592</v>
      </c>
      <c r="J1981" s="2">
        <f t="shared" si="60"/>
        <v>37359592</v>
      </c>
      <c r="K1981" s="1">
        <v>4669949</v>
      </c>
      <c r="L1981" s="3">
        <v>45693</v>
      </c>
      <c r="M1981" s="3">
        <v>45694</v>
      </c>
      <c r="N1981" s="3">
        <v>45930</v>
      </c>
      <c r="O1981" s="1">
        <v>0</v>
      </c>
      <c r="P1981" s="1">
        <v>37359592</v>
      </c>
      <c r="R1981" s="5">
        <f ca="1">IF(Tabla1[[#This Row],[FECHA INCIAL DESDE]]="SIN INICIO",0,IF((((TODAY()-M1981)*100%)/(N1981-M1981))&gt;=100%,"100%",(((TODAY()-M1981)*100%)/(N1981-M1981))))</f>
        <v>0.31779661016949151</v>
      </c>
      <c r="S1981" s="2">
        <f t="shared" si="61"/>
        <v>37359592</v>
      </c>
      <c r="T1981" t="s">
        <v>5757</v>
      </c>
    </row>
    <row r="1982" spans="1:20" x14ac:dyDescent="0.25">
      <c r="A1982">
        <v>2025</v>
      </c>
      <c r="B1982" t="s">
        <v>6472</v>
      </c>
      <c r="C1982" t="s">
        <v>21</v>
      </c>
      <c r="D1982" t="s">
        <v>22</v>
      </c>
      <c r="E1982" t="s">
        <v>120</v>
      </c>
      <c r="F1982" t="s">
        <v>6473</v>
      </c>
      <c r="G1982" t="s">
        <v>4388</v>
      </c>
      <c r="H1982" t="s">
        <v>1898</v>
      </c>
      <c r="I1982" s="1">
        <v>37359592</v>
      </c>
      <c r="J1982" s="2">
        <f t="shared" si="60"/>
        <v>37359592</v>
      </c>
      <c r="K1982" s="1">
        <v>4669949</v>
      </c>
      <c r="L1982" s="3">
        <v>45693</v>
      </c>
      <c r="M1982" s="3">
        <v>45694</v>
      </c>
      <c r="N1982" s="3">
        <v>45930</v>
      </c>
      <c r="O1982" s="1">
        <v>0</v>
      </c>
      <c r="P1982" s="1">
        <v>37359592</v>
      </c>
      <c r="R1982" s="5">
        <f ca="1">IF(Tabla1[[#This Row],[FECHA INCIAL DESDE]]="SIN INICIO",0,IF((((TODAY()-M1982)*100%)/(N1982-M1982))&gt;=100%,"100%",(((TODAY()-M1982)*100%)/(N1982-M1982))))</f>
        <v>0.31779661016949151</v>
      </c>
      <c r="S1982" s="2">
        <f t="shared" si="61"/>
        <v>37359592</v>
      </c>
      <c r="T1982" t="s">
        <v>5757</v>
      </c>
    </row>
    <row r="1983" spans="1:20" x14ac:dyDescent="0.25">
      <c r="A1983">
        <v>2025</v>
      </c>
      <c r="B1983" t="s">
        <v>6474</v>
      </c>
      <c r="C1983" t="s">
        <v>21</v>
      </c>
      <c r="D1983" t="s">
        <v>22</v>
      </c>
      <c r="E1983" t="s">
        <v>23</v>
      </c>
      <c r="F1983" t="s">
        <v>6475</v>
      </c>
      <c r="G1983" t="s">
        <v>557</v>
      </c>
      <c r="H1983" t="s">
        <v>537</v>
      </c>
      <c r="I1983" s="1">
        <v>34724250</v>
      </c>
      <c r="J1983" s="2">
        <f t="shared" si="60"/>
        <v>34724250</v>
      </c>
      <c r="K1983" s="1">
        <v>6944850</v>
      </c>
      <c r="L1983" s="3">
        <v>45693</v>
      </c>
      <c r="M1983" s="3">
        <v>45694</v>
      </c>
      <c r="N1983" s="3">
        <v>45838</v>
      </c>
      <c r="O1983" s="1">
        <v>0</v>
      </c>
      <c r="P1983" s="1">
        <v>34724250</v>
      </c>
      <c r="R1983" s="5">
        <f ca="1">IF(Tabla1[[#This Row],[FECHA INCIAL DESDE]]="SIN INICIO",0,IF((((TODAY()-M1983)*100%)/(N1983-M1983))&gt;=100%,"100%",(((TODAY()-M1983)*100%)/(N1983-M1983))))</f>
        <v>0.52083333333333337</v>
      </c>
      <c r="S1983" s="2">
        <f t="shared" si="61"/>
        <v>34724250</v>
      </c>
      <c r="T1983" t="s">
        <v>6476</v>
      </c>
    </row>
    <row r="1984" spans="1:20" x14ac:dyDescent="0.25">
      <c r="A1984">
        <v>2025</v>
      </c>
      <c r="B1984" t="s">
        <v>6474</v>
      </c>
      <c r="C1984" t="s">
        <v>21</v>
      </c>
      <c r="D1984" t="s">
        <v>22</v>
      </c>
      <c r="E1984" t="s">
        <v>23</v>
      </c>
      <c r="F1984" t="s">
        <v>6477</v>
      </c>
      <c r="G1984" t="s">
        <v>557</v>
      </c>
      <c r="H1984" t="s">
        <v>537</v>
      </c>
      <c r="I1984" s="1">
        <v>34724250</v>
      </c>
      <c r="J1984" s="2">
        <f t="shared" si="60"/>
        <v>34724250</v>
      </c>
      <c r="K1984" s="1">
        <v>6944850</v>
      </c>
      <c r="L1984" s="3">
        <v>45713</v>
      </c>
      <c r="M1984" s="3">
        <v>45694</v>
      </c>
      <c r="N1984" s="3">
        <v>45838</v>
      </c>
      <c r="O1984" s="1">
        <v>0</v>
      </c>
      <c r="P1984" s="1">
        <v>34724250</v>
      </c>
      <c r="R1984" s="5">
        <f ca="1">IF(Tabla1[[#This Row],[FECHA INCIAL DESDE]]="SIN INICIO",0,IF((((TODAY()-M1984)*100%)/(N1984-M1984))&gt;=100%,"100%",(((TODAY()-M1984)*100%)/(N1984-M1984))))</f>
        <v>0.52083333333333337</v>
      </c>
      <c r="S1984" s="2">
        <f t="shared" si="61"/>
        <v>34724250</v>
      </c>
      <c r="T1984" t="s">
        <v>6476</v>
      </c>
    </row>
    <row r="1985" spans="1:20" x14ac:dyDescent="0.25">
      <c r="A1985">
        <v>2025</v>
      </c>
      <c r="B1985" t="s">
        <v>6478</v>
      </c>
      <c r="C1985" t="s">
        <v>21</v>
      </c>
      <c r="D1985" t="s">
        <v>22</v>
      </c>
      <c r="E1985" t="s">
        <v>23</v>
      </c>
      <c r="F1985" t="s">
        <v>6479</v>
      </c>
      <c r="G1985" t="s">
        <v>541</v>
      </c>
      <c r="H1985" t="s">
        <v>166</v>
      </c>
      <c r="I1985" s="1">
        <v>41217372</v>
      </c>
      <c r="J1985" s="2">
        <f t="shared" si="60"/>
        <v>41217372</v>
      </c>
      <c r="K1985" s="1">
        <v>5888196</v>
      </c>
      <c r="L1985" s="3">
        <v>45692</v>
      </c>
      <c r="M1985" s="3">
        <v>45693</v>
      </c>
      <c r="N1985" s="3">
        <v>45900</v>
      </c>
      <c r="O1985" s="1">
        <v>0</v>
      </c>
      <c r="P1985" s="1">
        <v>41217372</v>
      </c>
      <c r="R1985" s="5">
        <f ca="1">IF(Tabla1[[#This Row],[FECHA INCIAL DESDE]]="SIN INICIO",0,IF((((TODAY()-M1985)*100%)/(N1985-M1985))&gt;=100%,"100%",(((TODAY()-M1985)*100%)/(N1985-M1985))))</f>
        <v>0.3671497584541063</v>
      </c>
      <c r="S1985" s="2">
        <f t="shared" si="61"/>
        <v>41217372</v>
      </c>
      <c r="T1985" t="s">
        <v>5757</v>
      </c>
    </row>
    <row r="1986" spans="1:20" x14ac:dyDescent="0.25">
      <c r="A1986">
        <v>2025</v>
      </c>
      <c r="B1986" t="s">
        <v>6480</v>
      </c>
      <c r="C1986" t="s">
        <v>21</v>
      </c>
      <c r="D1986" t="s">
        <v>22</v>
      </c>
      <c r="E1986" t="s">
        <v>23</v>
      </c>
      <c r="F1986" t="s">
        <v>6481</v>
      </c>
      <c r="G1986" t="s">
        <v>878</v>
      </c>
      <c r="H1986" t="s">
        <v>514</v>
      </c>
      <c r="I1986" s="1">
        <v>49126000</v>
      </c>
      <c r="J1986" s="2">
        <f t="shared" si="60"/>
        <v>49126000</v>
      </c>
      <c r="K1986" s="1">
        <v>7018000</v>
      </c>
      <c r="L1986" s="3">
        <v>45693</v>
      </c>
      <c r="M1986" s="3">
        <v>45694</v>
      </c>
      <c r="N1986" s="3">
        <v>45900</v>
      </c>
      <c r="O1986" s="1">
        <v>0</v>
      </c>
      <c r="P1986" s="1">
        <v>49126000</v>
      </c>
      <c r="R1986" s="5">
        <f ca="1">IF(Tabla1[[#This Row],[FECHA INCIAL DESDE]]="SIN INICIO",0,IF((((TODAY()-M1986)*100%)/(N1986-M1986))&gt;=100%,"100%",(((TODAY()-M1986)*100%)/(N1986-M1986))))</f>
        <v>0.36407766990291263</v>
      </c>
      <c r="S1986" s="2">
        <f t="shared" si="61"/>
        <v>49126000</v>
      </c>
      <c r="T1986" t="s">
        <v>6482</v>
      </c>
    </row>
    <row r="1987" spans="1:20" x14ac:dyDescent="0.25">
      <c r="A1987">
        <v>2025</v>
      </c>
      <c r="B1987" t="s">
        <v>6483</v>
      </c>
      <c r="C1987" t="s">
        <v>21</v>
      </c>
      <c r="D1987" t="s">
        <v>22</v>
      </c>
      <c r="E1987" t="s">
        <v>23</v>
      </c>
      <c r="F1987" t="s">
        <v>6484</v>
      </c>
      <c r="G1987" t="s">
        <v>959</v>
      </c>
      <c r="H1987" t="s">
        <v>852</v>
      </c>
      <c r="I1987" s="1">
        <v>73500000</v>
      </c>
      <c r="J1987" s="2">
        <f t="shared" ref="J1987:J2050" si="62">I1987</f>
        <v>73500000</v>
      </c>
      <c r="K1987" s="1">
        <v>10500000</v>
      </c>
      <c r="L1987" s="3">
        <v>45692</v>
      </c>
      <c r="M1987" s="3">
        <v>45693</v>
      </c>
      <c r="N1987" s="3">
        <v>45900</v>
      </c>
      <c r="O1987" s="1">
        <v>0</v>
      </c>
      <c r="P1987" s="1">
        <v>73500000</v>
      </c>
      <c r="R1987" s="5">
        <f ca="1">IF(Tabla1[[#This Row],[FECHA INCIAL DESDE]]="SIN INICIO",0,IF((((TODAY()-M1987)*100%)/(N1987-M1987))&gt;=100%,"100%",(((TODAY()-M1987)*100%)/(N1987-M1987))))</f>
        <v>0.3671497584541063</v>
      </c>
      <c r="S1987" s="2">
        <f t="shared" ref="S1987:S2050" si="63">P1987-Q1987</f>
        <v>73500000</v>
      </c>
      <c r="T1987" t="s">
        <v>5757</v>
      </c>
    </row>
    <row r="1988" spans="1:20" x14ac:dyDescent="0.25">
      <c r="A1988">
        <v>2025</v>
      </c>
      <c r="B1988" t="s">
        <v>6485</v>
      </c>
      <c r="C1988" t="s">
        <v>21</v>
      </c>
      <c r="D1988" t="s">
        <v>22</v>
      </c>
      <c r="E1988" t="s">
        <v>23</v>
      </c>
      <c r="F1988" t="s">
        <v>6486</v>
      </c>
      <c r="G1988" t="s">
        <v>1890</v>
      </c>
      <c r="H1988" t="s">
        <v>1898</v>
      </c>
      <c r="I1988" s="1">
        <v>57619024</v>
      </c>
      <c r="J1988" s="2">
        <f t="shared" si="62"/>
        <v>57619024</v>
      </c>
      <c r="K1988" s="1">
        <v>7202378</v>
      </c>
      <c r="L1988" s="3">
        <v>45695</v>
      </c>
      <c r="M1988" s="3">
        <v>45698</v>
      </c>
      <c r="N1988" s="3">
        <v>45930</v>
      </c>
      <c r="O1988" s="1">
        <v>0</v>
      </c>
      <c r="P1988" s="1">
        <v>57619024</v>
      </c>
      <c r="R1988" s="5">
        <f ca="1">IF(Tabla1[[#This Row],[FECHA INCIAL DESDE]]="SIN INICIO",0,IF((((TODAY()-M1988)*100%)/(N1988-M1988))&gt;=100%,"100%",(((TODAY()-M1988)*100%)/(N1988-M1988))))</f>
        <v>0.30603448275862066</v>
      </c>
      <c r="S1988" s="2">
        <f t="shared" si="63"/>
        <v>57619024</v>
      </c>
      <c r="T1988" t="s">
        <v>5757</v>
      </c>
    </row>
    <row r="1989" spans="1:20" x14ac:dyDescent="0.25">
      <c r="A1989">
        <v>2025</v>
      </c>
      <c r="B1989" t="s">
        <v>6487</v>
      </c>
      <c r="C1989" t="s">
        <v>21</v>
      </c>
      <c r="D1989" t="s">
        <v>22</v>
      </c>
      <c r="E1989" t="s">
        <v>23</v>
      </c>
      <c r="F1989" t="s">
        <v>6488</v>
      </c>
      <c r="G1989" t="s">
        <v>1890</v>
      </c>
      <c r="H1989" t="s">
        <v>1898</v>
      </c>
      <c r="I1989" s="1">
        <v>36011890</v>
      </c>
      <c r="J1989" s="2">
        <f t="shared" si="62"/>
        <v>36011890</v>
      </c>
      <c r="K1989" s="1">
        <v>7202378</v>
      </c>
      <c r="L1989" s="3">
        <v>45698</v>
      </c>
      <c r="M1989" s="3">
        <v>45699</v>
      </c>
      <c r="N1989" s="3">
        <v>45838</v>
      </c>
      <c r="O1989" s="1">
        <v>0</v>
      </c>
      <c r="P1989" s="1">
        <v>36011890</v>
      </c>
      <c r="R1989" s="5">
        <f ca="1">IF(Tabla1[[#This Row],[FECHA INCIAL DESDE]]="SIN INICIO",0,IF((((TODAY()-M1989)*100%)/(N1989-M1989))&gt;=100%,"100%",(((TODAY()-M1989)*100%)/(N1989-M1989))))</f>
        <v>0.50359712230215825</v>
      </c>
      <c r="S1989" s="2">
        <f t="shared" si="63"/>
        <v>36011890</v>
      </c>
      <c r="T1989" t="s">
        <v>5757</v>
      </c>
    </row>
    <row r="1990" spans="1:20" x14ac:dyDescent="0.25">
      <c r="A1990">
        <v>2025</v>
      </c>
      <c r="B1990" t="s">
        <v>6489</v>
      </c>
      <c r="C1990" t="s">
        <v>21</v>
      </c>
      <c r="D1990" t="s">
        <v>22</v>
      </c>
      <c r="E1990" t="s">
        <v>23</v>
      </c>
      <c r="F1990" t="s">
        <v>6490</v>
      </c>
      <c r="G1990" t="s">
        <v>269</v>
      </c>
      <c r="H1990" t="s">
        <v>270</v>
      </c>
      <c r="I1990" s="1">
        <v>37576455</v>
      </c>
      <c r="J1990" s="2">
        <f t="shared" si="62"/>
        <v>37576455</v>
      </c>
      <c r="K1990" s="1">
        <v>5368065</v>
      </c>
      <c r="L1990" s="3">
        <v>45698</v>
      </c>
      <c r="M1990" s="3">
        <v>45699</v>
      </c>
      <c r="N1990" s="3">
        <v>45900</v>
      </c>
      <c r="O1990" s="1">
        <v>0</v>
      </c>
      <c r="P1990" s="1">
        <v>37576455</v>
      </c>
      <c r="R1990" s="5">
        <f ca="1">IF(Tabla1[[#This Row],[FECHA INCIAL DESDE]]="SIN INICIO",0,IF((((TODAY()-M1990)*100%)/(N1990-M1990))&gt;=100%,"100%",(((TODAY()-M1990)*100%)/(N1990-M1990))))</f>
        <v>0.34825870646766172</v>
      </c>
      <c r="S1990" s="2">
        <f t="shared" si="63"/>
        <v>37576455</v>
      </c>
      <c r="T1990" t="s">
        <v>5757</v>
      </c>
    </row>
    <row r="1991" spans="1:20" x14ac:dyDescent="0.25">
      <c r="A1991">
        <v>2025</v>
      </c>
      <c r="B1991" t="s">
        <v>6491</v>
      </c>
      <c r="C1991" t="s">
        <v>21</v>
      </c>
      <c r="D1991" t="s">
        <v>22</v>
      </c>
      <c r="E1991" t="s">
        <v>120</v>
      </c>
      <c r="F1991" t="s">
        <v>6492</v>
      </c>
      <c r="G1991" t="s">
        <v>606</v>
      </c>
      <c r="H1991" t="s">
        <v>270</v>
      </c>
      <c r="I1991" s="1">
        <v>26250000</v>
      </c>
      <c r="J1991" s="2">
        <f t="shared" si="62"/>
        <v>26250000</v>
      </c>
      <c r="K1991" s="1">
        <v>3750000</v>
      </c>
      <c r="L1991" s="3">
        <v>45694</v>
      </c>
      <c r="M1991" s="3">
        <v>45695</v>
      </c>
      <c r="N1991" s="3">
        <v>45900</v>
      </c>
      <c r="O1991" s="1">
        <v>0</v>
      </c>
      <c r="P1991" s="1">
        <v>26250000</v>
      </c>
      <c r="R1991" s="5">
        <f ca="1">IF(Tabla1[[#This Row],[FECHA INCIAL DESDE]]="SIN INICIO",0,IF((((TODAY()-M1991)*100%)/(N1991-M1991))&gt;=100%,"100%",(((TODAY()-M1991)*100%)/(N1991-M1991))))</f>
        <v>0.36097560975609755</v>
      </c>
      <c r="S1991" s="2">
        <f t="shared" si="63"/>
        <v>26250000</v>
      </c>
      <c r="T1991" t="s">
        <v>5757</v>
      </c>
    </row>
    <row r="1992" spans="1:20" x14ac:dyDescent="0.25">
      <c r="A1992">
        <v>2025</v>
      </c>
      <c r="B1992" t="s">
        <v>6493</v>
      </c>
      <c r="C1992" t="s">
        <v>21</v>
      </c>
      <c r="D1992" t="s">
        <v>22</v>
      </c>
      <c r="E1992" t="s">
        <v>23</v>
      </c>
      <c r="F1992" t="s">
        <v>6494</v>
      </c>
      <c r="G1992" t="s">
        <v>557</v>
      </c>
      <c r="H1992" t="s">
        <v>537</v>
      </c>
      <c r="I1992" s="1">
        <v>34724250</v>
      </c>
      <c r="J1992" s="2">
        <f t="shared" si="62"/>
        <v>34724250</v>
      </c>
      <c r="K1992" s="1">
        <v>6944850</v>
      </c>
      <c r="L1992" s="3">
        <v>45699</v>
      </c>
      <c r="M1992" s="3">
        <v>45700</v>
      </c>
      <c r="N1992" s="3">
        <v>45838</v>
      </c>
      <c r="O1992" s="1">
        <v>0</v>
      </c>
      <c r="P1992" s="1">
        <v>34724250</v>
      </c>
      <c r="R1992" s="6">
        <f ca="1">IF(Tabla1[[#This Row],[FECHA INCIAL DESDE]]="SIN INICIO",0,IF((((TODAY()-M1992)*100%)/(N1992-M1992))&gt;=100%,"100%",(((TODAY()-M1992)*100%)/(N1992-M1992))))</f>
        <v>0.5</v>
      </c>
      <c r="S1992" s="2">
        <f t="shared" si="63"/>
        <v>34724250</v>
      </c>
      <c r="T1992" t="s">
        <v>5757</v>
      </c>
    </row>
    <row r="1993" spans="1:20" x14ac:dyDescent="0.25">
      <c r="A1993">
        <v>2025</v>
      </c>
      <c r="B1993" t="s">
        <v>6495</v>
      </c>
      <c r="C1993" t="s">
        <v>21</v>
      </c>
      <c r="D1993" t="s">
        <v>22</v>
      </c>
      <c r="E1993" t="s">
        <v>23</v>
      </c>
      <c r="F1993" t="s">
        <v>6496</v>
      </c>
      <c r="G1993" t="s">
        <v>1831</v>
      </c>
      <c r="H1993" t="s">
        <v>1898</v>
      </c>
      <c r="I1993" s="1">
        <v>57619024</v>
      </c>
      <c r="J1993" s="2">
        <f t="shared" si="62"/>
        <v>57619024</v>
      </c>
      <c r="K1993" s="1">
        <v>7202378</v>
      </c>
      <c r="L1993" s="3">
        <v>45692</v>
      </c>
      <c r="M1993" s="3">
        <v>45694</v>
      </c>
      <c r="N1993" s="3">
        <v>45930</v>
      </c>
      <c r="O1993" s="1">
        <v>0</v>
      </c>
      <c r="P1993" s="1">
        <v>57619024</v>
      </c>
      <c r="R1993" s="5">
        <f ca="1">IF(Tabla1[[#This Row],[FECHA INCIAL DESDE]]="SIN INICIO",0,IF((((TODAY()-M1993)*100%)/(N1993-M1993))&gt;=100%,"100%",(((TODAY()-M1993)*100%)/(N1993-M1993))))</f>
        <v>0.31779661016949151</v>
      </c>
      <c r="S1993" s="2">
        <f t="shared" si="63"/>
        <v>57619024</v>
      </c>
      <c r="T1993" t="s">
        <v>5757</v>
      </c>
    </row>
    <row r="1994" spans="1:20" x14ac:dyDescent="0.25">
      <c r="A1994">
        <v>2025</v>
      </c>
      <c r="B1994" t="s">
        <v>6497</v>
      </c>
      <c r="C1994" t="s">
        <v>21</v>
      </c>
      <c r="D1994" t="s">
        <v>22</v>
      </c>
      <c r="E1994" t="s">
        <v>23</v>
      </c>
      <c r="F1994" t="s">
        <v>6498</v>
      </c>
      <c r="G1994" t="s">
        <v>1890</v>
      </c>
      <c r="H1994" t="s">
        <v>1898</v>
      </c>
      <c r="I1994" s="1">
        <v>57619024</v>
      </c>
      <c r="J1994" s="2">
        <f t="shared" si="62"/>
        <v>57619024</v>
      </c>
      <c r="K1994" s="1">
        <v>7202378</v>
      </c>
      <c r="L1994" s="3">
        <v>45695</v>
      </c>
      <c r="M1994" s="3">
        <v>45698</v>
      </c>
      <c r="N1994" s="3">
        <v>45930</v>
      </c>
      <c r="O1994" s="1">
        <v>0</v>
      </c>
      <c r="P1994" s="1">
        <v>57619024</v>
      </c>
      <c r="R1994" s="5">
        <f ca="1">IF(Tabla1[[#This Row],[FECHA INCIAL DESDE]]="SIN INICIO",0,IF((((TODAY()-M1994)*100%)/(N1994-M1994))&gt;=100%,"100%",(((TODAY()-M1994)*100%)/(N1994-M1994))))</f>
        <v>0.30603448275862066</v>
      </c>
      <c r="S1994" s="2">
        <f t="shared" si="63"/>
        <v>57619024</v>
      </c>
      <c r="T1994" t="s">
        <v>5757</v>
      </c>
    </row>
    <row r="1995" spans="1:20" x14ac:dyDescent="0.25">
      <c r="A1995">
        <v>2025</v>
      </c>
      <c r="B1995" t="s">
        <v>6499</v>
      </c>
      <c r="C1995" t="s">
        <v>21</v>
      </c>
      <c r="D1995" t="s">
        <v>22</v>
      </c>
      <c r="E1995" t="s">
        <v>23</v>
      </c>
      <c r="F1995" t="s">
        <v>6500</v>
      </c>
      <c r="G1995" t="s">
        <v>2214</v>
      </c>
      <c r="H1995" t="s">
        <v>1898</v>
      </c>
      <c r="I1995" s="1">
        <v>57619024</v>
      </c>
      <c r="J1995" s="2">
        <f t="shared" si="62"/>
        <v>57619024</v>
      </c>
      <c r="K1995" s="1">
        <v>7202378</v>
      </c>
      <c r="L1995" s="3">
        <v>45693</v>
      </c>
      <c r="M1995" s="3">
        <v>45694</v>
      </c>
      <c r="N1995" s="3">
        <v>45930</v>
      </c>
      <c r="O1995" s="1">
        <v>0</v>
      </c>
      <c r="P1995" s="1">
        <v>57619024</v>
      </c>
      <c r="R1995" s="5">
        <f ca="1">IF(Tabla1[[#This Row],[FECHA INCIAL DESDE]]="SIN INICIO",0,IF((((TODAY()-M1995)*100%)/(N1995-M1995))&gt;=100%,"100%",(((TODAY()-M1995)*100%)/(N1995-M1995))))</f>
        <v>0.31779661016949151</v>
      </c>
      <c r="S1995" s="2">
        <f t="shared" si="63"/>
        <v>57619024</v>
      </c>
      <c r="T1995" t="s">
        <v>5757</v>
      </c>
    </row>
    <row r="1996" spans="1:20" x14ac:dyDescent="0.25">
      <c r="A1996">
        <v>2025</v>
      </c>
      <c r="B1996" t="s">
        <v>6501</v>
      </c>
      <c r="C1996" t="s">
        <v>21</v>
      </c>
      <c r="D1996" t="s">
        <v>22</v>
      </c>
      <c r="E1996" t="s">
        <v>23</v>
      </c>
      <c r="F1996" t="s">
        <v>6502</v>
      </c>
      <c r="G1996" t="s">
        <v>658</v>
      </c>
      <c r="H1996" t="s">
        <v>659</v>
      </c>
      <c r="I1996" s="1">
        <v>59500000</v>
      </c>
      <c r="J1996" s="2">
        <f t="shared" si="62"/>
        <v>59500000</v>
      </c>
      <c r="K1996" s="1">
        <v>8500000</v>
      </c>
      <c r="L1996" s="3">
        <v>45692</v>
      </c>
      <c r="M1996" s="3">
        <v>45694</v>
      </c>
      <c r="N1996" s="3">
        <v>45900</v>
      </c>
      <c r="O1996" s="1">
        <v>0</v>
      </c>
      <c r="P1996" s="1">
        <v>59500000</v>
      </c>
      <c r="R1996" s="5">
        <f ca="1">IF(Tabla1[[#This Row],[FECHA INCIAL DESDE]]="SIN INICIO",0,IF((((TODAY()-M1996)*100%)/(N1996-M1996))&gt;=100%,"100%",(((TODAY()-M1996)*100%)/(N1996-M1996))))</f>
        <v>0.36407766990291263</v>
      </c>
      <c r="S1996" s="2">
        <f t="shared" si="63"/>
        <v>59500000</v>
      </c>
      <c r="T1996" t="s">
        <v>5757</v>
      </c>
    </row>
    <row r="1997" spans="1:20" x14ac:dyDescent="0.25">
      <c r="A1997">
        <v>2025</v>
      </c>
      <c r="B1997" t="s">
        <v>6503</v>
      </c>
      <c r="C1997" t="s">
        <v>21</v>
      </c>
      <c r="D1997" t="s">
        <v>22</v>
      </c>
      <c r="E1997" t="s">
        <v>23</v>
      </c>
      <c r="F1997" t="s">
        <v>6504</v>
      </c>
      <c r="G1997" t="s">
        <v>2214</v>
      </c>
      <c r="H1997" t="s">
        <v>1898</v>
      </c>
      <c r="I1997" s="1">
        <v>47891320</v>
      </c>
      <c r="J1997" s="2">
        <f t="shared" si="62"/>
        <v>47891320</v>
      </c>
      <c r="K1997" s="1">
        <v>9578264</v>
      </c>
      <c r="L1997" s="3">
        <v>45693</v>
      </c>
      <c r="M1997" s="3">
        <v>45693</v>
      </c>
      <c r="N1997" s="3">
        <v>45838</v>
      </c>
      <c r="O1997" s="1">
        <v>0</v>
      </c>
      <c r="P1997" s="1">
        <v>47891320</v>
      </c>
      <c r="R1997" s="5">
        <f ca="1">IF(Tabla1[[#This Row],[FECHA INCIAL DESDE]]="SIN INICIO",0,IF((((TODAY()-M1997)*100%)/(N1997-M1997))&gt;=100%,"100%",(((TODAY()-M1997)*100%)/(N1997-M1997))))</f>
        <v>0.52413793103448281</v>
      </c>
      <c r="S1997" s="2">
        <f t="shared" si="63"/>
        <v>47891320</v>
      </c>
      <c r="T1997" t="s">
        <v>5757</v>
      </c>
    </row>
    <row r="1998" spans="1:20" x14ac:dyDescent="0.25">
      <c r="A1998">
        <v>2025</v>
      </c>
      <c r="B1998" t="s">
        <v>6505</v>
      </c>
      <c r="C1998" t="s">
        <v>21</v>
      </c>
      <c r="D1998" t="s">
        <v>22</v>
      </c>
      <c r="E1998" t="s">
        <v>23</v>
      </c>
      <c r="F1998" t="s">
        <v>6506</v>
      </c>
      <c r="G1998" t="s">
        <v>1890</v>
      </c>
      <c r="H1998" t="s">
        <v>1898</v>
      </c>
      <c r="I1998" s="1">
        <v>57619024</v>
      </c>
      <c r="J1998" s="2">
        <f t="shared" si="62"/>
        <v>57619024</v>
      </c>
      <c r="K1998" s="1">
        <v>7202378</v>
      </c>
      <c r="L1998" s="3">
        <v>45698</v>
      </c>
      <c r="M1998" s="3">
        <v>45699</v>
      </c>
      <c r="N1998" s="3">
        <v>45930</v>
      </c>
      <c r="O1998" s="1">
        <v>0</v>
      </c>
      <c r="P1998" s="1">
        <v>57619024</v>
      </c>
      <c r="R1998" s="6">
        <f ca="1">IF(Tabla1[[#This Row],[FECHA INCIAL DESDE]]="SIN INICIO",0,IF((((TODAY()-M1998)*100%)/(N1998-M1998))&gt;=100%,"100%",(((TODAY()-M1998)*100%)/(N1998-M1998))))</f>
        <v>0.30303030303030304</v>
      </c>
      <c r="S1998" s="2">
        <f t="shared" si="63"/>
        <v>57619024</v>
      </c>
      <c r="T1998" t="s">
        <v>5757</v>
      </c>
    </row>
    <row r="1999" spans="1:20" x14ac:dyDescent="0.25">
      <c r="A1999">
        <v>2025</v>
      </c>
      <c r="B1999" t="s">
        <v>6507</v>
      </c>
      <c r="C1999" t="s">
        <v>21</v>
      </c>
      <c r="D1999" t="s">
        <v>22</v>
      </c>
      <c r="E1999" t="s">
        <v>120</v>
      </c>
      <c r="F1999" t="s">
        <v>6508</v>
      </c>
      <c r="G1999" t="s">
        <v>6509</v>
      </c>
      <c r="H1999" t="s">
        <v>1898</v>
      </c>
      <c r="I1999" s="1">
        <v>23349745</v>
      </c>
      <c r="J1999" s="2">
        <f t="shared" si="62"/>
        <v>23349745</v>
      </c>
      <c r="K1999" s="1">
        <v>4669949</v>
      </c>
      <c r="L1999" s="3">
        <v>45694</v>
      </c>
      <c r="M1999" s="3">
        <v>45695</v>
      </c>
      <c r="N1999" s="3">
        <v>45838</v>
      </c>
      <c r="O1999" s="1">
        <v>0</v>
      </c>
      <c r="P1999" s="1">
        <v>23349745</v>
      </c>
      <c r="R1999" s="5">
        <f ca="1">IF(Tabla1[[#This Row],[FECHA INCIAL DESDE]]="SIN INICIO",0,IF((((TODAY()-M1999)*100%)/(N1999-M1999))&gt;=100%,"100%",(((TODAY()-M1999)*100%)/(N1999-M1999))))</f>
        <v>0.5174825174825175</v>
      </c>
      <c r="S1999" s="2">
        <f t="shared" si="63"/>
        <v>23349745</v>
      </c>
      <c r="T1999" t="s">
        <v>5757</v>
      </c>
    </row>
    <row r="2000" spans="1:20" x14ac:dyDescent="0.25">
      <c r="A2000">
        <v>2025</v>
      </c>
      <c r="B2000" t="s">
        <v>6510</v>
      </c>
      <c r="C2000" t="s">
        <v>21</v>
      </c>
      <c r="D2000" t="s">
        <v>22</v>
      </c>
      <c r="E2000" t="s">
        <v>23</v>
      </c>
      <c r="F2000" t="s">
        <v>6511</v>
      </c>
      <c r="G2000" t="s">
        <v>1897</v>
      </c>
      <c r="H2000" t="s">
        <v>1898</v>
      </c>
      <c r="I2000" s="1">
        <v>57619024</v>
      </c>
      <c r="J2000" s="2">
        <f t="shared" si="62"/>
        <v>57619024</v>
      </c>
      <c r="K2000" s="1">
        <v>7202378</v>
      </c>
      <c r="L2000" s="3">
        <v>45694</v>
      </c>
      <c r="M2000" s="3">
        <v>45695</v>
      </c>
      <c r="N2000" s="3">
        <v>45930</v>
      </c>
      <c r="O2000" s="1">
        <v>0</v>
      </c>
      <c r="P2000" s="1">
        <v>57619024</v>
      </c>
      <c r="R2000" s="5">
        <f ca="1">IF(Tabla1[[#This Row],[FECHA INCIAL DESDE]]="SIN INICIO",0,IF((((TODAY()-M2000)*100%)/(N2000-M2000))&gt;=100%,"100%",(((TODAY()-M2000)*100%)/(N2000-M2000))))</f>
        <v>0.31489361702127661</v>
      </c>
      <c r="S2000" s="2">
        <f t="shared" si="63"/>
        <v>57619024</v>
      </c>
      <c r="T2000" t="s">
        <v>6512</v>
      </c>
    </row>
    <row r="2001" spans="1:20" x14ac:dyDescent="0.25">
      <c r="A2001">
        <v>2025</v>
      </c>
      <c r="B2001" t="s">
        <v>6513</v>
      </c>
      <c r="C2001" t="s">
        <v>21</v>
      </c>
      <c r="D2001" t="s">
        <v>22</v>
      </c>
      <c r="E2001" t="s">
        <v>120</v>
      </c>
      <c r="F2001" t="s">
        <v>6514</v>
      </c>
      <c r="G2001" t="s">
        <v>2040</v>
      </c>
      <c r="H2001" t="s">
        <v>1898</v>
      </c>
      <c r="I2001" s="1">
        <v>37359592</v>
      </c>
      <c r="J2001" s="2">
        <f t="shared" si="62"/>
        <v>37359592</v>
      </c>
      <c r="K2001" s="1">
        <v>4669949</v>
      </c>
      <c r="L2001" s="3">
        <v>45695</v>
      </c>
      <c r="M2001" s="3">
        <v>45699</v>
      </c>
      <c r="N2001" s="3">
        <v>45930</v>
      </c>
      <c r="O2001" s="1">
        <v>0</v>
      </c>
      <c r="P2001" s="1">
        <v>37359592</v>
      </c>
      <c r="R2001" s="5">
        <f ca="1">IF(Tabla1[[#This Row],[FECHA INCIAL DESDE]]="SIN INICIO",0,IF((((TODAY()-M2001)*100%)/(N2001-M2001))&gt;=100%,"100%",(((TODAY()-M2001)*100%)/(N2001-M2001))))</f>
        <v>0.30303030303030304</v>
      </c>
      <c r="S2001" s="2">
        <f t="shared" si="63"/>
        <v>37359592</v>
      </c>
      <c r="T2001" t="s">
        <v>5757</v>
      </c>
    </row>
    <row r="2002" spans="1:20" x14ac:dyDescent="0.25">
      <c r="A2002">
        <v>2025</v>
      </c>
      <c r="B2002" t="s">
        <v>6515</v>
      </c>
      <c r="C2002" t="s">
        <v>21</v>
      </c>
      <c r="D2002" t="s">
        <v>22</v>
      </c>
      <c r="E2002" t="s">
        <v>120</v>
      </c>
      <c r="F2002" t="s">
        <v>6516</v>
      </c>
      <c r="G2002" t="s">
        <v>6517</v>
      </c>
      <c r="H2002" t="s">
        <v>1898</v>
      </c>
      <c r="I2002" s="1">
        <v>20042775</v>
      </c>
      <c r="J2002" s="2">
        <f t="shared" si="62"/>
        <v>20042775</v>
      </c>
      <c r="K2002" s="1">
        <v>4008555</v>
      </c>
      <c r="L2002" s="3">
        <v>45700</v>
      </c>
      <c r="M2002" s="3">
        <v>45702</v>
      </c>
      <c r="N2002" s="3">
        <v>45838</v>
      </c>
      <c r="O2002" s="1">
        <v>0</v>
      </c>
      <c r="P2002" s="1">
        <v>20042775</v>
      </c>
      <c r="R2002" s="5">
        <f ca="1">IF(Tabla1[[#This Row],[FECHA INCIAL DESDE]]="SIN INICIO",0,IF((((TODAY()-M2002)*100%)/(N2002-M2002))&gt;=100%,"100%",(((TODAY()-M2002)*100%)/(N2002-M2002))))</f>
        <v>0.49264705882352944</v>
      </c>
      <c r="S2002" s="2">
        <f t="shared" si="63"/>
        <v>20042775</v>
      </c>
      <c r="T2002" t="s">
        <v>5757</v>
      </c>
    </row>
    <row r="2003" spans="1:20" x14ac:dyDescent="0.25">
      <c r="A2003">
        <v>2025</v>
      </c>
      <c r="B2003" t="s">
        <v>6518</v>
      </c>
      <c r="C2003" t="s">
        <v>21</v>
      </c>
      <c r="D2003" t="s">
        <v>22</v>
      </c>
      <c r="E2003" t="s">
        <v>23</v>
      </c>
      <c r="F2003" t="s">
        <v>6519</v>
      </c>
      <c r="G2003" t="s">
        <v>1527</v>
      </c>
      <c r="H2003" t="s">
        <v>537</v>
      </c>
      <c r="I2003" s="1">
        <v>24219000</v>
      </c>
      <c r="J2003" s="2">
        <f t="shared" si="62"/>
        <v>24219000</v>
      </c>
      <c r="K2003" s="1">
        <v>4843800</v>
      </c>
      <c r="L2003" s="3">
        <v>45698</v>
      </c>
      <c r="M2003" s="3">
        <v>45699</v>
      </c>
      <c r="N2003" s="3">
        <v>45838</v>
      </c>
      <c r="O2003" s="1">
        <v>0</v>
      </c>
      <c r="P2003" s="1">
        <v>24219000</v>
      </c>
      <c r="R2003" s="5">
        <f ca="1">IF(Tabla1[[#This Row],[FECHA INCIAL DESDE]]="SIN INICIO",0,IF((((TODAY()-M2003)*100%)/(N2003-M2003))&gt;=100%,"100%",(((TODAY()-M2003)*100%)/(N2003-M2003))))</f>
        <v>0.50359712230215825</v>
      </c>
      <c r="S2003" s="2">
        <f t="shared" si="63"/>
        <v>24219000</v>
      </c>
      <c r="T2003" t="s">
        <v>5757</v>
      </c>
    </row>
    <row r="2004" spans="1:20" x14ac:dyDescent="0.25">
      <c r="A2004">
        <v>2025</v>
      </c>
      <c r="B2004" t="s">
        <v>6520</v>
      </c>
      <c r="C2004" t="s">
        <v>21</v>
      </c>
      <c r="D2004" t="s">
        <v>22</v>
      </c>
      <c r="E2004" t="s">
        <v>23</v>
      </c>
      <c r="F2004" t="s">
        <v>6521</v>
      </c>
      <c r="G2004" t="s">
        <v>1527</v>
      </c>
      <c r="H2004" t="s">
        <v>537</v>
      </c>
      <c r="I2004" s="1">
        <v>34724250</v>
      </c>
      <c r="J2004" s="2">
        <f t="shared" si="62"/>
        <v>34724250</v>
      </c>
      <c r="K2004" s="1">
        <v>6944850</v>
      </c>
      <c r="L2004" s="3">
        <v>45698</v>
      </c>
      <c r="M2004" s="3">
        <v>45699</v>
      </c>
      <c r="N2004" s="3">
        <v>45838</v>
      </c>
      <c r="O2004" s="1">
        <v>0</v>
      </c>
      <c r="P2004" s="1">
        <v>34724250</v>
      </c>
      <c r="R2004" s="5">
        <f ca="1">IF(Tabla1[[#This Row],[FECHA INCIAL DESDE]]="SIN INICIO",0,IF((((TODAY()-M2004)*100%)/(N2004-M2004))&gt;=100%,"100%",(((TODAY()-M2004)*100%)/(N2004-M2004))))</f>
        <v>0.50359712230215825</v>
      </c>
      <c r="S2004" s="2">
        <f t="shared" si="63"/>
        <v>34724250</v>
      </c>
      <c r="T2004" t="s">
        <v>5757</v>
      </c>
    </row>
    <row r="2005" spans="1:20" x14ac:dyDescent="0.25">
      <c r="A2005">
        <v>2025</v>
      </c>
      <c r="B2005" t="s">
        <v>6522</v>
      </c>
      <c r="C2005" t="s">
        <v>21</v>
      </c>
      <c r="D2005" t="s">
        <v>22</v>
      </c>
      <c r="E2005" t="s">
        <v>120</v>
      </c>
      <c r="F2005" t="s">
        <v>6523</v>
      </c>
      <c r="G2005" t="s">
        <v>3875</v>
      </c>
      <c r="H2005" t="s">
        <v>1898</v>
      </c>
      <c r="I2005" s="1">
        <v>37359592</v>
      </c>
      <c r="J2005" s="2">
        <f t="shared" si="62"/>
        <v>37359592</v>
      </c>
      <c r="K2005" s="1">
        <v>4669949</v>
      </c>
      <c r="L2005" s="3">
        <v>45692</v>
      </c>
      <c r="M2005" s="3">
        <v>45693</v>
      </c>
      <c r="N2005" s="3">
        <v>45930</v>
      </c>
      <c r="O2005" s="1">
        <v>0</v>
      </c>
      <c r="P2005" s="1">
        <v>37359592</v>
      </c>
      <c r="R2005" s="5">
        <f ca="1">IF(Tabla1[[#This Row],[FECHA INCIAL DESDE]]="SIN INICIO",0,IF((((TODAY()-M2005)*100%)/(N2005-M2005))&gt;=100%,"100%",(((TODAY()-M2005)*100%)/(N2005-M2005))))</f>
        <v>0.32067510548523209</v>
      </c>
      <c r="S2005" s="2">
        <f t="shared" si="63"/>
        <v>37359592</v>
      </c>
      <c r="T2005" t="s">
        <v>5757</v>
      </c>
    </row>
    <row r="2006" spans="1:20" x14ac:dyDescent="0.25">
      <c r="A2006">
        <v>2025</v>
      </c>
      <c r="B2006" t="s">
        <v>6524</v>
      </c>
      <c r="C2006" t="s">
        <v>21</v>
      </c>
      <c r="D2006" t="s">
        <v>22</v>
      </c>
      <c r="E2006" t="s">
        <v>23</v>
      </c>
      <c r="F2006" t="s">
        <v>6525</v>
      </c>
      <c r="G2006" t="s">
        <v>1315</v>
      </c>
      <c r="H2006" t="s">
        <v>270</v>
      </c>
      <c r="I2006" s="1">
        <v>70000000</v>
      </c>
      <c r="J2006" s="2">
        <f t="shared" si="62"/>
        <v>70000000</v>
      </c>
      <c r="K2006" s="1">
        <v>10000000</v>
      </c>
      <c r="L2006" s="3">
        <v>45692</v>
      </c>
      <c r="M2006" s="3">
        <v>45693</v>
      </c>
      <c r="N2006" s="3">
        <v>45900</v>
      </c>
      <c r="O2006" s="1">
        <v>0</v>
      </c>
      <c r="P2006" s="1">
        <v>70000000</v>
      </c>
      <c r="R2006" s="5">
        <f ca="1">IF(Tabla1[[#This Row],[FECHA INCIAL DESDE]]="SIN INICIO",0,IF((((TODAY()-M2006)*100%)/(N2006-M2006))&gt;=100%,"100%",(((TODAY()-M2006)*100%)/(N2006-M2006))))</f>
        <v>0.3671497584541063</v>
      </c>
      <c r="S2006" s="2">
        <f t="shared" si="63"/>
        <v>70000000</v>
      </c>
      <c r="T2006" t="s">
        <v>5757</v>
      </c>
    </row>
    <row r="2007" spans="1:20" x14ac:dyDescent="0.25">
      <c r="A2007">
        <v>2025</v>
      </c>
      <c r="B2007" t="s">
        <v>6526</v>
      </c>
      <c r="C2007" t="s">
        <v>21</v>
      </c>
      <c r="D2007" t="s">
        <v>22</v>
      </c>
      <c r="E2007" t="s">
        <v>23</v>
      </c>
      <c r="F2007" t="s">
        <v>6527</v>
      </c>
      <c r="G2007" t="s">
        <v>280</v>
      </c>
      <c r="H2007" t="s">
        <v>270</v>
      </c>
      <c r="I2007" s="1">
        <v>98000000</v>
      </c>
      <c r="J2007" s="2">
        <f t="shared" si="62"/>
        <v>98000000</v>
      </c>
      <c r="K2007" s="1">
        <v>14000000</v>
      </c>
      <c r="L2007" s="3">
        <v>45699</v>
      </c>
      <c r="M2007" s="3">
        <v>45701</v>
      </c>
      <c r="N2007" s="3">
        <v>45900</v>
      </c>
      <c r="O2007" s="1">
        <v>0</v>
      </c>
      <c r="P2007" s="1">
        <v>98000000</v>
      </c>
      <c r="R2007" s="5">
        <f ca="1">IF(Tabla1[[#This Row],[FECHA INCIAL DESDE]]="SIN INICIO",0,IF((((TODAY()-M2007)*100%)/(N2007-M2007))&gt;=100%,"100%",(((TODAY()-M2007)*100%)/(N2007-M2007))))</f>
        <v>0.34170854271356782</v>
      </c>
      <c r="S2007" s="2">
        <f t="shared" si="63"/>
        <v>98000000</v>
      </c>
      <c r="T2007" t="s">
        <v>5757</v>
      </c>
    </row>
    <row r="2008" spans="1:20" x14ac:dyDescent="0.25">
      <c r="A2008">
        <v>2025</v>
      </c>
      <c r="B2008" t="s">
        <v>6528</v>
      </c>
      <c r="C2008" t="s">
        <v>21</v>
      </c>
      <c r="D2008" t="s">
        <v>22</v>
      </c>
      <c r="E2008" t="s">
        <v>23</v>
      </c>
      <c r="F2008" t="s">
        <v>6529</v>
      </c>
      <c r="G2008" t="s">
        <v>513</v>
      </c>
      <c r="H2008" t="s">
        <v>514</v>
      </c>
      <c r="I2008" s="1">
        <v>64316000</v>
      </c>
      <c r="J2008" s="2">
        <f t="shared" si="62"/>
        <v>64316000</v>
      </c>
      <c r="K2008" s="1">
        <v>9188000</v>
      </c>
      <c r="L2008" s="3">
        <v>45698</v>
      </c>
      <c r="M2008" s="3">
        <v>45699</v>
      </c>
      <c r="N2008" s="3">
        <v>45900</v>
      </c>
      <c r="O2008" s="1">
        <v>0</v>
      </c>
      <c r="P2008" s="1">
        <v>64316000</v>
      </c>
      <c r="R2008" s="5">
        <f ca="1">IF(Tabla1[[#This Row],[FECHA INCIAL DESDE]]="SIN INICIO",0,IF((((TODAY()-M2008)*100%)/(N2008-M2008))&gt;=100%,"100%",(((TODAY()-M2008)*100%)/(N2008-M2008))))</f>
        <v>0.34825870646766172</v>
      </c>
      <c r="S2008" s="2">
        <f t="shared" si="63"/>
        <v>64316000</v>
      </c>
      <c r="T2008" t="s">
        <v>5757</v>
      </c>
    </row>
    <row r="2009" spans="1:20" x14ac:dyDescent="0.25">
      <c r="A2009">
        <v>2025</v>
      </c>
      <c r="B2009" t="s">
        <v>6530</v>
      </c>
      <c r="C2009" t="s">
        <v>21</v>
      </c>
      <c r="D2009" t="s">
        <v>22</v>
      </c>
      <c r="E2009" t="s">
        <v>23</v>
      </c>
      <c r="F2009" t="s">
        <v>6531</v>
      </c>
      <c r="G2009" t="s">
        <v>897</v>
      </c>
      <c r="H2009" t="s">
        <v>886</v>
      </c>
      <c r="I2009" s="1">
        <v>57619024</v>
      </c>
      <c r="J2009" s="2">
        <f t="shared" si="62"/>
        <v>57619024</v>
      </c>
      <c r="K2009" s="1">
        <v>7202378</v>
      </c>
      <c r="L2009" s="3">
        <v>45692</v>
      </c>
      <c r="M2009" s="3">
        <v>45694</v>
      </c>
      <c r="N2009" s="3">
        <v>45930</v>
      </c>
      <c r="O2009" s="1">
        <v>0</v>
      </c>
      <c r="P2009" s="1">
        <v>57619024</v>
      </c>
      <c r="R2009" s="5">
        <f ca="1">IF(Tabla1[[#This Row],[FECHA INCIAL DESDE]]="SIN INICIO",0,IF((((TODAY()-M2009)*100%)/(N2009-M2009))&gt;=100%,"100%",(((TODAY()-M2009)*100%)/(N2009-M2009))))</f>
        <v>0.31779661016949151</v>
      </c>
      <c r="S2009" s="2">
        <f t="shared" si="63"/>
        <v>57619024</v>
      </c>
      <c r="T2009" t="s">
        <v>5757</v>
      </c>
    </row>
    <row r="2010" spans="1:20" x14ac:dyDescent="0.25">
      <c r="A2010">
        <v>2025</v>
      </c>
      <c r="B2010" t="s">
        <v>6532</v>
      </c>
      <c r="C2010" t="s">
        <v>21</v>
      </c>
      <c r="D2010" t="s">
        <v>22</v>
      </c>
      <c r="E2010" t="s">
        <v>23</v>
      </c>
      <c r="F2010" t="s">
        <v>6533</v>
      </c>
      <c r="G2010" t="s">
        <v>2040</v>
      </c>
      <c r="H2010" t="s">
        <v>1898</v>
      </c>
      <c r="I2010" s="1">
        <v>37359592</v>
      </c>
      <c r="J2010" s="2">
        <f t="shared" si="62"/>
        <v>37359592</v>
      </c>
      <c r="K2010" s="1">
        <v>4669949</v>
      </c>
      <c r="L2010" s="3">
        <v>45700</v>
      </c>
      <c r="M2010" s="3">
        <v>45701</v>
      </c>
      <c r="N2010" s="3">
        <v>45930</v>
      </c>
      <c r="O2010" s="1">
        <v>0</v>
      </c>
      <c r="P2010" s="1">
        <v>37359592</v>
      </c>
      <c r="R2010" s="5">
        <f ca="1">IF(Tabla1[[#This Row],[FECHA INCIAL DESDE]]="SIN INICIO",0,IF((((TODAY()-M2010)*100%)/(N2010-M2010))&gt;=100%,"100%",(((TODAY()-M2010)*100%)/(N2010-M2010))))</f>
        <v>0.29694323144104806</v>
      </c>
      <c r="S2010" s="2">
        <f t="shared" si="63"/>
        <v>37359592</v>
      </c>
      <c r="T2010" t="s">
        <v>5757</v>
      </c>
    </row>
    <row r="2011" spans="1:20" x14ac:dyDescent="0.25">
      <c r="A2011">
        <v>2025</v>
      </c>
      <c r="B2011" t="s">
        <v>6534</v>
      </c>
      <c r="C2011" t="s">
        <v>21</v>
      </c>
      <c r="D2011" t="s">
        <v>22</v>
      </c>
      <c r="E2011" t="s">
        <v>23</v>
      </c>
      <c r="F2011" t="s">
        <v>6535</v>
      </c>
      <c r="G2011" t="s">
        <v>1831</v>
      </c>
      <c r="H2011" t="s">
        <v>1898</v>
      </c>
      <c r="I2011" s="1">
        <v>38088872</v>
      </c>
      <c r="J2011" s="2">
        <f t="shared" si="62"/>
        <v>38088872</v>
      </c>
      <c r="K2011" s="1">
        <v>4761109</v>
      </c>
      <c r="L2011" s="3">
        <v>45700</v>
      </c>
      <c r="M2011" s="3">
        <v>45701</v>
      </c>
      <c r="N2011" s="3">
        <v>45838</v>
      </c>
      <c r="O2011" s="1">
        <v>0</v>
      </c>
      <c r="P2011" s="1">
        <v>38088872</v>
      </c>
      <c r="R2011" s="5">
        <f ca="1">IF(Tabla1[[#This Row],[FECHA INCIAL DESDE]]="SIN INICIO",0,IF((((TODAY()-M2011)*100%)/(N2011-M2011))&gt;=100%,"100%",(((TODAY()-M2011)*100%)/(N2011-M2011))))</f>
        <v>0.49635036496350365</v>
      </c>
      <c r="S2011" s="2">
        <f t="shared" si="63"/>
        <v>38088872</v>
      </c>
      <c r="T2011" t="s">
        <v>5757</v>
      </c>
    </row>
    <row r="2012" spans="1:20" x14ac:dyDescent="0.25">
      <c r="A2012">
        <v>2025</v>
      </c>
      <c r="B2012" t="s">
        <v>6536</v>
      </c>
      <c r="C2012" t="s">
        <v>21</v>
      </c>
      <c r="D2012" t="s">
        <v>22</v>
      </c>
      <c r="E2012" t="s">
        <v>23</v>
      </c>
      <c r="F2012" t="s">
        <v>6537</v>
      </c>
      <c r="G2012" t="s">
        <v>2743</v>
      </c>
      <c r="H2012" t="s">
        <v>659</v>
      </c>
      <c r="I2012" s="1">
        <v>45864000</v>
      </c>
      <c r="J2012" s="2">
        <f t="shared" si="62"/>
        <v>45864000</v>
      </c>
      <c r="K2012" s="1">
        <v>6552000</v>
      </c>
      <c r="L2012" s="3">
        <v>45692</v>
      </c>
      <c r="M2012" s="3">
        <v>45694</v>
      </c>
      <c r="N2012" s="3">
        <v>45900</v>
      </c>
      <c r="O2012" s="1">
        <v>0</v>
      </c>
      <c r="P2012" s="1">
        <v>45864000</v>
      </c>
      <c r="R2012" s="5">
        <f ca="1">IF(Tabla1[[#This Row],[FECHA INCIAL DESDE]]="SIN INICIO",0,IF((((TODAY()-M2012)*100%)/(N2012-M2012))&gt;=100%,"100%",(((TODAY()-M2012)*100%)/(N2012-M2012))))</f>
        <v>0.36407766990291263</v>
      </c>
      <c r="S2012" s="2">
        <f t="shared" si="63"/>
        <v>45864000</v>
      </c>
      <c r="T2012" t="s">
        <v>5757</v>
      </c>
    </row>
    <row r="2013" spans="1:20" x14ac:dyDescent="0.25">
      <c r="A2013">
        <v>2025</v>
      </c>
      <c r="B2013" t="s">
        <v>6538</v>
      </c>
      <c r="C2013" t="s">
        <v>21</v>
      </c>
      <c r="D2013" t="s">
        <v>22</v>
      </c>
      <c r="E2013" t="s">
        <v>23</v>
      </c>
      <c r="F2013" t="s">
        <v>6539</v>
      </c>
      <c r="G2013" t="s">
        <v>1831</v>
      </c>
      <c r="H2013" t="s">
        <v>1898</v>
      </c>
      <c r="I2013" s="1">
        <v>50809904</v>
      </c>
      <c r="J2013" s="2">
        <f t="shared" si="62"/>
        <v>50809904</v>
      </c>
      <c r="K2013" s="1">
        <v>6351238</v>
      </c>
      <c r="L2013" s="3">
        <v>45694</v>
      </c>
      <c r="M2013" s="3">
        <v>45695</v>
      </c>
      <c r="N2013" s="3">
        <v>45930</v>
      </c>
      <c r="O2013" s="1">
        <v>0</v>
      </c>
      <c r="P2013" s="1">
        <v>50809904</v>
      </c>
      <c r="R2013" s="5">
        <f ca="1">IF(Tabla1[[#This Row],[FECHA INCIAL DESDE]]="SIN INICIO",0,IF((((TODAY()-M2013)*100%)/(N2013-M2013))&gt;=100%,"100%",(((TODAY()-M2013)*100%)/(N2013-M2013))))</f>
        <v>0.31489361702127661</v>
      </c>
      <c r="S2013" s="2">
        <f t="shared" si="63"/>
        <v>50809904</v>
      </c>
      <c r="T2013" t="s">
        <v>5757</v>
      </c>
    </row>
    <row r="2014" spans="1:20" x14ac:dyDescent="0.25">
      <c r="A2014">
        <v>2025</v>
      </c>
      <c r="B2014" t="s">
        <v>6540</v>
      </c>
      <c r="C2014" t="s">
        <v>21</v>
      </c>
      <c r="D2014" t="s">
        <v>22</v>
      </c>
      <c r="E2014" t="s">
        <v>23</v>
      </c>
      <c r="F2014" t="s">
        <v>6541</v>
      </c>
      <c r="G2014" t="s">
        <v>351</v>
      </c>
      <c r="H2014" t="s">
        <v>336</v>
      </c>
      <c r="I2014" s="1">
        <v>60620000</v>
      </c>
      <c r="J2014" s="2">
        <f t="shared" si="62"/>
        <v>60620000</v>
      </c>
      <c r="K2014" s="1">
        <v>8660000</v>
      </c>
      <c r="L2014" s="3">
        <v>45692</v>
      </c>
      <c r="M2014" s="3">
        <v>45694</v>
      </c>
      <c r="N2014" s="3">
        <v>45900</v>
      </c>
      <c r="O2014" s="1">
        <v>0</v>
      </c>
      <c r="P2014" s="1">
        <v>60620000</v>
      </c>
      <c r="R2014" s="5">
        <f ca="1">IF(Tabla1[[#This Row],[FECHA INCIAL DESDE]]="SIN INICIO",0,IF((((TODAY()-M2014)*100%)/(N2014-M2014))&gt;=100%,"100%",(((TODAY()-M2014)*100%)/(N2014-M2014))))</f>
        <v>0.36407766990291263</v>
      </c>
      <c r="S2014" s="2">
        <f t="shared" si="63"/>
        <v>60620000</v>
      </c>
      <c r="T2014" t="s">
        <v>5757</v>
      </c>
    </row>
    <row r="2015" spans="1:20" x14ac:dyDescent="0.25">
      <c r="A2015">
        <v>2025</v>
      </c>
      <c r="B2015" t="s">
        <v>6542</v>
      </c>
      <c r="C2015" t="s">
        <v>21</v>
      </c>
      <c r="D2015" t="s">
        <v>22</v>
      </c>
      <c r="E2015" t="s">
        <v>23</v>
      </c>
      <c r="F2015" t="s">
        <v>6543</v>
      </c>
      <c r="G2015" t="s">
        <v>1890</v>
      </c>
      <c r="H2015" t="s">
        <v>1898</v>
      </c>
      <c r="I2015" s="1">
        <v>65438592</v>
      </c>
      <c r="J2015" s="2">
        <f t="shared" si="62"/>
        <v>65438592</v>
      </c>
      <c r="K2015" s="1">
        <v>8179824</v>
      </c>
      <c r="L2015" s="3">
        <v>45692</v>
      </c>
      <c r="M2015" s="3">
        <v>45693</v>
      </c>
      <c r="N2015" s="3">
        <v>45930</v>
      </c>
      <c r="O2015" s="1">
        <v>0</v>
      </c>
      <c r="P2015" s="1">
        <v>65438592</v>
      </c>
      <c r="R2015" s="5">
        <f ca="1">IF(Tabla1[[#This Row],[FECHA INCIAL DESDE]]="SIN INICIO",0,IF((((TODAY()-M2015)*100%)/(N2015-M2015))&gt;=100%,"100%",(((TODAY()-M2015)*100%)/(N2015-M2015))))</f>
        <v>0.32067510548523209</v>
      </c>
      <c r="S2015" s="2">
        <f t="shared" si="63"/>
        <v>65438592</v>
      </c>
      <c r="T2015" t="s">
        <v>5757</v>
      </c>
    </row>
    <row r="2016" spans="1:20" x14ac:dyDescent="0.25">
      <c r="A2016">
        <v>2025</v>
      </c>
      <c r="B2016" t="s">
        <v>6544</v>
      </c>
      <c r="C2016" t="s">
        <v>21</v>
      </c>
      <c r="D2016" t="s">
        <v>22</v>
      </c>
      <c r="E2016" t="s">
        <v>23</v>
      </c>
      <c r="F2016" t="s">
        <v>6545</v>
      </c>
      <c r="G2016" t="s">
        <v>6546</v>
      </c>
      <c r="H2016" t="s">
        <v>1898</v>
      </c>
      <c r="I2016" s="1">
        <v>57619024</v>
      </c>
      <c r="J2016" s="2">
        <f t="shared" si="62"/>
        <v>57619024</v>
      </c>
      <c r="K2016" s="1">
        <v>7202378</v>
      </c>
      <c r="L2016" s="3">
        <v>45692</v>
      </c>
      <c r="M2016" s="3">
        <v>45693</v>
      </c>
      <c r="N2016" s="3">
        <v>45930</v>
      </c>
      <c r="O2016" s="1">
        <v>0</v>
      </c>
      <c r="P2016" s="1">
        <v>57619024</v>
      </c>
      <c r="R2016" s="5">
        <f ca="1">IF(Tabla1[[#This Row],[FECHA INCIAL DESDE]]="SIN INICIO",0,IF((((TODAY()-M2016)*100%)/(N2016-M2016))&gt;=100%,"100%",(((TODAY()-M2016)*100%)/(N2016-M2016))))</f>
        <v>0.32067510548523209</v>
      </c>
      <c r="S2016" s="2">
        <f t="shared" si="63"/>
        <v>57619024</v>
      </c>
      <c r="T2016" t="s">
        <v>5757</v>
      </c>
    </row>
    <row r="2017" spans="1:20" x14ac:dyDescent="0.25">
      <c r="A2017">
        <v>2025</v>
      </c>
      <c r="B2017" t="s">
        <v>6547</v>
      </c>
      <c r="C2017" t="s">
        <v>21</v>
      </c>
      <c r="D2017" t="s">
        <v>22</v>
      </c>
      <c r="E2017" t="s">
        <v>23</v>
      </c>
      <c r="F2017" t="s">
        <v>6548</v>
      </c>
      <c r="G2017" t="s">
        <v>897</v>
      </c>
      <c r="H2017" t="s">
        <v>886</v>
      </c>
      <c r="I2017" s="1">
        <v>104960000</v>
      </c>
      <c r="J2017" s="2">
        <f t="shared" si="62"/>
        <v>104960000</v>
      </c>
      <c r="K2017" s="1">
        <v>13120000</v>
      </c>
      <c r="L2017" s="3">
        <v>45692</v>
      </c>
      <c r="M2017" s="3">
        <v>45693</v>
      </c>
      <c r="N2017" s="3">
        <v>45930</v>
      </c>
      <c r="O2017" s="1">
        <v>0</v>
      </c>
      <c r="P2017" s="1">
        <v>104960000</v>
      </c>
      <c r="R2017" s="5">
        <f ca="1">IF(Tabla1[[#This Row],[FECHA INCIAL DESDE]]="SIN INICIO",0,IF((((TODAY()-M2017)*100%)/(N2017-M2017))&gt;=100%,"100%",(((TODAY()-M2017)*100%)/(N2017-M2017))))</f>
        <v>0.32067510548523209</v>
      </c>
      <c r="S2017" s="2">
        <f t="shared" si="63"/>
        <v>104960000</v>
      </c>
      <c r="T2017" t="s">
        <v>5757</v>
      </c>
    </row>
    <row r="2018" spans="1:20" x14ac:dyDescent="0.25">
      <c r="A2018">
        <v>2025</v>
      </c>
      <c r="B2018" t="s">
        <v>6549</v>
      </c>
      <c r="C2018" t="s">
        <v>21</v>
      </c>
      <c r="D2018" t="s">
        <v>22</v>
      </c>
      <c r="E2018" t="s">
        <v>23</v>
      </c>
      <c r="F2018" t="s">
        <v>6550</v>
      </c>
      <c r="G2018" t="s">
        <v>2136</v>
      </c>
      <c r="H2018" t="s">
        <v>787</v>
      </c>
      <c r="I2018" s="1">
        <v>67050200</v>
      </c>
      <c r="J2018" s="2">
        <f t="shared" si="62"/>
        <v>67050200</v>
      </c>
      <c r="K2018" s="1">
        <v>9578600</v>
      </c>
      <c r="L2018" s="3">
        <v>45700</v>
      </c>
      <c r="M2018" s="3">
        <v>45701</v>
      </c>
      <c r="N2018" s="3">
        <v>45900</v>
      </c>
      <c r="O2018" s="1">
        <v>0</v>
      </c>
      <c r="P2018" s="1">
        <v>67050200</v>
      </c>
      <c r="R2018" s="6">
        <f ca="1">IF(Tabla1[[#This Row],[FECHA INCIAL DESDE]]="SIN INICIO",0,IF((((TODAY()-M2018)*100%)/(N2018-M2018))&gt;=100%,"100%",(((TODAY()-M2018)*100%)/(N2018-M2018))))</f>
        <v>0.34170854271356782</v>
      </c>
      <c r="S2018" s="2">
        <f t="shared" si="63"/>
        <v>67050200</v>
      </c>
      <c r="T2018" t="s">
        <v>5757</v>
      </c>
    </row>
    <row r="2019" spans="1:20" x14ac:dyDescent="0.25">
      <c r="A2019">
        <v>2025</v>
      </c>
      <c r="B2019" t="s">
        <v>6551</v>
      </c>
      <c r="C2019" t="s">
        <v>21</v>
      </c>
      <c r="D2019" t="s">
        <v>22</v>
      </c>
      <c r="E2019" t="s">
        <v>23</v>
      </c>
      <c r="F2019" t="s">
        <v>6552</v>
      </c>
      <c r="G2019" t="s">
        <v>2743</v>
      </c>
      <c r="H2019" t="s">
        <v>659</v>
      </c>
      <c r="I2019" s="1">
        <v>45864000</v>
      </c>
      <c r="J2019" s="2">
        <f t="shared" si="62"/>
        <v>45864000</v>
      </c>
      <c r="K2019" s="1">
        <v>6552000</v>
      </c>
      <c r="L2019" s="3">
        <v>45692</v>
      </c>
      <c r="M2019" s="3">
        <v>45694</v>
      </c>
      <c r="N2019" s="3">
        <v>45900</v>
      </c>
      <c r="O2019" s="1">
        <v>0</v>
      </c>
      <c r="P2019" s="1">
        <v>45864000</v>
      </c>
      <c r="R2019" s="5">
        <f ca="1">IF(Tabla1[[#This Row],[FECHA INCIAL DESDE]]="SIN INICIO",0,IF((((TODAY()-M2019)*100%)/(N2019-M2019))&gt;=100%,"100%",(((TODAY()-M2019)*100%)/(N2019-M2019))))</f>
        <v>0.36407766990291263</v>
      </c>
      <c r="S2019" s="2">
        <f t="shared" si="63"/>
        <v>45864000</v>
      </c>
      <c r="T2019" t="s">
        <v>5757</v>
      </c>
    </row>
    <row r="2020" spans="1:20" x14ac:dyDescent="0.25">
      <c r="A2020">
        <v>2025</v>
      </c>
      <c r="B2020" t="s">
        <v>6553</v>
      </c>
      <c r="C2020" t="s">
        <v>21</v>
      </c>
      <c r="D2020" t="s">
        <v>22</v>
      </c>
      <c r="E2020" t="s">
        <v>120</v>
      </c>
      <c r="F2020" t="s">
        <v>6554</v>
      </c>
      <c r="G2020" t="s">
        <v>6555</v>
      </c>
      <c r="H2020" t="s">
        <v>1898</v>
      </c>
      <c r="I2020" s="1">
        <v>33236616</v>
      </c>
      <c r="J2020" s="2">
        <f t="shared" si="62"/>
        <v>33236616</v>
      </c>
      <c r="K2020" s="1">
        <v>4154577</v>
      </c>
      <c r="L2020" s="3">
        <v>45693</v>
      </c>
      <c r="M2020" s="3">
        <v>45695</v>
      </c>
      <c r="N2020" s="3">
        <v>45930</v>
      </c>
      <c r="O2020" s="1">
        <v>0</v>
      </c>
      <c r="P2020" s="1">
        <v>33236616</v>
      </c>
      <c r="R2020" s="5">
        <f ca="1">IF(Tabla1[[#This Row],[FECHA INCIAL DESDE]]="SIN INICIO",0,IF((((TODAY()-M2020)*100%)/(N2020-M2020))&gt;=100%,"100%",(((TODAY()-M2020)*100%)/(N2020-M2020))))</f>
        <v>0.31489361702127661</v>
      </c>
      <c r="S2020" s="2">
        <f t="shared" si="63"/>
        <v>33236616</v>
      </c>
      <c r="T2020" t="s">
        <v>6556</v>
      </c>
    </row>
    <row r="2021" spans="1:20" x14ac:dyDescent="0.25">
      <c r="A2021">
        <v>2025</v>
      </c>
      <c r="B2021" t="s">
        <v>6557</v>
      </c>
      <c r="C2021" t="s">
        <v>21</v>
      </c>
      <c r="D2021" t="s">
        <v>22</v>
      </c>
      <c r="E2021" t="s">
        <v>120</v>
      </c>
      <c r="F2021" t="s">
        <v>6558</v>
      </c>
      <c r="G2021" t="s">
        <v>2030</v>
      </c>
      <c r="H2021" t="s">
        <v>787</v>
      </c>
      <c r="I2021" s="1">
        <v>24990000</v>
      </c>
      <c r="J2021" s="2">
        <f t="shared" si="62"/>
        <v>24990000</v>
      </c>
      <c r="K2021" s="1">
        <v>3570000</v>
      </c>
      <c r="L2021" s="3">
        <v>45693</v>
      </c>
      <c r="M2021" s="3">
        <v>45694</v>
      </c>
      <c r="N2021" s="3">
        <v>45900</v>
      </c>
      <c r="O2021" s="1">
        <v>0</v>
      </c>
      <c r="P2021" s="1">
        <v>24990000</v>
      </c>
      <c r="R2021" s="5">
        <f ca="1">IF(Tabla1[[#This Row],[FECHA INCIAL DESDE]]="SIN INICIO",0,IF((((TODAY()-M2021)*100%)/(N2021-M2021))&gt;=100%,"100%",(((TODAY()-M2021)*100%)/(N2021-M2021))))</f>
        <v>0.36407766990291263</v>
      </c>
      <c r="S2021" s="2">
        <f t="shared" si="63"/>
        <v>24990000</v>
      </c>
      <c r="T2021" t="s">
        <v>5757</v>
      </c>
    </row>
    <row r="2022" spans="1:20" x14ac:dyDescent="0.25">
      <c r="A2022">
        <v>2025</v>
      </c>
      <c r="B2022" t="s">
        <v>6559</v>
      </c>
      <c r="C2022" t="s">
        <v>21</v>
      </c>
      <c r="D2022" t="s">
        <v>22</v>
      </c>
      <c r="E2022" t="s">
        <v>23</v>
      </c>
      <c r="F2022" t="s">
        <v>6560</v>
      </c>
      <c r="G2022" t="s">
        <v>280</v>
      </c>
      <c r="H2022" t="s">
        <v>270</v>
      </c>
      <c r="I2022" s="1">
        <v>49000000</v>
      </c>
      <c r="J2022" s="2">
        <f t="shared" si="62"/>
        <v>49000000</v>
      </c>
      <c r="K2022" s="1">
        <v>7000000</v>
      </c>
      <c r="L2022" s="3">
        <v>45692</v>
      </c>
      <c r="M2022" s="3">
        <v>45694</v>
      </c>
      <c r="N2022" s="3">
        <v>45900</v>
      </c>
      <c r="O2022" s="1">
        <v>0</v>
      </c>
      <c r="P2022" s="1">
        <v>49000000</v>
      </c>
      <c r="R2022" s="5">
        <f ca="1">IF(Tabla1[[#This Row],[FECHA INCIAL DESDE]]="SIN INICIO",0,IF((((TODAY()-M2022)*100%)/(N2022-M2022))&gt;=100%,"100%",(((TODAY()-M2022)*100%)/(N2022-M2022))))</f>
        <v>0.36407766990291263</v>
      </c>
      <c r="S2022" s="2">
        <f t="shared" si="63"/>
        <v>49000000</v>
      </c>
      <c r="T2022" t="s">
        <v>5757</v>
      </c>
    </row>
    <row r="2023" spans="1:20" x14ac:dyDescent="0.25">
      <c r="A2023">
        <v>2025</v>
      </c>
      <c r="B2023" t="s">
        <v>6561</v>
      </c>
      <c r="C2023" t="s">
        <v>21</v>
      </c>
      <c r="D2023" t="s">
        <v>22</v>
      </c>
      <c r="E2023" t="s">
        <v>23</v>
      </c>
      <c r="F2023" t="s">
        <v>6562</v>
      </c>
      <c r="G2023" t="s">
        <v>1831</v>
      </c>
      <c r="H2023" t="s">
        <v>1898</v>
      </c>
      <c r="I2023" s="1">
        <v>65438592</v>
      </c>
      <c r="J2023" s="2">
        <f t="shared" si="62"/>
        <v>65438592</v>
      </c>
      <c r="K2023" s="1">
        <v>8179824</v>
      </c>
      <c r="L2023" s="3">
        <v>45693</v>
      </c>
      <c r="M2023" s="3">
        <v>45695</v>
      </c>
      <c r="N2023" s="3">
        <v>45930</v>
      </c>
      <c r="O2023" s="1">
        <v>0</v>
      </c>
      <c r="P2023" s="1">
        <v>65438592</v>
      </c>
      <c r="R2023" s="5">
        <f ca="1">IF(Tabla1[[#This Row],[FECHA INCIAL DESDE]]="SIN INICIO",0,IF((((TODAY()-M2023)*100%)/(N2023-M2023))&gt;=100%,"100%",(((TODAY()-M2023)*100%)/(N2023-M2023))))</f>
        <v>0.31489361702127661</v>
      </c>
      <c r="S2023" s="2">
        <f t="shared" si="63"/>
        <v>65438592</v>
      </c>
      <c r="T2023" t="s">
        <v>5757</v>
      </c>
    </row>
    <row r="2024" spans="1:20" x14ac:dyDescent="0.25">
      <c r="A2024">
        <v>2025</v>
      </c>
      <c r="B2024" t="s">
        <v>6563</v>
      </c>
      <c r="C2024" t="s">
        <v>21</v>
      </c>
      <c r="D2024" t="s">
        <v>22</v>
      </c>
      <c r="E2024" t="s">
        <v>23</v>
      </c>
      <c r="F2024" t="s">
        <v>6564</v>
      </c>
      <c r="G2024" t="s">
        <v>1831</v>
      </c>
      <c r="H2024" t="s">
        <v>1898</v>
      </c>
      <c r="I2024" s="1">
        <v>26840000</v>
      </c>
      <c r="J2024" s="2">
        <f t="shared" si="62"/>
        <v>26840000</v>
      </c>
      <c r="K2024" s="1">
        <v>5368000</v>
      </c>
      <c r="L2024" s="3">
        <v>45699</v>
      </c>
      <c r="M2024" s="3">
        <v>45700</v>
      </c>
      <c r="N2024" s="3">
        <v>45838</v>
      </c>
      <c r="O2024" s="1">
        <v>0</v>
      </c>
      <c r="P2024" s="1">
        <v>26840000</v>
      </c>
      <c r="R2024" s="5">
        <f ca="1">IF(Tabla1[[#This Row],[FECHA INCIAL DESDE]]="SIN INICIO",0,IF((((TODAY()-M2024)*100%)/(N2024-M2024))&gt;=100%,"100%",(((TODAY()-M2024)*100%)/(N2024-M2024))))</f>
        <v>0.5</v>
      </c>
      <c r="S2024" s="2">
        <f t="shared" si="63"/>
        <v>26840000</v>
      </c>
      <c r="T2024" t="s">
        <v>6565</v>
      </c>
    </row>
    <row r="2025" spans="1:20" x14ac:dyDescent="0.25">
      <c r="A2025">
        <v>2025</v>
      </c>
      <c r="B2025" t="s">
        <v>6566</v>
      </c>
      <c r="C2025" t="s">
        <v>21</v>
      </c>
      <c r="D2025" t="s">
        <v>22</v>
      </c>
      <c r="E2025" t="s">
        <v>23</v>
      </c>
      <c r="F2025" t="s">
        <v>6567</v>
      </c>
      <c r="G2025" t="s">
        <v>1831</v>
      </c>
      <c r="H2025" t="s">
        <v>1898</v>
      </c>
      <c r="I2025" s="1">
        <v>45000000</v>
      </c>
      <c r="J2025" s="2">
        <f t="shared" si="62"/>
        <v>45000000</v>
      </c>
      <c r="K2025" s="1">
        <v>9000000</v>
      </c>
      <c r="L2025" s="3">
        <v>45699</v>
      </c>
      <c r="M2025" s="3">
        <v>45700</v>
      </c>
      <c r="N2025" s="3">
        <v>45838</v>
      </c>
      <c r="O2025" s="1">
        <v>0</v>
      </c>
      <c r="P2025" s="1">
        <v>45000000</v>
      </c>
      <c r="R2025" s="5">
        <f ca="1">IF(Tabla1[[#This Row],[FECHA INCIAL DESDE]]="SIN INICIO",0,IF((((TODAY()-M2025)*100%)/(N2025-M2025))&gt;=100%,"100%",(((TODAY()-M2025)*100%)/(N2025-M2025))))</f>
        <v>0.5</v>
      </c>
      <c r="S2025" s="2">
        <f t="shared" si="63"/>
        <v>45000000</v>
      </c>
      <c r="T2025" t="s">
        <v>6568</v>
      </c>
    </row>
    <row r="2026" spans="1:20" x14ac:dyDescent="0.25">
      <c r="A2026">
        <v>2025</v>
      </c>
      <c r="B2026" t="s">
        <v>6569</v>
      </c>
      <c r="C2026" t="s">
        <v>21</v>
      </c>
      <c r="D2026" t="s">
        <v>22</v>
      </c>
      <c r="E2026" t="s">
        <v>120</v>
      </c>
      <c r="F2026" t="s">
        <v>6570</v>
      </c>
      <c r="G2026" t="s">
        <v>1450</v>
      </c>
      <c r="H2026" t="s">
        <v>270</v>
      </c>
      <c r="I2026" s="1">
        <v>26250000</v>
      </c>
      <c r="J2026" s="2">
        <f t="shared" si="62"/>
        <v>26250000</v>
      </c>
      <c r="K2026" s="1">
        <v>3750000</v>
      </c>
      <c r="L2026" s="3">
        <v>45699</v>
      </c>
      <c r="M2026" s="3">
        <v>45700</v>
      </c>
      <c r="N2026" s="3">
        <v>45900</v>
      </c>
      <c r="O2026" s="1">
        <v>0</v>
      </c>
      <c r="P2026" s="1">
        <v>26250000</v>
      </c>
      <c r="R2026" s="6">
        <f ca="1">IF(Tabla1[[#This Row],[FECHA INCIAL DESDE]]="SIN INICIO",0,IF((((TODAY()-M2026)*100%)/(N2026-M2026))&gt;=100%,"100%",(((TODAY()-M2026)*100%)/(N2026-M2026))))</f>
        <v>0.34499999999999997</v>
      </c>
      <c r="S2026" s="2">
        <f t="shared" si="63"/>
        <v>26250000</v>
      </c>
      <c r="T2026" t="s">
        <v>6571</v>
      </c>
    </row>
    <row r="2027" spans="1:20" x14ac:dyDescent="0.25">
      <c r="A2027">
        <v>2025</v>
      </c>
      <c r="B2027" t="s">
        <v>6572</v>
      </c>
      <c r="C2027" t="s">
        <v>21</v>
      </c>
      <c r="D2027" t="s">
        <v>22</v>
      </c>
      <c r="E2027" t="s">
        <v>23</v>
      </c>
      <c r="F2027" t="s">
        <v>6573</v>
      </c>
      <c r="G2027" t="s">
        <v>1890</v>
      </c>
      <c r="H2027" t="s">
        <v>1898</v>
      </c>
      <c r="I2027" s="1">
        <v>57019624</v>
      </c>
      <c r="J2027" s="2">
        <f t="shared" si="62"/>
        <v>57019624</v>
      </c>
      <c r="K2027" s="1">
        <v>7202378</v>
      </c>
      <c r="L2027" s="3">
        <v>45698</v>
      </c>
      <c r="M2027" s="3">
        <v>45699</v>
      </c>
      <c r="N2027" s="3">
        <v>45930</v>
      </c>
      <c r="O2027" s="1">
        <v>0</v>
      </c>
      <c r="P2027" s="1">
        <v>57019624</v>
      </c>
      <c r="R2027" s="5">
        <f ca="1">IF(Tabla1[[#This Row],[FECHA INCIAL DESDE]]="SIN INICIO",0,IF((((TODAY()-M2027)*100%)/(N2027-M2027))&gt;=100%,"100%",(((TODAY()-M2027)*100%)/(N2027-M2027))))</f>
        <v>0.30303030303030304</v>
      </c>
      <c r="S2027" s="2">
        <f t="shared" si="63"/>
        <v>57019624</v>
      </c>
      <c r="T2027" t="s">
        <v>6574</v>
      </c>
    </row>
    <row r="2028" spans="1:20" x14ac:dyDescent="0.25">
      <c r="A2028">
        <v>2025</v>
      </c>
      <c r="B2028" t="s">
        <v>6575</v>
      </c>
      <c r="C2028" t="s">
        <v>21</v>
      </c>
      <c r="D2028" t="s">
        <v>22</v>
      </c>
      <c r="E2028" t="s">
        <v>23</v>
      </c>
      <c r="F2028" t="s">
        <v>6576</v>
      </c>
      <c r="G2028" t="s">
        <v>658</v>
      </c>
      <c r="H2028" t="s">
        <v>659</v>
      </c>
      <c r="I2028" s="1">
        <v>59500000</v>
      </c>
      <c r="J2028" s="2">
        <f t="shared" si="62"/>
        <v>59500000</v>
      </c>
      <c r="K2028" s="1">
        <v>8500000</v>
      </c>
      <c r="L2028" s="3">
        <v>45698</v>
      </c>
      <c r="M2028" s="3">
        <v>45699</v>
      </c>
      <c r="N2028" s="3">
        <v>45900</v>
      </c>
      <c r="O2028" s="1">
        <v>0</v>
      </c>
      <c r="P2028" s="1">
        <v>59500000</v>
      </c>
      <c r="R2028" s="5">
        <f ca="1">IF(Tabla1[[#This Row],[FECHA INCIAL DESDE]]="SIN INICIO",0,IF((((TODAY()-M2028)*100%)/(N2028-M2028))&gt;=100%,"100%",(((TODAY()-M2028)*100%)/(N2028-M2028))))</f>
        <v>0.34825870646766172</v>
      </c>
      <c r="S2028" s="2">
        <f t="shared" si="63"/>
        <v>59500000</v>
      </c>
      <c r="T2028" t="s">
        <v>6577</v>
      </c>
    </row>
    <row r="2029" spans="1:20" x14ac:dyDescent="0.25">
      <c r="A2029">
        <v>2025</v>
      </c>
      <c r="B2029" t="s">
        <v>6578</v>
      </c>
      <c r="C2029" t="s">
        <v>21</v>
      </c>
      <c r="D2029" t="s">
        <v>22</v>
      </c>
      <c r="E2029" t="s">
        <v>23</v>
      </c>
      <c r="F2029" t="s">
        <v>6579</v>
      </c>
      <c r="G2029" t="s">
        <v>658</v>
      </c>
      <c r="H2029" t="s">
        <v>659</v>
      </c>
      <c r="I2029" s="1">
        <v>59500000</v>
      </c>
      <c r="J2029" s="2">
        <f t="shared" si="62"/>
        <v>59500000</v>
      </c>
      <c r="K2029" s="1">
        <v>8500000</v>
      </c>
      <c r="L2029" s="3">
        <v>45698</v>
      </c>
      <c r="M2029" s="3">
        <v>45699</v>
      </c>
      <c r="N2029" s="3">
        <v>45900</v>
      </c>
      <c r="O2029" s="1">
        <v>0</v>
      </c>
      <c r="P2029" s="1">
        <v>59500000</v>
      </c>
      <c r="R2029" s="5">
        <f ca="1">IF(Tabla1[[#This Row],[FECHA INCIAL DESDE]]="SIN INICIO",0,IF((((TODAY()-M2029)*100%)/(N2029-M2029))&gt;=100%,"100%",(((TODAY()-M2029)*100%)/(N2029-M2029))))</f>
        <v>0.34825870646766172</v>
      </c>
      <c r="S2029" s="2">
        <f t="shared" si="63"/>
        <v>59500000</v>
      </c>
      <c r="T2029" t="s">
        <v>6580</v>
      </c>
    </row>
    <row r="2030" spans="1:20" x14ac:dyDescent="0.25">
      <c r="A2030">
        <v>2025</v>
      </c>
      <c r="B2030" t="s">
        <v>6581</v>
      </c>
      <c r="C2030" t="s">
        <v>21</v>
      </c>
      <c r="D2030" t="s">
        <v>22</v>
      </c>
      <c r="E2030" t="s">
        <v>23</v>
      </c>
      <c r="F2030" t="s">
        <v>6582</v>
      </c>
      <c r="G2030" t="s">
        <v>647</v>
      </c>
      <c r="H2030" t="s">
        <v>648</v>
      </c>
      <c r="I2030" s="1">
        <v>58100000</v>
      </c>
      <c r="J2030" s="2">
        <f t="shared" si="62"/>
        <v>58100000</v>
      </c>
      <c r="K2030" s="1">
        <v>8300000</v>
      </c>
      <c r="L2030" s="3">
        <v>45698</v>
      </c>
      <c r="M2030" s="3">
        <v>45699</v>
      </c>
      <c r="N2030" s="3">
        <v>45900</v>
      </c>
      <c r="O2030" s="1">
        <v>0</v>
      </c>
      <c r="P2030" s="1">
        <v>58100000</v>
      </c>
      <c r="R2030" s="5">
        <f ca="1">IF(Tabla1[[#This Row],[FECHA INCIAL DESDE]]="SIN INICIO",0,IF((((TODAY()-M2030)*100%)/(N2030-M2030))&gt;=100%,"100%",(((TODAY()-M2030)*100%)/(N2030-M2030))))</f>
        <v>0.34825870646766172</v>
      </c>
      <c r="S2030" s="2">
        <f t="shared" si="63"/>
        <v>58100000</v>
      </c>
      <c r="T2030" t="s">
        <v>5757</v>
      </c>
    </row>
    <row r="2031" spans="1:20" x14ac:dyDescent="0.25">
      <c r="A2031">
        <v>2025</v>
      </c>
      <c r="B2031" t="s">
        <v>6583</v>
      </c>
      <c r="C2031" t="s">
        <v>21</v>
      </c>
      <c r="D2031" t="s">
        <v>22</v>
      </c>
      <c r="E2031" t="s">
        <v>23</v>
      </c>
      <c r="F2031" t="s">
        <v>6584</v>
      </c>
      <c r="G2031" t="s">
        <v>6585</v>
      </c>
      <c r="H2031" t="s">
        <v>537</v>
      </c>
      <c r="I2031" s="1">
        <v>41669100</v>
      </c>
      <c r="J2031" s="2">
        <f t="shared" si="62"/>
        <v>41669100</v>
      </c>
      <c r="K2031" s="1">
        <v>6944850</v>
      </c>
      <c r="L2031" s="3">
        <v>45694</v>
      </c>
      <c r="M2031" s="3">
        <v>45698</v>
      </c>
      <c r="N2031" s="3">
        <v>45838</v>
      </c>
      <c r="O2031" s="1">
        <v>0</v>
      </c>
      <c r="P2031" s="1">
        <v>41669100</v>
      </c>
      <c r="R2031" s="6">
        <f ca="1">IF(Tabla1[[#This Row],[FECHA INCIAL DESDE]]="SIN INICIO",0,IF((((TODAY()-M2031)*100%)/(N2031-M2031))&gt;=100%,"100%",(((TODAY()-M2031)*100%)/(N2031-M2031))))</f>
        <v>0.50714285714285712</v>
      </c>
      <c r="S2031" s="2">
        <f t="shared" si="63"/>
        <v>41669100</v>
      </c>
      <c r="T2031" t="s">
        <v>6586</v>
      </c>
    </row>
    <row r="2032" spans="1:20" x14ac:dyDescent="0.25">
      <c r="A2032">
        <v>2025</v>
      </c>
      <c r="B2032" t="s">
        <v>6587</v>
      </c>
      <c r="C2032" t="s">
        <v>21</v>
      </c>
      <c r="D2032" t="s">
        <v>22</v>
      </c>
      <c r="E2032" t="s">
        <v>23</v>
      </c>
      <c r="F2032" t="s">
        <v>6588</v>
      </c>
      <c r="G2032" t="s">
        <v>955</v>
      </c>
      <c r="H2032" t="s">
        <v>886</v>
      </c>
      <c r="I2032" s="1">
        <v>88000000</v>
      </c>
      <c r="J2032" s="2">
        <f t="shared" si="62"/>
        <v>88000000</v>
      </c>
      <c r="K2032" s="1">
        <v>11000000</v>
      </c>
      <c r="L2032" s="3">
        <v>45692</v>
      </c>
      <c r="M2032" s="3">
        <v>45694</v>
      </c>
      <c r="N2032" s="3">
        <v>45930</v>
      </c>
      <c r="O2032" s="1">
        <v>0</v>
      </c>
      <c r="P2032" s="1">
        <v>88000000</v>
      </c>
      <c r="R2032" s="5">
        <f ca="1">IF(Tabla1[[#This Row],[FECHA INCIAL DESDE]]="SIN INICIO",0,IF((((TODAY()-M2032)*100%)/(N2032-M2032))&gt;=100%,"100%",(((TODAY()-M2032)*100%)/(N2032-M2032))))</f>
        <v>0.31779661016949151</v>
      </c>
      <c r="S2032" s="2">
        <f t="shared" si="63"/>
        <v>88000000</v>
      </c>
      <c r="T2032" t="s">
        <v>5757</v>
      </c>
    </row>
    <row r="2033" spans="1:20" x14ac:dyDescent="0.25">
      <c r="A2033">
        <v>2025</v>
      </c>
      <c r="B2033" t="s">
        <v>6589</v>
      </c>
      <c r="C2033" t="s">
        <v>21</v>
      </c>
      <c r="D2033" t="s">
        <v>22</v>
      </c>
      <c r="E2033" t="s">
        <v>23</v>
      </c>
      <c r="F2033" t="s">
        <v>6590</v>
      </c>
      <c r="G2033" t="s">
        <v>194</v>
      </c>
      <c r="H2033" t="s">
        <v>86</v>
      </c>
      <c r="I2033" s="1">
        <v>33327763</v>
      </c>
      <c r="J2033" s="2">
        <f t="shared" si="62"/>
        <v>33327763</v>
      </c>
      <c r="K2033" s="1">
        <v>4761109</v>
      </c>
      <c r="L2033" s="3">
        <v>45692</v>
      </c>
      <c r="M2033" s="3">
        <v>45693</v>
      </c>
      <c r="N2033" s="3">
        <v>45900</v>
      </c>
      <c r="O2033" s="1">
        <v>0</v>
      </c>
      <c r="P2033" s="1">
        <v>33327763</v>
      </c>
      <c r="R2033" s="5">
        <f ca="1">IF(Tabla1[[#This Row],[FECHA INCIAL DESDE]]="SIN INICIO",0,IF((((TODAY()-M2033)*100%)/(N2033-M2033))&gt;=100%,"100%",(((TODAY()-M2033)*100%)/(N2033-M2033))))</f>
        <v>0.3671497584541063</v>
      </c>
      <c r="S2033" s="2">
        <f t="shared" si="63"/>
        <v>33327763</v>
      </c>
      <c r="T2033" t="s">
        <v>5757</v>
      </c>
    </row>
    <row r="2034" spans="1:20" x14ac:dyDescent="0.25">
      <c r="A2034">
        <v>2025</v>
      </c>
      <c r="B2034" t="s">
        <v>6591</v>
      </c>
      <c r="C2034" t="s">
        <v>21</v>
      </c>
      <c r="D2034" t="s">
        <v>22</v>
      </c>
      <c r="E2034" t="s">
        <v>120</v>
      </c>
      <c r="F2034" t="s">
        <v>6592</v>
      </c>
      <c r="G2034" t="s">
        <v>6593</v>
      </c>
      <c r="H2034" t="s">
        <v>1898</v>
      </c>
      <c r="I2034" s="1">
        <v>35157500</v>
      </c>
      <c r="J2034" s="2">
        <f t="shared" si="62"/>
        <v>35157500</v>
      </c>
      <c r="K2034" s="1">
        <v>5022500</v>
      </c>
      <c r="L2034" s="3">
        <v>45694</v>
      </c>
      <c r="M2034" s="3">
        <v>45695</v>
      </c>
      <c r="N2034" s="3">
        <v>45900</v>
      </c>
      <c r="O2034" s="1">
        <v>0</v>
      </c>
      <c r="P2034" s="1">
        <v>35157500</v>
      </c>
      <c r="R2034" s="5">
        <f ca="1">IF(Tabla1[[#This Row],[FECHA INCIAL DESDE]]="SIN INICIO",0,IF((((TODAY()-M2034)*100%)/(N2034-M2034))&gt;=100%,"100%",(((TODAY()-M2034)*100%)/(N2034-M2034))))</f>
        <v>0.36097560975609755</v>
      </c>
      <c r="S2034" s="2">
        <f t="shared" si="63"/>
        <v>35157500</v>
      </c>
      <c r="T2034" t="s">
        <v>5757</v>
      </c>
    </row>
    <row r="2035" spans="1:20" x14ac:dyDescent="0.25">
      <c r="A2035">
        <v>2025</v>
      </c>
      <c r="B2035" t="s">
        <v>6594</v>
      </c>
      <c r="C2035" t="s">
        <v>21</v>
      </c>
      <c r="D2035" t="s">
        <v>22</v>
      </c>
      <c r="E2035" t="s">
        <v>120</v>
      </c>
      <c r="F2035" t="s">
        <v>6595</v>
      </c>
      <c r="G2035" t="s">
        <v>6596</v>
      </c>
      <c r="H2035" t="s">
        <v>659</v>
      </c>
      <c r="I2035" s="1">
        <v>32683000</v>
      </c>
      <c r="J2035" s="2">
        <f t="shared" si="62"/>
        <v>32683000</v>
      </c>
      <c r="K2035" s="1">
        <v>4669000</v>
      </c>
      <c r="L2035" s="3">
        <v>45698</v>
      </c>
      <c r="M2035" s="3">
        <v>45699</v>
      </c>
      <c r="N2035" s="3">
        <v>45900</v>
      </c>
      <c r="O2035" s="1">
        <v>0</v>
      </c>
      <c r="P2035" s="1">
        <v>32683000</v>
      </c>
      <c r="R2035" s="5">
        <f ca="1">IF(Tabla1[[#This Row],[FECHA INCIAL DESDE]]="SIN INICIO",0,IF((((TODAY()-M2035)*100%)/(N2035-M2035))&gt;=100%,"100%",(((TODAY()-M2035)*100%)/(N2035-M2035))))</f>
        <v>0.34825870646766172</v>
      </c>
      <c r="S2035" s="2">
        <f t="shared" si="63"/>
        <v>32683000</v>
      </c>
      <c r="T2035" t="s">
        <v>5757</v>
      </c>
    </row>
    <row r="2036" spans="1:20" x14ac:dyDescent="0.25">
      <c r="A2036">
        <v>2025</v>
      </c>
      <c r="B2036" t="s">
        <v>6597</v>
      </c>
      <c r="C2036" t="s">
        <v>21</v>
      </c>
      <c r="D2036" t="s">
        <v>22</v>
      </c>
      <c r="E2036" t="s">
        <v>23</v>
      </c>
      <c r="F2036" t="s">
        <v>6598</v>
      </c>
      <c r="G2036" t="s">
        <v>6599</v>
      </c>
      <c r="H2036" t="s">
        <v>1898</v>
      </c>
      <c r="I2036" s="1">
        <v>42944520</v>
      </c>
      <c r="J2036" s="2">
        <f t="shared" si="62"/>
        <v>42944520</v>
      </c>
      <c r="K2036" s="1">
        <v>5368065</v>
      </c>
      <c r="L2036" s="3">
        <v>45694</v>
      </c>
      <c r="M2036" s="3">
        <v>45696</v>
      </c>
      <c r="N2036" s="3">
        <v>45930</v>
      </c>
      <c r="O2036" s="1">
        <v>0</v>
      </c>
      <c r="P2036" s="1">
        <v>42944520</v>
      </c>
      <c r="R2036" s="5">
        <f ca="1">IF(Tabla1[[#This Row],[FECHA INCIAL DESDE]]="SIN INICIO",0,IF((((TODAY()-M2036)*100%)/(N2036-M2036))&gt;=100%,"100%",(((TODAY()-M2036)*100%)/(N2036-M2036))))</f>
        <v>0.31196581196581197</v>
      </c>
      <c r="S2036" s="2">
        <f t="shared" si="63"/>
        <v>42944520</v>
      </c>
      <c r="T2036" t="s">
        <v>5757</v>
      </c>
    </row>
    <row r="2037" spans="1:20" x14ac:dyDescent="0.25">
      <c r="A2037">
        <v>2025</v>
      </c>
      <c r="B2037" t="s">
        <v>6600</v>
      </c>
      <c r="C2037" t="s">
        <v>21</v>
      </c>
      <c r="D2037" t="s">
        <v>22</v>
      </c>
      <c r="E2037" t="s">
        <v>23</v>
      </c>
      <c r="F2037" t="s">
        <v>6601</v>
      </c>
      <c r="G2037" t="s">
        <v>6602</v>
      </c>
      <c r="H2037" t="s">
        <v>270</v>
      </c>
      <c r="I2037" s="1">
        <v>66500000</v>
      </c>
      <c r="J2037" s="2">
        <f t="shared" si="62"/>
        <v>66500000</v>
      </c>
      <c r="K2037" s="1">
        <v>9500000</v>
      </c>
      <c r="L2037" s="3">
        <v>45699</v>
      </c>
      <c r="M2037" s="3">
        <v>45701</v>
      </c>
      <c r="N2037" s="3">
        <v>45900</v>
      </c>
      <c r="O2037" s="1">
        <v>0</v>
      </c>
      <c r="P2037" s="1">
        <v>66500000</v>
      </c>
      <c r="R2037" s="5">
        <f ca="1">IF(Tabla1[[#This Row],[FECHA INCIAL DESDE]]="SIN INICIO",0,IF((((TODAY()-M2037)*100%)/(N2037-M2037))&gt;=100%,"100%",(((TODAY()-M2037)*100%)/(N2037-M2037))))</f>
        <v>0.34170854271356782</v>
      </c>
      <c r="S2037" s="2">
        <f t="shared" si="63"/>
        <v>66500000</v>
      </c>
      <c r="T2037" t="s">
        <v>5757</v>
      </c>
    </row>
    <row r="2038" spans="1:20" x14ac:dyDescent="0.25">
      <c r="A2038">
        <v>2025</v>
      </c>
      <c r="B2038" t="s">
        <v>6603</v>
      </c>
      <c r="C2038" t="s">
        <v>21</v>
      </c>
      <c r="D2038" t="s">
        <v>22</v>
      </c>
      <c r="E2038" t="s">
        <v>23</v>
      </c>
      <c r="F2038" t="s">
        <v>6604</v>
      </c>
      <c r="G2038" t="s">
        <v>6605</v>
      </c>
      <c r="H2038" t="s">
        <v>514</v>
      </c>
      <c r="I2038" s="1">
        <v>68040000</v>
      </c>
      <c r="J2038" s="2">
        <f t="shared" si="62"/>
        <v>68040000</v>
      </c>
      <c r="K2038" s="1">
        <v>9720000</v>
      </c>
      <c r="L2038" s="3">
        <v>45693</v>
      </c>
      <c r="M2038" s="3">
        <v>45694</v>
      </c>
      <c r="N2038" s="3">
        <v>45900</v>
      </c>
      <c r="O2038" s="1">
        <v>0</v>
      </c>
      <c r="P2038" s="1">
        <v>68040000</v>
      </c>
      <c r="R2038" s="5">
        <f ca="1">IF(Tabla1[[#This Row],[FECHA INCIAL DESDE]]="SIN INICIO",0,IF((((TODAY()-M2038)*100%)/(N2038-M2038))&gt;=100%,"100%",(((TODAY()-M2038)*100%)/(N2038-M2038))))</f>
        <v>0.36407766990291263</v>
      </c>
      <c r="S2038" s="2">
        <f t="shared" si="63"/>
        <v>68040000</v>
      </c>
      <c r="T2038" t="s">
        <v>5757</v>
      </c>
    </row>
    <row r="2039" spans="1:20" x14ac:dyDescent="0.25">
      <c r="A2039">
        <v>2025</v>
      </c>
      <c r="B2039" t="s">
        <v>6606</v>
      </c>
      <c r="C2039" t="s">
        <v>21</v>
      </c>
      <c r="D2039" t="s">
        <v>22</v>
      </c>
      <c r="E2039" t="s">
        <v>120</v>
      </c>
      <c r="F2039" t="s">
        <v>6607</v>
      </c>
      <c r="G2039" t="s">
        <v>847</v>
      </c>
      <c r="H2039" t="s">
        <v>86</v>
      </c>
      <c r="I2039" s="1">
        <v>28393589</v>
      </c>
      <c r="J2039" s="2">
        <f t="shared" si="62"/>
        <v>28393589</v>
      </c>
      <c r="K2039" s="1">
        <v>4056227</v>
      </c>
      <c r="L2039" s="3">
        <v>45693</v>
      </c>
      <c r="M2039" s="3">
        <v>45694</v>
      </c>
      <c r="N2039" s="3">
        <v>45900</v>
      </c>
      <c r="O2039" s="1">
        <v>0</v>
      </c>
      <c r="P2039" s="1">
        <v>28393589</v>
      </c>
      <c r="R2039" s="5">
        <f ca="1">IF(Tabla1[[#This Row],[FECHA INCIAL DESDE]]="SIN INICIO",0,IF((((TODAY()-M2039)*100%)/(N2039-M2039))&gt;=100%,"100%",(((TODAY()-M2039)*100%)/(N2039-M2039))))</f>
        <v>0.36407766990291263</v>
      </c>
      <c r="S2039" s="2">
        <f t="shared" si="63"/>
        <v>28393589</v>
      </c>
      <c r="T2039" t="s">
        <v>5757</v>
      </c>
    </row>
    <row r="2040" spans="1:20" x14ac:dyDescent="0.25">
      <c r="A2040">
        <v>2025</v>
      </c>
      <c r="B2040" t="s">
        <v>6608</v>
      </c>
      <c r="C2040" t="s">
        <v>21</v>
      </c>
      <c r="D2040" t="s">
        <v>22</v>
      </c>
      <c r="E2040" t="s">
        <v>23</v>
      </c>
      <c r="F2040" t="s">
        <v>6609</v>
      </c>
      <c r="G2040" t="s">
        <v>809</v>
      </c>
      <c r="H2040" t="s">
        <v>659</v>
      </c>
      <c r="I2040" s="1">
        <v>45864000</v>
      </c>
      <c r="J2040" s="2">
        <f t="shared" si="62"/>
        <v>45864000</v>
      </c>
      <c r="K2040" s="1">
        <v>6552000</v>
      </c>
      <c r="L2040" s="3">
        <v>45698</v>
      </c>
      <c r="M2040" s="3">
        <v>45699</v>
      </c>
      <c r="N2040" s="3">
        <v>45900</v>
      </c>
      <c r="O2040" s="1">
        <v>0</v>
      </c>
      <c r="P2040" s="1">
        <v>45864000</v>
      </c>
      <c r="R2040" s="5">
        <f ca="1">IF(Tabla1[[#This Row],[FECHA INCIAL DESDE]]="SIN INICIO",0,IF((((TODAY()-M2040)*100%)/(N2040-M2040))&gt;=100%,"100%",(((TODAY()-M2040)*100%)/(N2040-M2040))))</f>
        <v>0.34825870646766172</v>
      </c>
      <c r="S2040" s="2">
        <f t="shared" si="63"/>
        <v>45864000</v>
      </c>
      <c r="T2040" t="s">
        <v>5757</v>
      </c>
    </row>
    <row r="2041" spans="1:20" x14ac:dyDescent="0.25">
      <c r="A2041">
        <v>2025</v>
      </c>
      <c r="B2041" t="s">
        <v>6610</v>
      </c>
      <c r="C2041" t="s">
        <v>21</v>
      </c>
      <c r="D2041" t="s">
        <v>22</v>
      </c>
      <c r="E2041" t="s">
        <v>23</v>
      </c>
      <c r="F2041" t="s">
        <v>6611</v>
      </c>
      <c r="G2041" t="s">
        <v>610</v>
      </c>
      <c r="H2041" t="s">
        <v>659</v>
      </c>
      <c r="I2041" s="1">
        <v>53655000</v>
      </c>
      <c r="J2041" s="2">
        <f t="shared" si="62"/>
        <v>53655000</v>
      </c>
      <c r="K2041" s="1">
        <v>7665000</v>
      </c>
      <c r="L2041" s="3">
        <v>45694</v>
      </c>
      <c r="M2041" s="3">
        <v>45695</v>
      </c>
      <c r="N2041" s="3">
        <v>45900</v>
      </c>
      <c r="O2041" s="1">
        <v>0</v>
      </c>
      <c r="P2041" s="1">
        <v>53655000</v>
      </c>
      <c r="R2041" s="5">
        <f ca="1">IF(Tabla1[[#This Row],[FECHA INCIAL DESDE]]="SIN INICIO",0,IF((((TODAY()-M2041)*100%)/(N2041-M2041))&gt;=100%,"100%",(((TODAY()-M2041)*100%)/(N2041-M2041))))</f>
        <v>0.36097560975609755</v>
      </c>
      <c r="S2041" s="2">
        <f t="shared" si="63"/>
        <v>53655000</v>
      </c>
      <c r="T2041" t="s">
        <v>5757</v>
      </c>
    </row>
    <row r="2042" spans="1:20" x14ac:dyDescent="0.25">
      <c r="A2042">
        <v>2025</v>
      </c>
      <c r="B2042" t="s">
        <v>6612</v>
      </c>
      <c r="C2042" t="s">
        <v>21</v>
      </c>
      <c r="D2042" t="s">
        <v>22</v>
      </c>
      <c r="E2042" t="s">
        <v>23</v>
      </c>
      <c r="F2042" t="s">
        <v>6613</v>
      </c>
      <c r="G2042" t="s">
        <v>1890</v>
      </c>
      <c r="H2042" t="s">
        <v>1898</v>
      </c>
      <c r="I2042" s="1">
        <v>31756190</v>
      </c>
      <c r="J2042" s="2">
        <f t="shared" si="62"/>
        <v>31756190</v>
      </c>
      <c r="K2042" s="1">
        <v>6351238</v>
      </c>
      <c r="L2042" s="3">
        <v>45698</v>
      </c>
      <c r="M2042" s="3">
        <v>45700</v>
      </c>
      <c r="N2042" s="3">
        <v>45838</v>
      </c>
      <c r="O2042" s="1">
        <v>0</v>
      </c>
      <c r="P2042" s="1">
        <v>31756190</v>
      </c>
      <c r="R2042" s="5">
        <f ca="1">IF(Tabla1[[#This Row],[FECHA INCIAL DESDE]]="SIN INICIO",0,IF((((TODAY()-M2042)*100%)/(N2042-M2042))&gt;=100%,"100%",(((TODAY()-M2042)*100%)/(N2042-M2042))))</f>
        <v>0.5</v>
      </c>
      <c r="S2042" s="2">
        <f t="shared" si="63"/>
        <v>31756190</v>
      </c>
      <c r="T2042" t="s">
        <v>6614</v>
      </c>
    </row>
    <row r="2043" spans="1:20" x14ac:dyDescent="0.25">
      <c r="A2043">
        <v>2025</v>
      </c>
      <c r="B2043" t="s">
        <v>6615</v>
      </c>
      <c r="C2043" t="s">
        <v>21</v>
      </c>
      <c r="D2043" t="s">
        <v>22</v>
      </c>
      <c r="E2043" t="s">
        <v>120</v>
      </c>
      <c r="F2043" t="s">
        <v>6616</v>
      </c>
      <c r="G2043" t="s">
        <v>6617</v>
      </c>
      <c r="H2043" t="s">
        <v>270</v>
      </c>
      <c r="I2043" s="1">
        <v>32689643</v>
      </c>
      <c r="J2043" s="2">
        <f t="shared" si="62"/>
        <v>32689643</v>
      </c>
      <c r="K2043" s="1">
        <v>4669949</v>
      </c>
      <c r="L2043" s="3">
        <v>45693</v>
      </c>
      <c r="M2043" s="3">
        <v>45694</v>
      </c>
      <c r="N2043" s="3">
        <v>45900</v>
      </c>
      <c r="O2043" s="1">
        <v>0</v>
      </c>
      <c r="P2043" s="1">
        <v>32689643</v>
      </c>
      <c r="R2043" s="5">
        <f ca="1">IF(Tabla1[[#This Row],[FECHA INCIAL DESDE]]="SIN INICIO",0,IF((((TODAY()-M2043)*100%)/(N2043-M2043))&gt;=100%,"100%",(((TODAY()-M2043)*100%)/(N2043-M2043))))</f>
        <v>0.36407766990291263</v>
      </c>
      <c r="S2043" s="2">
        <f t="shared" si="63"/>
        <v>32689643</v>
      </c>
      <c r="T2043" t="s">
        <v>5757</v>
      </c>
    </row>
    <row r="2044" spans="1:20" x14ac:dyDescent="0.25">
      <c r="A2044">
        <v>2025</v>
      </c>
      <c r="B2044" t="s">
        <v>6618</v>
      </c>
      <c r="C2044" t="s">
        <v>21</v>
      </c>
      <c r="D2044" t="s">
        <v>22</v>
      </c>
      <c r="E2044" t="s">
        <v>23</v>
      </c>
      <c r="F2044" t="s">
        <v>6619</v>
      </c>
      <c r="G2044" t="s">
        <v>280</v>
      </c>
      <c r="H2044" t="s">
        <v>270</v>
      </c>
      <c r="I2044" s="1">
        <v>70000000</v>
      </c>
      <c r="J2044" s="2">
        <f t="shared" si="62"/>
        <v>70000000</v>
      </c>
      <c r="K2044" s="1">
        <v>10000000</v>
      </c>
      <c r="L2044" s="3">
        <v>45694</v>
      </c>
      <c r="M2044" s="3">
        <v>45695</v>
      </c>
      <c r="N2044" s="3">
        <v>45900</v>
      </c>
      <c r="O2044" s="1">
        <v>0</v>
      </c>
      <c r="P2044" s="1">
        <v>70000000</v>
      </c>
      <c r="R2044" s="5">
        <f ca="1">IF(Tabla1[[#This Row],[FECHA INCIAL DESDE]]="SIN INICIO",0,IF((((TODAY()-M2044)*100%)/(N2044-M2044))&gt;=100%,"100%",(((TODAY()-M2044)*100%)/(N2044-M2044))))</f>
        <v>0.36097560975609755</v>
      </c>
      <c r="S2044" s="2">
        <f t="shared" si="63"/>
        <v>70000000</v>
      </c>
      <c r="T2044" t="s">
        <v>6620</v>
      </c>
    </row>
    <row r="2045" spans="1:20" x14ac:dyDescent="0.25">
      <c r="A2045">
        <v>2025</v>
      </c>
      <c r="B2045" t="s">
        <v>6621</v>
      </c>
      <c r="C2045" t="s">
        <v>21</v>
      </c>
      <c r="D2045" t="s">
        <v>22</v>
      </c>
      <c r="E2045" t="s">
        <v>23</v>
      </c>
      <c r="F2045" t="s">
        <v>6622</v>
      </c>
      <c r="G2045" t="s">
        <v>6623</v>
      </c>
      <c r="H2045" t="s">
        <v>270</v>
      </c>
      <c r="I2045" s="1">
        <v>77000000</v>
      </c>
      <c r="J2045" s="2">
        <f t="shared" si="62"/>
        <v>77000000</v>
      </c>
      <c r="K2045" s="1">
        <v>11000000</v>
      </c>
      <c r="L2045" s="3">
        <v>45700</v>
      </c>
      <c r="M2045" s="3">
        <v>45701</v>
      </c>
      <c r="N2045" s="3">
        <v>45900</v>
      </c>
      <c r="O2045" s="1">
        <v>0</v>
      </c>
      <c r="P2045" s="1">
        <v>77000000</v>
      </c>
      <c r="R2045" s="5">
        <f ca="1">IF(Tabla1[[#This Row],[FECHA INCIAL DESDE]]="SIN INICIO",0,IF((((TODAY()-M2045)*100%)/(N2045-M2045))&gt;=100%,"100%",(((TODAY()-M2045)*100%)/(N2045-M2045))))</f>
        <v>0.34170854271356782</v>
      </c>
      <c r="S2045" s="2">
        <f t="shared" si="63"/>
        <v>77000000</v>
      </c>
      <c r="T2045" t="s">
        <v>6624</v>
      </c>
    </row>
    <row r="2046" spans="1:20" x14ac:dyDescent="0.25">
      <c r="A2046">
        <v>2025</v>
      </c>
      <c r="B2046" t="s">
        <v>6625</v>
      </c>
      <c r="C2046" t="s">
        <v>21</v>
      </c>
      <c r="D2046" t="s">
        <v>22</v>
      </c>
      <c r="E2046" t="s">
        <v>23</v>
      </c>
      <c r="F2046" t="s">
        <v>6626</v>
      </c>
      <c r="G2046" t="s">
        <v>663</v>
      </c>
      <c r="H2046" t="s">
        <v>537</v>
      </c>
      <c r="I2046" s="1">
        <v>54337500</v>
      </c>
      <c r="J2046" s="2">
        <f t="shared" si="62"/>
        <v>54337500</v>
      </c>
      <c r="K2046" s="1">
        <v>9056250</v>
      </c>
      <c r="L2046" s="3">
        <v>45694</v>
      </c>
      <c r="M2046" s="3">
        <v>45696</v>
      </c>
      <c r="N2046" s="3">
        <v>45838</v>
      </c>
      <c r="O2046" s="1">
        <v>0</v>
      </c>
      <c r="P2046" s="1">
        <v>54337500</v>
      </c>
      <c r="R2046" s="6">
        <f ca="1">IF(Tabla1[[#This Row],[FECHA INCIAL DESDE]]="SIN INICIO",0,IF((((TODAY()-M2046)*100%)/(N2046-M2046))&gt;=100%,"100%",(((TODAY()-M2046)*100%)/(N2046-M2046))))</f>
        <v>0.5140845070422535</v>
      </c>
      <c r="S2046" s="2">
        <f t="shared" si="63"/>
        <v>54337500</v>
      </c>
      <c r="T2046" t="s">
        <v>6627</v>
      </c>
    </row>
    <row r="2047" spans="1:20" x14ac:dyDescent="0.25">
      <c r="A2047">
        <v>2025</v>
      </c>
      <c r="B2047" t="s">
        <v>6628</v>
      </c>
      <c r="C2047" t="s">
        <v>21</v>
      </c>
      <c r="D2047" t="s">
        <v>22</v>
      </c>
      <c r="E2047" t="s">
        <v>23</v>
      </c>
      <c r="F2047" t="s">
        <v>6629</v>
      </c>
      <c r="G2047" t="s">
        <v>399</v>
      </c>
      <c r="H2047" t="s">
        <v>270</v>
      </c>
      <c r="I2047" s="1">
        <v>83212318</v>
      </c>
      <c r="J2047" s="2">
        <f t="shared" si="62"/>
        <v>83212318</v>
      </c>
      <c r="K2047" s="1">
        <v>11887474</v>
      </c>
      <c r="L2047" s="3">
        <v>45694</v>
      </c>
      <c r="M2047" s="3">
        <v>45695</v>
      </c>
      <c r="N2047" s="3">
        <v>45900</v>
      </c>
      <c r="O2047" s="1">
        <v>0</v>
      </c>
      <c r="P2047" s="1">
        <v>83212318</v>
      </c>
      <c r="R2047" s="5">
        <f ca="1">IF(Tabla1[[#This Row],[FECHA INCIAL DESDE]]="SIN INICIO",0,IF((((TODAY()-M2047)*100%)/(N2047-M2047))&gt;=100%,"100%",(((TODAY()-M2047)*100%)/(N2047-M2047))))</f>
        <v>0.36097560975609755</v>
      </c>
      <c r="S2047" s="2">
        <f t="shared" si="63"/>
        <v>83212318</v>
      </c>
      <c r="T2047" t="s">
        <v>5757</v>
      </c>
    </row>
    <row r="2048" spans="1:20" x14ac:dyDescent="0.25">
      <c r="A2048">
        <v>2025</v>
      </c>
      <c r="B2048" t="s">
        <v>6630</v>
      </c>
      <c r="C2048" t="s">
        <v>21</v>
      </c>
      <c r="D2048" t="s">
        <v>22</v>
      </c>
      <c r="E2048" t="s">
        <v>23</v>
      </c>
      <c r="F2048" t="s">
        <v>6631</v>
      </c>
      <c r="G2048" t="s">
        <v>2214</v>
      </c>
      <c r="H2048" t="s">
        <v>166</v>
      </c>
      <c r="I2048" s="1">
        <v>45956648</v>
      </c>
      <c r="J2048" s="2">
        <f t="shared" si="62"/>
        <v>45956648</v>
      </c>
      <c r="K2048" s="1">
        <v>5744581</v>
      </c>
      <c r="L2048" s="3">
        <v>45693</v>
      </c>
      <c r="M2048" s="3">
        <v>45694</v>
      </c>
      <c r="N2048" s="3">
        <v>45930</v>
      </c>
      <c r="O2048" s="1">
        <v>0</v>
      </c>
      <c r="P2048" s="1">
        <v>45956648</v>
      </c>
      <c r="R2048" s="5">
        <f ca="1">IF(Tabla1[[#This Row],[FECHA INCIAL DESDE]]="SIN INICIO",0,IF((((TODAY()-M2048)*100%)/(N2048-M2048))&gt;=100%,"100%",(((TODAY()-M2048)*100%)/(N2048-M2048))))</f>
        <v>0.31779661016949151</v>
      </c>
      <c r="S2048" s="2">
        <f t="shared" si="63"/>
        <v>45956648</v>
      </c>
      <c r="T2048" t="s">
        <v>5757</v>
      </c>
    </row>
    <row r="2049" spans="1:20" x14ac:dyDescent="0.25">
      <c r="A2049">
        <v>2025</v>
      </c>
      <c r="B2049" t="s">
        <v>6632</v>
      </c>
      <c r="C2049" t="s">
        <v>21</v>
      </c>
      <c r="D2049" t="s">
        <v>22</v>
      </c>
      <c r="E2049" t="s">
        <v>23</v>
      </c>
      <c r="F2049" t="s">
        <v>6633</v>
      </c>
      <c r="G2049" t="s">
        <v>6634</v>
      </c>
      <c r="H2049" t="s">
        <v>514</v>
      </c>
      <c r="I2049" s="1">
        <v>61915000</v>
      </c>
      <c r="J2049" s="2">
        <f t="shared" si="62"/>
        <v>61915000</v>
      </c>
      <c r="K2049" s="1">
        <v>8845000</v>
      </c>
      <c r="L2049" s="3">
        <v>45692</v>
      </c>
      <c r="M2049" s="3">
        <v>45694</v>
      </c>
      <c r="N2049" s="3">
        <v>45900</v>
      </c>
      <c r="O2049" s="1">
        <v>0</v>
      </c>
      <c r="P2049" s="1">
        <v>61915000</v>
      </c>
      <c r="R2049" s="5">
        <f ca="1">IF(Tabla1[[#This Row],[FECHA INCIAL DESDE]]="SIN INICIO",0,IF((((TODAY()-M2049)*100%)/(N2049-M2049))&gt;=100%,"100%",(((TODAY()-M2049)*100%)/(N2049-M2049))))</f>
        <v>0.36407766990291263</v>
      </c>
      <c r="S2049" s="2">
        <f t="shared" si="63"/>
        <v>61915000</v>
      </c>
      <c r="T2049" t="s">
        <v>5757</v>
      </c>
    </row>
    <row r="2050" spans="1:20" x14ac:dyDescent="0.25">
      <c r="A2050">
        <v>2025</v>
      </c>
      <c r="B2050" t="s">
        <v>6635</v>
      </c>
      <c r="C2050" t="s">
        <v>21</v>
      </c>
      <c r="D2050" t="s">
        <v>22</v>
      </c>
      <c r="E2050" t="s">
        <v>23</v>
      </c>
      <c r="F2050" t="s">
        <v>6636</v>
      </c>
      <c r="G2050" t="s">
        <v>911</v>
      </c>
      <c r="H2050" t="s">
        <v>270</v>
      </c>
      <c r="I2050" s="1">
        <v>34160959</v>
      </c>
      <c r="J2050" s="2">
        <f t="shared" si="62"/>
        <v>34160959</v>
      </c>
      <c r="K2050" s="1">
        <v>4880137</v>
      </c>
      <c r="L2050" s="3">
        <v>45694</v>
      </c>
      <c r="M2050" s="3">
        <v>45695</v>
      </c>
      <c r="N2050" s="3">
        <v>45900</v>
      </c>
      <c r="O2050" s="1">
        <v>0</v>
      </c>
      <c r="P2050" s="1">
        <v>34160959</v>
      </c>
      <c r="R2050" s="6">
        <f ca="1">IF(Tabla1[[#This Row],[FECHA INCIAL DESDE]]="SIN INICIO",0,IF((((TODAY()-M2050)*100%)/(N2050-M2050))&gt;=100%,"100%",(((TODAY()-M2050)*100%)/(N2050-M2050))))</f>
        <v>0.36097560975609755</v>
      </c>
      <c r="S2050" s="2">
        <f t="shared" si="63"/>
        <v>34160959</v>
      </c>
      <c r="T2050" t="s">
        <v>6637</v>
      </c>
    </row>
    <row r="2051" spans="1:20" x14ac:dyDescent="0.25">
      <c r="A2051">
        <v>2025</v>
      </c>
      <c r="B2051" t="s">
        <v>6638</v>
      </c>
      <c r="C2051" t="s">
        <v>21</v>
      </c>
      <c r="D2051" t="s">
        <v>22</v>
      </c>
      <c r="E2051" t="s">
        <v>23</v>
      </c>
      <c r="F2051" t="s">
        <v>6639</v>
      </c>
      <c r="G2051" t="s">
        <v>3851</v>
      </c>
      <c r="H2051" t="s">
        <v>270</v>
      </c>
      <c r="I2051" s="1">
        <v>80500000</v>
      </c>
      <c r="J2051" s="2">
        <f t="shared" ref="J2051:J2114" si="64">I2051</f>
        <v>80500000</v>
      </c>
      <c r="K2051" s="1">
        <v>11500000</v>
      </c>
      <c r="L2051" s="3">
        <v>45698</v>
      </c>
      <c r="M2051" s="3">
        <v>45699</v>
      </c>
      <c r="N2051" s="3">
        <v>45900</v>
      </c>
      <c r="O2051" s="1">
        <v>0</v>
      </c>
      <c r="P2051" s="1">
        <v>80500000</v>
      </c>
      <c r="R2051" s="6">
        <f ca="1">IF(Tabla1[[#This Row],[FECHA INCIAL DESDE]]="SIN INICIO",0,IF((((TODAY()-M2051)*100%)/(N2051-M2051))&gt;=100%,"100%",(((TODAY()-M2051)*100%)/(N2051-M2051))))</f>
        <v>0.34825870646766172</v>
      </c>
      <c r="S2051" s="2">
        <f t="shared" ref="S2051:S2114" si="65">P2051-Q2051</f>
        <v>80500000</v>
      </c>
      <c r="T2051" t="s">
        <v>6640</v>
      </c>
    </row>
    <row r="2052" spans="1:20" x14ac:dyDescent="0.25">
      <c r="A2052">
        <v>2025</v>
      </c>
      <c r="B2052" t="s">
        <v>6641</v>
      </c>
      <c r="C2052" t="s">
        <v>21</v>
      </c>
      <c r="D2052" t="s">
        <v>22</v>
      </c>
      <c r="E2052" t="s">
        <v>23</v>
      </c>
      <c r="F2052" t="s">
        <v>6642</v>
      </c>
      <c r="G2052" t="s">
        <v>1890</v>
      </c>
      <c r="H2052" t="s">
        <v>1898</v>
      </c>
      <c r="I2052" s="1">
        <v>65438592</v>
      </c>
      <c r="J2052" s="2">
        <f t="shared" si="64"/>
        <v>65438592</v>
      </c>
      <c r="K2052" s="1">
        <v>8179824</v>
      </c>
      <c r="L2052" s="3">
        <v>45694</v>
      </c>
      <c r="M2052" s="3">
        <v>45696</v>
      </c>
      <c r="N2052" s="3">
        <v>45900</v>
      </c>
      <c r="O2052" s="1">
        <v>0</v>
      </c>
      <c r="P2052" s="1">
        <v>65438592</v>
      </c>
      <c r="R2052" s="5">
        <f ca="1">IF(Tabla1[[#This Row],[FECHA INCIAL DESDE]]="SIN INICIO",0,IF((((TODAY()-M2052)*100%)/(N2052-M2052))&gt;=100%,"100%",(((TODAY()-M2052)*100%)/(N2052-M2052))))</f>
        <v>0.35784313725490197</v>
      </c>
      <c r="S2052" s="2">
        <f t="shared" si="65"/>
        <v>65438592</v>
      </c>
      <c r="T2052" t="s">
        <v>5757</v>
      </c>
    </row>
    <row r="2053" spans="1:20" x14ac:dyDescent="0.25">
      <c r="A2053">
        <v>2025</v>
      </c>
      <c r="B2053" t="s">
        <v>6643</v>
      </c>
      <c r="C2053" t="s">
        <v>21</v>
      </c>
      <c r="D2053" t="s">
        <v>22</v>
      </c>
      <c r="E2053" t="s">
        <v>23</v>
      </c>
      <c r="F2053" t="s">
        <v>6644</v>
      </c>
      <c r="G2053" t="s">
        <v>1497</v>
      </c>
      <c r="H2053" t="s">
        <v>514</v>
      </c>
      <c r="I2053" s="1">
        <v>57785000</v>
      </c>
      <c r="J2053" s="2">
        <f t="shared" si="64"/>
        <v>57785000</v>
      </c>
      <c r="K2053" s="1">
        <v>8255000</v>
      </c>
      <c r="L2053" s="3">
        <v>45698</v>
      </c>
      <c r="M2053" s="3">
        <v>45699</v>
      </c>
      <c r="N2053" s="3">
        <v>45900</v>
      </c>
      <c r="O2053" s="1">
        <v>0</v>
      </c>
      <c r="P2053" s="1">
        <v>57785000</v>
      </c>
      <c r="R2053" s="5">
        <f ca="1">IF(Tabla1[[#This Row],[FECHA INCIAL DESDE]]="SIN INICIO",0,IF((((TODAY()-M2053)*100%)/(N2053-M2053))&gt;=100%,"100%",(((TODAY()-M2053)*100%)/(N2053-M2053))))</f>
        <v>0.34825870646766172</v>
      </c>
      <c r="S2053" s="2">
        <f t="shared" si="65"/>
        <v>57785000</v>
      </c>
      <c r="T2053" t="s">
        <v>5757</v>
      </c>
    </row>
    <row r="2054" spans="1:20" x14ac:dyDescent="0.25">
      <c r="A2054">
        <v>2025</v>
      </c>
      <c r="B2054" t="s">
        <v>6645</v>
      </c>
      <c r="C2054" t="s">
        <v>21</v>
      </c>
      <c r="D2054" t="s">
        <v>22</v>
      </c>
      <c r="E2054" t="s">
        <v>23</v>
      </c>
      <c r="F2054" t="s">
        <v>6646</v>
      </c>
      <c r="G2054" t="s">
        <v>959</v>
      </c>
      <c r="H2054" t="s">
        <v>852</v>
      </c>
      <c r="I2054" s="1">
        <v>43400000</v>
      </c>
      <c r="J2054" s="2">
        <f t="shared" si="64"/>
        <v>43400000</v>
      </c>
      <c r="K2054" s="1">
        <v>6200000</v>
      </c>
      <c r="L2054" s="3">
        <v>45692</v>
      </c>
      <c r="M2054" s="3">
        <v>45694</v>
      </c>
      <c r="N2054" s="3">
        <v>45900</v>
      </c>
      <c r="O2054" s="1">
        <v>0</v>
      </c>
      <c r="P2054" s="1">
        <v>43400000</v>
      </c>
      <c r="R2054" s="5">
        <f ca="1">IF(Tabla1[[#This Row],[FECHA INCIAL DESDE]]="SIN INICIO",0,IF((((TODAY()-M2054)*100%)/(N2054-M2054))&gt;=100%,"100%",(((TODAY()-M2054)*100%)/(N2054-M2054))))</f>
        <v>0.36407766990291263</v>
      </c>
      <c r="S2054" s="2">
        <f t="shared" si="65"/>
        <v>43400000</v>
      </c>
      <c r="T2054" t="s">
        <v>5757</v>
      </c>
    </row>
    <row r="2055" spans="1:20" x14ac:dyDescent="0.25">
      <c r="A2055">
        <v>2025</v>
      </c>
      <c r="B2055" t="s">
        <v>6647</v>
      </c>
      <c r="C2055" t="s">
        <v>21</v>
      </c>
      <c r="D2055" t="s">
        <v>22</v>
      </c>
      <c r="E2055" t="s">
        <v>23</v>
      </c>
      <c r="F2055" t="s">
        <v>6648</v>
      </c>
      <c r="G2055" t="s">
        <v>6382</v>
      </c>
      <c r="H2055" t="s">
        <v>1898</v>
      </c>
      <c r="I2055" s="1">
        <v>57619024</v>
      </c>
      <c r="J2055" s="2">
        <f t="shared" si="64"/>
        <v>57619024</v>
      </c>
      <c r="K2055" s="1">
        <v>7202378</v>
      </c>
      <c r="L2055" s="3">
        <v>45698</v>
      </c>
      <c r="M2055" s="3">
        <v>45699</v>
      </c>
      <c r="N2055" s="3">
        <v>45930</v>
      </c>
      <c r="O2055" s="1">
        <v>0</v>
      </c>
      <c r="P2055" s="1">
        <v>57619024</v>
      </c>
      <c r="R2055" s="5">
        <f ca="1">IF(Tabla1[[#This Row],[FECHA INCIAL DESDE]]="SIN INICIO",0,IF((((TODAY()-M2055)*100%)/(N2055-M2055))&gt;=100%,"100%",(((TODAY()-M2055)*100%)/(N2055-M2055))))</f>
        <v>0.30303030303030304</v>
      </c>
      <c r="S2055" s="2">
        <f t="shared" si="65"/>
        <v>57619024</v>
      </c>
      <c r="T2055" t="s">
        <v>5757</v>
      </c>
    </row>
    <row r="2056" spans="1:20" x14ac:dyDescent="0.25">
      <c r="A2056">
        <v>2025</v>
      </c>
      <c r="B2056" t="s">
        <v>6649</v>
      </c>
      <c r="C2056" t="s">
        <v>21</v>
      </c>
      <c r="D2056" t="s">
        <v>22</v>
      </c>
      <c r="E2056" t="s">
        <v>23</v>
      </c>
      <c r="F2056" t="s">
        <v>6650</v>
      </c>
      <c r="G2056" t="s">
        <v>614</v>
      </c>
      <c r="H2056" t="s">
        <v>537</v>
      </c>
      <c r="I2056" s="1">
        <v>45281250</v>
      </c>
      <c r="J2056" s="2">
        <f t="shared" si="64"/>
        <v>45281250</v>
      </c>
      <c r="K2056" s="1">
        <v>9056250</v>
      </c>
      <c r="L2056" s="3">
        <v>45693</v>
      </c>
      <c r="M2056" s="3">
        <v>45694</v>
      </c>
      <c r="N2056" s="3">
        <v>45838</v>
      </c>
      <c r="O2056" s="1">
        <v>0</v>
      </c>
      <c r="P2056" s="1">
        <v>45281250</v>
      </c>
      <c r="R2056" s="5">
        <f ca="1">IF(Tabla1[[#This Row],[FECHA INCIAL DESDE]]="SIN INICIO",0,IF((((TODAY()-M2056)*100%)/(N2056-M2056))&gt;=100%,"100%",(((TODAY()-M2056)*100%)/(N2056-M2056))))</f>
        <v>0.52083333333333337</v>
      </c>
      <c r="S2056" s="2">
        <f t="shared" si="65"/>
        <v>45281250</v>
      </c>
      <c r="T2056" t="s">
        <v>6651</v>
      </c>
    </row>
    <row r="2057" spans="1:20" x14ac:dyDescent="0.25">
      <c r="A2057">
        <v>2025</v>
      </c>
      <c r="B2057" t="s">
        <v>6652</v>
      </c>
      <c r="C2057" t="s">
        <v>21</v>
      </c>
      <c r="D2057" t="s">
        <v>22</v>
      </c>
      <c r="E2057" t="s">
        <v>23</v>
      </c>
      <c r="F2057" t="s">
        <v>6653</v>
      </c>
      <c r="G2057" t="s">
        <v>2214</v>
      </c>
      <c r="H2057" t="s">
        <v>1898</v>
      </c>
      <c r="I2057" s="1">
        <v>45956648</v>
      </c>
      <c r="J2057" s="2">
        <f t="shared" si="64"/>
        <v>45956648</v>
      </c>
      <c r="K2057" s="1">
        <v>5744581</v>
      </c>
      <c r="L2057" s="3">
        <v>45693</v>
      </c>
      <c r="M2057" s="3">
        <v>45695</v>
      </c>
      <c r="N2057" s="3">
        <v>45930</v>
      </c>
      <c r="O2057" s="1">
        <v>0</v>
      </c>
      <c r="P2057" s="1">
        <v>45956648</v>
      </c>
      <c r="R2057" s="5">
        <f ca="1">IF(Tabla1[[#This Row],[FECHA INCIAL DESDE]]="SIN INICIO",0,IF((((TODAY()-M2057)*100%)/(N2057-M2057))&gt;=100%,"100%",(((TODAY()-M2057)*100%)/(N2057-M2057))))</f>
        <v>0.31489361702127661</v>
      </c>
      <c r="S2057" s="2">
        <f t="shared" si="65"/>
        <v>45956648</v>
      </c>
      <c r="T2057" t="s">
        <v>5757</v>
      </c>
    </row>
    <row r="2058" spans="1:20" x14ac:dyDescent="0.25">
      <c r="A2058">
        <v>2025</v>
      </c>
      <c r="B2058" t="s">
        <v>6654</v>
      </c>
      <c r="C2058" t="s">
        <v>21</v>
      </c>
      <c r="D2058" t="s">
        <v>22</v>
      </c>
      <c r="E2058" t="s">
        <v>120</v>
      </c>
      <c r="F2058" t="s">
        <v>6655</v>
      </c>
      <c r="G2058" t="s">
        <v>5427</v>
      </c>
      <c r="H2058" t="s">
        <v>336</v>
      </c>
      <c r="I2058" s="1">
        <v>34300000</v>
      </c>
      <c r="J2058" s="2">
        <f t="shared" si="64"/>
        <v>34300000</v>
      </c>
      <c r="K2058" s="1">
        <v>4900000</v>
      </c>
      <c r="L2058" s="3">
        <v>45698</v>
      </c>
      <c r="M2058" s="3">
        <v>45699</v>
      </c>
      <c r="N2058" s="3">
        <v>45900</v>
      </c>
      <c r="O2058" s="1">
        <v>0</v>
      </c>
      <c r="P2058" s="1">
        <v>34300000</v>
      </c>
      <c r="R2058" s="5">
        <f ca="1">IF(Tabla1[[#This Row],[FECHA INCIAL DESDE]]="SIN INICIO",0,IF((((TODAY()-M2058)*100%)/(N2058-M2058))&gt;=100%,"100%",(((TODAY()-M2058)*100%)/(N2058-M2058))))</f>
        <v>0.34825870646766172</v>
      </c>
      <c r="S2058" s="2">
        <f t="shared" si="65"/>
        <v>34300000</v>
      </c>
      <c r="T2058" t="s">
        <v>5757</v>
      </c>
    </row>
    <row r="2059" spans="1:20" x14ac:dyDescent="0.25">
      <c r="A2059">
        <v>2025</v>
      </c>
      <c r="B2059" t="s">
        <v>6656</v>
      </c>
      <c r="C2059" t="s">
        <v>21</v>
      </c>
      <c r="D2059" t="s">
        <v>22</v>
      </c>
      <c r="E2059" t="s">
        <v>23</v>
      </c>
      <c r="F2059" t="s">
        <v>6657</v>
      </c>
      <c r="G2059" t="s">
        <v>2465</v>
      </c>
      <c r="H2059" t="s">
        <v>537</v>
      </c>
      <c r="I2059" s="1">
        <v>34724250</v>
      </c>
      <c r="J2059" s="2">
        <f t="shared" si="64"/>
        <v>34724250</v>
      </c>
      <c r="K2059" s="1">
        <v>6944850</v>
      </c>
      <c r="L2059" s="3">
        <v>45693</v>
      </c>
      <c r="M2059" s="3">
        <v>45694</v>
      </c>
      <c r="N2059" s="3">
        <v>45838</v>
      </c>
      <c r="O2059" s="1">
        <v>0</v>
      </c>
      <c r="P2059" s="1">
        <v>34724250</v>
      </c>
      <c r="R2059" s="5">
        <f ca="1">IF(Tabla1[[#This Row],[FECHA INCIAL DESDE]]="SIN INICIO",0,IF((((TODAY()-M2059)*100%)/(N2059-M2059))&gt;=100%,"100%",(((TODAY()-M2059)*100%)/(N2059-M2059))))</f>
        <v>0.52083333333333337</v>
      </c>
      <c r="S2059" s="2">
        <f t="shared" si="65"/>
        <v>34724250</v>
      </c>
      <c r="T2059" t="s">
        <v>5757</v>
      </c>
    </row>
    <row r="2060" spans="1:20" x14ac:dyDescent="0.25">
      <c r="A2060">
        <v>2025</v>
      </c>
      <c r="B2060" t="s">
        <v>6658</v>
      </c>
      <c r="C2060" t="s">
        <v>21</v>
      </c>
      <c r="D2060" t="s">
        <v>22</v>
      </c>
      <c r="E2060" t="s">
        <v>23</v>
      </c>
      <c r="F2060" t="s">
        <v>6659</v>
      </c>
      <c r="G2060" t="s">
        <v>6660</v>
      </c>
      <c r="H2060" t="s">
        <v>648</v>
      </c>
      <c r="I2060" s="1">
        <v>63700000</v>
      </c>
      <c r="J2060" s="2">
        <f t="shared" si="64"/>
        <v>63700000</v>
      </c>
      <c r="K2060" s="1">
        <v>9100000</v>
      </c>
      <c r="L2060" s="3">
        <v>45698</v>
      </c>
      <c r="M2060" s="3">
        <v>45699</v>
      </c>
      <c r="N2060" s="3">
        <v>45900</v>
      </c>
      <c r="O2060" s="1">
        <v>0</v>
      </c>
      <c r="P2060" s="1">
        <v>63700000</v>
      </c>
      <c r="R2060" s="5">
        <f ca="1">IF(Tabla1[[#This Row],[FECHA INCIAL DESDE]]="SIN INICIO",0,IF((((TODAY()-M2060)*100%)/(N2060-M2060))&gt;=100%,"100%",(((TODAY()-M2060)*100%)/(N2060-M2060))))</f>
        <v>0.34825870646766172</v>
      </c>
      <c r="S2060" s="2">
        <f t="shared" si="65"/>
        <v>63700000</v>
      </c>
      <c r="T2060" t="s">
        <v>5757</v>
      </c>
    </row>
    <row r="2061" spans="1:20" x14ac:dyDescent="0.25">
      <c r="A2061">
        <v>2025</v>
      </c>
      <c r="B2061" t="s">
        <v>6661</v>
      </c>
      <c r="C2061" t="s">
        <v>21</v>
      </c>
      <c r="D2061" t="s">
        <v>22</v>
      </c>
      <c r="E2061" t="s">
        <v>23</v>
      </c>
      <c r="F2061" t="s">
        <v>6662</v>
      </c>
      <c r="G2061" t="s">
        <v>557</v>
      </c>
      <c r="H2061" t="s">
        <v>537</v>
      </c>
      <c r="I2061" s="1">
        <v>34724250</v>
      </c>
      <c r="J2061" s="2">
        <f t="shared" si="64"/>
        <v>34724250</v>
      </c>
      <c r="K2061" s="1">
        <v>6944850</v>
      </c>
      <c r="L2061" s="3">
        <v>45698</v>
      </c>
      <c r="M2061" s="3">
        <v>45699</v>
      </c>
      <c r="N2061" s="3">
        <v>45838</v>
      </c>
      <c r="O2061" s="1">
        <v>0</v>
      </c>
      <c r="P2061" s="1">
        <v>34724250</v>
      </c>
      <c r="R2061" s="6">
        <f ca="1">IF(Tabla1[[#This Row],[FECHA INCIAL DESDE]]="SIN INICIO",0,IF((((TODAY()-M2061)*100%)/(N2061-M2061))&gt;=100%,"100%",(((TODAY()-M2061)*100%)/(N2061-M2061))))</f>
        <v>0.50359712230215825</v>
      </c>
      <c r="S2061" s="2">
        <f t="shared" si="65"/>
        <v>34724250</v>
      </c>
      <c r="T2061" t="s">
        <v>5757</v>
      </c>
    </row>
    <row r="2062" spans="1:20" x14ac:dyDescent="0.25">
      <c r="A2062">
        <v>2025</v>
      </c>
      <c r="B2062" t="s">
        <v>6663</v>
      </c>
      <c r="C2062" t="s">
        <v>21</v>
      </c>
      <c r="D2062" t="s">
        <v>22</v>
      </c>
      <c r="E2062" t="s">
        <v>23</v>
      </c>
      <c r="F2062" t="s">
        <v>6664</v>
      </c>
      <c r="G2062" t="s">
        <v>663</v>
      </c>
      <c r="H2062" t="s">
        <v>537</v>
      </c>
      <c r="I2062" s="1">
        <v>34724250</v>
      </c>
      <c r="J2062" s="2">
        <f t="shared" si="64"/>
        <v>34724250</v>
      </c>
      <c r="K2062" s="1">
        <v>6944850</v>
      </c>
      <c r="L2062" s="3">
        <v>45693</v>
      </c>
      <c r="M2062" s="3">
        <v>45694</v>
      </c>
      <c r="N2062" s="3">
        <v>45838</v>
      </c>
      <c r="O2062" s="1">
        <v>0</v>
      </c>
      <c r="P2062" s="1">
        <v>34724250</v>
      </c>
      <c r="R2062" s="5">
        <f ca="1">IF(Tabla1[[#This Row],[FECHA INCIAL DESDE]]="SIN INICIO",0,IF((((TODAY()-M2062)*100%)/(N2062-M2062))&gt;=100%,"100%",(((TODAY()-M2062)*100%)/(N2062-M2062))))</f>
        <v>0.52083333333333337</v>
      </c>
      <c r="S2062" s="2">
        <f t="shared" si="65"/>
        <v>34724250</v>
      </c>
      <c r="T2062" t="s">
        <v>5757</v>
      </c>
    </row>
    <row r="2063" spans="1:20" x14ac:dyDescent="0.25">
      <c r="A2063">
        <v>2025</v>
      </c>
      <c r="B2063" t="s">
        <v>6665</v>
      </c>
      <c r="C2063" t="s">
        <v>21</v>
      </c>
      <c r="D2063" t="s">
        <v>22</v>
      </c>
      <c r="E2063" t="s">
        <v>23</v>
      </c>
      <c r="F2063" t="s">
        <v>6666</v>
      </c>
      <c r="G2063" t="s">
        <v>1890</v>
      </c>
      <c r="H2063" t="s">
        <v>1898</v>
      </c>
      <c r="I2063" s="1">
        <v>50809904</v>
      </c>
      <c r="J2063" s="2">
        <f t="shared" si="64"/>
        <v>50809904</v>
      </c>
      <c r="K2063" s="1">
        <v>6351238</v>
      </c>
      <c r="L2063" s="3">
        <v>45692</v>
      </c>
      <c r="M2063" s="3">
        <v>45694</v>
      </c>
      <c r="N2063" s="3">
        <v>45930</v>
      </c>
      <c r="O2063" s="1">
        <v>0</v>
      </c>
      <c r="P2063" s="1">
        <v>50809904</v>
      </c>
      <c r="R2063" s="5">
        <f ca="1">IF(Tabla1[[#This Row],[FECHA INCIAL DESDE]]="SIN INICIO",0,IF((((TODAY()-M2063)*100%)/(N2063-M2063))&gt;=100%,"100%",(((TODAY()-M2063)*100%)/(N2063-M2063))))</f>
        <v>0.31779661016949151</v>
      </c>
      <c r="S2063" s="2">
        <f t="shared" si="65"/>
        <v>50809904</v>
      </c>
      <c r="T2063" t="s">
        <v>5757</v>
      </c>
    </row>
    <row r="2064" spans="1:20" x14ac:dyDescent="0.25">
      <c r="A2064">
        <v>2025</v>
      </c>
      <c r="B2064" t="s">
        <v>6667</v>
      </c>
      <c r="C2064" t="s">
        <v>21</v>
      </c>
      <c r="D2064" t="s">
        <v>22</v>
      </c>
      <c r="E2064" t="s">
        <v>23</v>
      </c>
      <c r="F2064" t="s">
        <v>6668</v>
      </c>
      <c r="G2064" t="s">
        <v>280</v>
      </c>
      <c r="H2064" t="s">
        <v>270</v>
      </c>
      <c r="I2064" s="1">
        <v>70000000</v>
      </c>
      <c r="J2064" s="2">
        <f t="shared" si="64"/>
        <v>70000000</v>
      </c>
      <c r="K2064" s="1">
        <v>10000000</v>
      </c>
      <c r="L2064" s="3">
        <v>45693</v>
      </c>
      <c r="M2064" s="3">
        <v>45695</v>
      </c>
      <c r="N2064" s="3">
        <v>45900</v>
      </c>
      <c r="O2064" s="1">
        <v>0</v>
      </c>
      <c r="P2064" s="1">
        <v>70000000</v>
      </c>
      <c r="R2064" s="5">
        <f ca="1">IF(Tabla1[[#This Row],[FECHA INCIAL DESDE]]="SIN INICIO",0,IF((((TODAY()-M2064)*100%)/(N2064-M2064))&gt;=100%,"100%",(((TODAY()-M2064)*100%)/(N2064-M2064))))</f>
        <v>0.36097560975609755</v>
      </c>
      <c r="S2064" s="2">
        <f t="shared" si="65"/>
        <v>70000000</v>
      </c>
      <c r="T2064" t="s">
        <v>6669</v>
      </c>
    </row>
    <row r="2065" spans="1:20" x14ac:dyDescent="0.25">
      <c r="A2065">
        <v>2025</v>
      </c>
      <c r="B2065" t="s">
        <v>6670</v>
      </c>
      <c r="C2065" t="s">
        <v>21</v>
      </c>
      <c r="D2065" t="s">
        <v>22</v>
      </c>
      <c r="E2065" t="s">
        <v>23</v>
      </c>
      <c r="F2065" t="s">
        <v>6671</v>
      </c>
      <c r="G2065" t="s">
        <v>6672</v>
      </c>
      <c r="H2065" t="s">
        <v>886</v>
      </c>
      <c r="I2065" s="1">
        <v>64000000</v>
      </c>
      <c r="J2065" s="2">
        <f t="shared" si="64"/>
        <v>64000000</v>
      </c>
      <c r="K2065" s="1">
        <v>7202378</v>
      </c>
      <c r="L2065" s="3">
        <v>45693</v>
      </c>
      <c r="M2065" s="3">
        <v>45694</v>
      </c>
      <c r="N2065" s="3">
        <v>45900</v>
      </c>
      <c r="O2065" s="1">
        <v>0</v>
      </c>
      <c r="P2065" s="1">
        <v>64000000</v>
      </c>
      <c r="R2065" s="5">
        <f ca="1">IF(Tabla1[[#This Row],[FECHA INCIAL DESDE]]="SIN INICIO",0,IF((((TODAY()-M2065)*100%)/(N2065-M2065))&gt;=100%,"100%",(((TODAY()-M2065)*100%)/(N2065-M2065))))</f>
        <v>0.36407766990291263</v>
      </c>
      <c r="S2065" s="2">
        <f t="shared" si="65"/>
        <v>64000000</v>
      </c>
      <c r="T2065" t="s">
        <v>5757</v>
      </c>
    </row>
    <row r="2066" spans="1:20" x14ac:dyDescent="0.25">
      <c r="A2066">
        <v>2025</v>
      </c>
      <c r="B2066" t="s">
        <v>6673</v>
      </c>
      <c r="C2066" t="s">
        <v>21</v>
      </c>
      <c r="D2066" t="s">
        <v>22</v>
      </c>
      <c r="E2066" t="s">
        <v>23</v>
      </c>
      <c r="F2066" t="s">
        <v>6674</v>
      </c>
      <c r="G2066" t="s">
        <v>1831</v>
      </c>
      <c r="H2066" t="s">
        <v>1898</v>
      </c>
      <c r="I2066" s="1">
        <v>50809904</v>
      </c>
      <c r="J2066" s="2">
        <f t="shared" si="64"/>
        <v>50809904</v>
      </c>
      <c r="K2066" s="1">
        <v>6351238</v>
      </c>
      <c r="L2066" s="3">
        <v>45695</v>
      </c>
      <c r="M2066" s="3">
        <v>45698</v>
      </c>
      <c r="N2066" s="3">
        <v>45930</v>
      </c>
      <c r="O2066" s="1">
        <v>0</v>
      </c>
      <c r="P2066" s="1">
        <v>50809904</v>
      </c>
      <c r="R2066" s="5">
        <f ca="1">IF(Tabla1[[#This Row],[FECHA INCIAL DESDE]]="SIN INICIO",0,IF((((TODAY()-M2066)*100%)/(N2066-M2066))&gt;=100%,"100%",(((TODAY()-M2066)*100%)/(N2066-M2066))))</f>
        <v>0.30603448275862066</v>
      </c>
      <c r="S2066" s="2">
        <f t="shared" si="65"/>
        <v>50809904</v>
      </c>
      <c r="T2066" t="s">
        <v>5757</v>
      </c>
    </row>
    <row r="2067" spans="1:20" x14ac:dyDescent="0.25">
      <c r="A2067">
        <v>2025</v>
      </c>
      <c r="B2067" t="s">
        <v>6675</v>
      </c>
      <c r="C2067" t="s">
        <v>21</v>
      </c>
      <c r="D2067" t="s">
        <v>22</v>
      </c>
      <c r="E2067" t="s">
        <v>23</v>
      </c>
      <c r="F2067" t="s">
        <v>6676</v>
      </c>
      <c r="G2067" t="s">
        <v>955</v>
      </c>
      <c r="H2067" t="s">
        <v>886</v>
      </c>
      <c r="I2067" s="1">
        <v>70115024</v>
      </c>
      <c r="J2067" s="2">
        <f t="shared" si="64"/>
        <v>70115024</v>
      </c>
      <c r="K2067" s="1">
        <v>8764378</v>
      </c>
      <c r="L2067" s="3">
        <v>45693</v>
      </c>
      <c r="M2067" s="3">
        <v>45694</v>
      </c>
      <c r="N2067" s="3">
        <v>45930</v>
      </c>
      <c r="O2067" s="1">
        <v>0</v>
      </c>
      <c r="P2067" s="1">
        <v>70115024</v>
      </c>
      <c r="R2067" s="5">
        <f ca="1">IF(Tabla1[[#This Row],[FECHA INCIAL DESDE]]="SIN INICIO",0,IF((((TODAY()-M2067)*100%)/(N2067-M2067))&gt;=100%,"100%",(((TODAY()-M2067)*100%)/(N2067-M2067))))</f>
        <v>0.31779661016949151</v>
      </c>
      <c r="S2067" s="2">
        <f t="shared" si="65"/>
        <v>70115024</v>
      </c>
      <c r="T2067" t="s">
        <v>5757</v>
      </c>
    </row>
    <row r="2068" spans="1:20" x14ac:dyDescent="0.25">
      <c r="A2068">
        <v>2025</v>
      </c>
      <c r="B2068" t="s">
        <v>6677</v>
      </c>
      <c r="C2068" t="s">
        <v>21</v>
      </c>
      <c r="D2068" t="s">
        <v>22</v>
      </c>
      <c r="E2068" t="s">
        <v>23</v>
      </c>
      <c r="F2068" t="s">
        <v>6678</v>
      </c>
      <c r="G2068" t="s">
        <v>6679</v>
      </c>
      <c r="H2068" t="s">
        <v>1898</v>
      </c>
      <c r="I2068" s="1">
        <v>57619024</v>
      </c>
      <c r="J2068" s="2">
        <f t="shared" si="64"/>
        <v>57619024</v>
      </c>
      <c r="K2068" s="1">
        <v>7202378</v>
      </c>
      <c r="L2068" s="3">
        <v>45693</v>
      </c>
      <c r="M2068" s="3">
        <v>45695</v>
      </c>
      <c r="N2068" s="3">
        <v>45930</v>
      </c>
      <c r="O2068" s="1">
        <v>0</v>
      </c>
      <c r="P2068" s="1">
        <v>57619024</v>
      </c>
      <c r="R2068" s="5">
        <f ca="1">IF(Tabla1[[#This Row],[FECHA INCIAL DESDE]]="SIN INICIO",0,IF((((TODAY()-M2068)*100%)/(N2068-M2068))&gt;=100%,"100%",(((TODAY()-M2068)*100%)/(N2068-M2068))))</f>
        <v>0.31489361702127661</v>
      </c>
      <c r="S2068" s="2">
        <f t="shared" si="65"/>
        <v>57619024</v>
      </c>
      <c r="T2068" t="s">
        <v>5757</v>
      </c>
    </row>
    <row r="2069" spans="1:20" x14ac:dyDescent="0.25">
      <c r="A2069">
        <v>2025</v>
      </c>
      <c r="B2069" t="s">
        <v>6680</v>
      </c>
      <c r="C2069" t="s">
        <v>21</v>
      </c>
      <c r="D2069" t="s">
        <v>22</v>
      </c>
      <c r="E2069" t="s">
        <v>23</v>
      </c>
      <c r="F2069" t="s">
        <v>6681</v>
      </c>
      <c r="G2069" t="s">
        <v>6682</v>
      </c>
      <c r="H2069" t="s">
        <v>270</v>
      </c>
      <c r="I2069" s="1">
        <v>70000000</v>
      </c>
      <c r="J2069" s="2">
        <f t="shared" si="64"/>
        <v>70000000</v>
      </c>
      <c r="K2069" s="1">
        <v>10000000</v>
      </c>
      <c r="L2069" s="3">
        <v>45692</v>
      </c>
      <c r="M2069" s="3">
        <v>45694</v>
      </c>
      <c r="N2069" s="3">
        <v>45900</v>
      </c>
      <c r="O2069" s="1">
        <v>0</v>
      </c>
      <c r="P2069" s="1">
        <v>70000000</v>
      </c>
      <c r="R2069" s="5">
        <f ca="1">IF(Tabla1[[#This Row],[FECHA INCIAL DESDE]]="SIN INICIO",0,IF((((TODAY()-M2069)*100%)/(N2069-M2069))&gt;=100%,"100%",(((TODAY()-M2069)*100%)/(N2069-M2069))))</f>
        <v>0.36407766990291263</v>
      </c>
      <c r="S2069" s="2">
        <f t="shared" si="65"/>
        <v>70000000</v>
      </c>
      <c r="T2069" t="s">
        <v>5757</v>
      </c>
    </row>
    <row r="2070" spans="1:20" x14ac:dyDescent="0.25">
      <c r="A2070">
        <v>2025</v>
      </c>
      <c r="B2070" t="s">
        <v>6683</v>
      </c>
      <c r="C2070" t="s">
        <v>21</v>
      </c>
      <c r="D2070" t="s">
        <v>22</v>
      </c>
      <c r="E2070" t="s">
        <v>23</v>
      </c>
      <c r="F2070" t="s">
        <v>6684</v>
      </c>
      <c r="G2070" t="s">
        <v>663</v>
      </c>
      <c r="H2070" t="s">
        <v>537</v>
      </c>
      <c r="I2070" s="1">
        <v>41669100</v>
      </c>
      <c r="J2070" s="2">
        <f t="shared" si="64"/>
        <v>41669100</v>
      </c>
      <c r="K2070" s="1">
        <v>6944850</v>
      </c>
      <c r="L2070" s="3">
        <v>45698</v>
      </c>
      <c r="M2070" s="3">
        <v>45699</v>
      </c>
      <c r="N2070" s="3">
        <v>45838</v>
      </c>
      <c r="O2070" s="1">
        <v>0</v>
      </c>
      <c r="P2070" s="1">
        <v>41669100</v>
      </c>
      <c r="R2070" s="5">
        <f ca="1">IF(Tabla1[[#This Row],[FECHA INCIAL DESDE]]="SIN INICIO",0,IF((((TODAY()-M2070)*100%)/(N2070-M2070))&gt;=100%,"100%",(((TODAY()-M2070)*100%)/(N2070-M2070))))</f>
        <v>0.50359712230215825</v>
      </c>
      <c r="S2070" s="2">
        <f t="shared" si="65"/>
        <v>41669100</v>
      </c>
      <c r="T2070" t="s">
        <v>6685</v>
      </c>
    </row>
    <row r="2071" spans="1:20" x14ac:dyDescent="0.25">
      <c r="A2071">
        <v>2025</v>
      </c>
      <c r="B2071" t="s">
        <v>6686</v>
      </c>
      <c r="C2071" t="s">
        <v>21</v>
      </c>
      <c r="D2071" t="s">
        <v>22</v>
      </c>
      <c r="E2071" t="s">
        <v>120</v>
      </c>
      <c r="F2071" t="s">
        <v>6687</v>
      </c>
      <c r="G2071" t="s">
        <v>6688</v>
      </c>
      <c r="H2071" t="s">
        <v>2174</v>
      </c>
      <c r="I2071" s="1">
        <v>25550646</v>
      </c>
      <c r="J2071" s="2">
        <f t="shared" si="64"/>
        <v>25550646</v>
      </c>
      <c r="K2071" s="1">
        <v>4258441</v>
      </c>
      <c r="L2071" s="3">
        <v>45693</v>
      </c>
      <c r="M2071" s="3">
        <v>45694</v>
      </c>
      <c r="N2071" s="3">
        <v>45869</v>
      </c>
      <c r="O2071" s="1">
        <v>0</v>
      </c>
      <c r="P2071" s="1">
        <v>25550646</v>
      </c>
      <c r="R2071" s="5">
        <f ca="1">IF(Tabla1[[#This Row],[FECHA INCIAL DESDE]]="SIN INICIO",0,IF((((TODAY()-M2071)*100%)/(N2071-M2071))&gt;=100%,"100%",(((TODAY()-M2071)*100%)/(N2071-M2071))))</f>
        <v>0.42857142857142855</v>
      </c>
      <c r="S2071" s="2">
        <f t="shared" si="65"/>
        <v>25550646</v>
      </c>
      <c r="T2071" t="s">
        <v>5757</v>
      </c>
    </row>
    <row r="2072" spans="1:20" x14ac:dyDescent="0.25">
      <c r="A2072">
        <v>2025</v>
      </c>
      <c r="B2072" t="s">
        <v>6689</v>
      </c>
      <c r="C2072" t="s">
        <v>21</v>
      </c>
      <c r="D2072" t="s">
        <v>22</v>
      </c>
      <c r="E2072" t="s">
        <v>23</v>
      </c>
      <c r="F2072" t="s">
        <v>6690</v>
      </c>
      <c r="G2072" t="s">
        <v>610</v>
      </c>
      <c r="H2072" t="s">
        <v>514</v>
      </c>
      <c r="I2072" s="1">
        <v>63000000</v>
      </c>
      <c r="J2072" s="2">
        <f t="shared" si="64"/>
        <v>63000000</v>
      </c>
      <c r="K2072" s="1">
        <v>9000000</v>
      </c>
      <c r="L2072" s="3">
        <v>45693</v>
      </c>
      <c r="M2072" s="3">
        <v>45694</v>
      </c>
      <c r="N2072" s="3">
        <v>45900</v>
      </c>
      <c r="O2072" s="1">
        <v>0</v>
      </c>
      <c r="P2072" s="1">
        <v>63000000</v>
      </c>
      <c r="R2072" s="5">
        <f ca="1">IF(Tabla1[[#This Row],[FECHA INCIAL DESDE]]="SIN INICIO",0,IF((((TODAY()-M2072)*100%)/(N2072-M2072))&gt;=100%,"100%",(((TODAY()-M2072)*100%)/(N2072-M2072))))</f>
        <v>0.36407766990291263</v>
      </c>
      <c r="S2072" s="2">
        <f t="shared" si="65"/>
        <v>63000000</v>
      </c>
      <c r="T2072" t="s">
        <v>5757</v>
      </c>
    </row>
    <row r="2073" spans="1:20" x14ac:dyDescent="0.25">
      <c r="A2073">
        <v>2025</v>
      </c>
      <c r="B2073" t="s">
        <v>6691</v>
      </c>
      <c r="C2073" t="s">
        <v>21</v>
      </c>
      <c r="D2073" t="s">
        <v>22</v>
      </c>
      <c r="E2073" t="s">
        <v>23</v>
      </c>
      <c r="F2073" t="s">
        <v>6692</v>
      </c>
      <c r="G2073" t="s">
        <v>6693</v>
      </c>
      <c r="H2073" t="s">
        <v>2174</v>
      </c>
      <c r="I2073" s="1">
        <v>35490000</v>
      </c>
      <c r="J2073" s="2">
        <f t="shared" si="64"/>
        <v>35490000</v>
      </c>
      <c r="K2073" s="1">
        <v>7098000</v>
      </c>
      <c r="L2073" s="3">
        <v>45693</v>
      </c>
      <c r="M2073" s="3">
        <v>45694</v>
      </c>
      <c r="N2073" s="3">
        <v>45838</v>
      </c>
      <c r="O2073" s="1">
        <v>0</v>
      </c>
      <c r="P2073" s="1">
        <v>35490000</v>
      </c>
      <c r="R2073" s="5">
        <f ca="1">IF(Tabla1[[#This Row],[FECHA INCIAL DESDE]]="SIN INICIO",0,IF((((TODAY()-M2073)*100%)/(N2073-M2073))&gt;=100%,"100%",(((TODAY()-M2073)*100%)/(N2073-M2073))))</f>
        <v>0.52083333333333337</v>
      </c>
      <c r="S2073" s="2">
        <f t="shared" si="65"/>
        <v>35490000</v>
      </c>
      <c r="T2073" t="s">
        <v>6694</v>
      </c>
    </row>
    <row r="2074" spans="1:20" x14ac:dyDescent="0.25">
      <c r="A2074">
        <v>2025</v>
      </c>
      <c r="B2074" t="s">
        <v>6695</v>
      </c>
      <c r="C2074" t="s">
        <v>21</v>
      </c>
      <c r="D2074" t="s">
        <v>22</v>
      </c>
      <c r="E2074" t="s">
        <v>23</v>
      </c>
      <c r="F2074" t="s">
        <v>6696</v>
      </c>
      <c r="G2074" t="s">
        <v>1467</v>
      </c>
      <c r="H2074" t="s">
        <v>886</v>
      </c>
      <c r="I2074" s="1">
        <v>57619024</v>
      </c>
      <c r="J2074" s="2">
        <f t="shared" si="64"/>
        <v>57619024</v>
      </c>
      <c r="K2074" s="1">
        <v>7202378</v>
      </c>
      <c r="L2074" s="3">
        <v>45693</v>
      </c>
      <c r="M2074" s="3">
        <v>45694</v>
      </c>
      <c r="N2074" s="3">
        <v>45930</v>
      </c>
      <c r="O2074" s="1">
        <v>0</v>
      </c>
      <c r="P2074" s="1">
        <v>57619024</v>
      </c>
      <c r="R2074" s="5">
        <f ca="1">IF(Tabla1[[#This Row],[FECHA INCIAL DESDE]]="SIN INICIO",0,IF((((TODAY()-M2074)*100%)/(N2074-M2074))&gt;=100%,"100%",(((TODAY()-M2074)*100%)/(N2074-M2074))))</f>
        <v>0.31779661016949151</v>
      </c>
      <c r="S2074" s="2">
        <f t="shared" si="65"/>
        <v>57619024</v>
      </c>
      <c r="T2074" t="s">
        <v>6697</v>
      </c>
    </row>
    <row r="2075" spans="1:20" x14ac:dyDescent="0.25">
      <c r="A2075">
        <v>2025</v>
      </c>
      <c r="B2075" t="s">
        <v>6698</v>
      </c>
      <c r="C2075" t="s">
        <v>21</v>
      </c>
      <c r="D2075" t="s">
        <v>22</v>
      </c>
      <c r="E2075" t="s">
        <v>23</v>
      </c>
      <c r="F2075" t="s">
        <v>6699</v>
      </c>
      <c r="G2075" t="s">
        <v>663</v>
      </c>
      <c r="H2075" t="s">
        <v>537</v>
      </c>
      <c r="I2075" s="1">
        <v>34724250</v>
      </c>
      <c r="J2075" s="2">
        <f t="shared" si="64"/>
        <v>34724250</v>
      </c>
      <c r="K2075" s="1">
        <v>6944850</v>
      </c>
      <c r="L2075" s="3">
        <v>45698</v>
      </c>
      <c r="M2075" s="3">
        <v>45699</v>
      </c>
      <c r="N2075" s="3">
        <v>45838</v>
      </c>
      <c r="O2075" s="1">
        <v>0</v>
      </c>
      <c r="P2075" s="1">
        <v>34724250</v>
      </c>
      <c r="R2075" s="6">
        <f ca="1">IF(Tabla1[[#This Row],[FECHA INCIAL DESDE]]="SIN INICIO",0,IF((((TODAY()-M2075)*100%)/(N2075-M2075))&gt;=100%,"100%",(((TODAY()-M2075)*100%)/(N2075-M2075))))</f>
        <v>0.50359712230215825</v>
      </c>
      <c r="S2075" s="2">
        <f t="shared" si="65"/>
        <v>34724250</v>
      </c>
      <c r="T2075" t="s">
        <v>6700</v>
      </c>
    </row>
    <row r="2076" spans="1:20" x14ac:dyDescent="0.25">
      <c r="A2076">
        <v>2025</v>
      </c>
      <c r="B2076" t="s">
        <v>6701</v>
      </c>
      <c r="C2076" t="s">
        <v>21</v>
      </c>
      <c r="D2076" t="s">
        <v>22</v>
      </c>
      <c r="E2076" t="s">
        <v>23</v>
      </c>
      <c r="F2076" t="s">
        <v>6702</v>
      </c>
      <c r="G2076" t="s">
        <v>663</v>
      </c>
      <c r="H2076" t="s">
        <v>537</v>
      </c>
      <c r="I2076" s="1">
        <v>34724250</v>
      </c>
      <c r="J2076" s="2">
        <f t="shared" si="64"/>
        <v>34724250</v>
      </c>
      <c r="K2076" s="1">
        <v>6944850</v>
      </c>
      <c r="L2076" s="3">
        <v>45695</v>
      </c>
      <c r="M2076" s="3">
        <v>45698</v>
      </c>
      <c r="N2076" s="3">
        <v>45838</v>
      </c>
      <c r="O2076" s="1">
        <v>0</v>
      </c>
      <c r="P2076" s="1">
        <v>34724250</v>
      </c>
      <c r="R2076" s="5">
        <f ca="1">IF(Tabla1[[#This Row],[FECHA INCIAL DESDE]]="SIN INICIO",0,IF((((TODAY()-M2076)*100%)/(N2076-M2076))&gt;=100%,"100%",(((TODAY()-M2076)*100%)/(N2076-M2076))))</f>
        <v>0.50714285714285712</v>
      </c>
      <c r="S2076" s="2">
        <f t="shared" si="65"/>
        <v>34724250</v>
      </c>
      <c r="T2076" t="s">
        <v>6703</v>
      </c>
    </row>
    <row r="2077" spans="1:20" x14ac:dyDescent="0.25">
      <c r="A2077">
        <v>2025</v>
      </c>
      <c r="B2077" t="s">
        <v>6704</v>
      </c>
      <c r="C2077" t="s">
        <v>21</v>
      </c>
      <c r="D2077" t="s">
        <v>22</v>
      </c>
      <c r="E2077" t="s">
        <v>23</v>
      </c>
      <c r="F2077" t="s">
        <v>6705</v>
      </c>
      <c r="G2077" t="s">
        <v>878</v>
      </c>
      <c r="H2077" t="s">
        <v>514</v>
      </c>
      <c r="I2077" s="1">
        <v>64316000</v>
      </c>
      <c r="J2077" s="2">
        <f t="shared" si="64"/>
        <v>64316000</v>
      </c>
      <c r="K2077" s="1">
        <v>9188000</v>
      </c>
      <c r="L2077" s="3">
        <v>45695</v>
      </c>
      <c r="M2077" s="3">
        <v>45698</v>
      </c>
      <c r="N2077" s="3">
        <v>45900</v>
      </c>
      <c r="O2077" s="1">
        <v>0</v>
      </c>
      <c r="P2077" s="1">
        <v>64316000</v>
      </c>
      <c r="R2077" s="5">
        <f ca="1">IF(Tabla1[[#This Row],[FECHA INCIAL DESDE]]="SIN INICIO",0,IF((((TODAY()-M2077)*100%)/(N2077-M2077))&gt;=100%,"100%",(((TODAY()-M2077)*100%)/(N2077-M2077))))</f>
        <v>0.35148514851485146</v>
      </c>
      <c r="S2077" s="2">
        <f t="shared" si="65"/>
        <v>64316000</v>
      </c>
      <c r="T2077" t="s">
        <v>6706</v>
      </c>
    </row>
    <row r="2078" spans="1:20" x14ac:dyDescent="0.25">
      <c r="A2078">
        <v>2025</v>
      </c>
      <c r="B2078" t="s">
        <v>6707</v>
      </c>
      <c r="C2078" t="s">
        <v>21</v>
      </c>
      <c r="D2078" t="s">
        <v>22</v>
      </c>
      <c r="E2078" t="s">
        <v>23</v>
      </c>
      <c r="F2078" t="s">
        <v>6708</v>
      </c>
      <c r="G2078" t="s">
        <v>1831</v>
      </c>
      <c r="H2078" t="s">
        <v>1898</v>
      </c>
      <c r="I2078" s="1">
        <v>50809904</v>
      </c>
      <c r="J2078" s="2">
        <f t="shared" si="64"/>
        <v>50809904</v>
      </c>
      <c r="K2078" s="1">
        <v>6351238</v>
      </c>
      <c r="L2078" s="3">
        <v>45694</v>
      </c>
      <c r="M2078" s="3">
        <v>45695</v>
      </c>
      <c r="N2078" s="3">
        <v>45930</v>
      </c>
      <c r="O2078" s="1">
        <v>0</v>
      </c>
      <c r="P2078" s="1">
        <v>50809904</v>
      </c>
      <c r="R2078" s="6">
        <f ca="1">IF(Tabla1[[#This Row],[FECHA INCIAL DESDE]]="SIN INICIO",0,IF((((TODAY()-M2078)*100%)/(N2078-M2078))&gt;=100%,"100%",(((TODAY()-M2078)*100%)/(N2078-M2078))))</f>
        <v>0.31489361702127661</v>
      </c>
      <c r="S2078" s="2">
        <f t="shared" si="65"/>
        <v>50809904</v>
      </c>
      <c r="T2078" t="s">
        <v>6709</v>
      </c>
    </row>
    <row r="2079" spans="1:20" x14ac:dyDescent="0.25">
      <c r="A2079">
        <v>2025</v>
      </c>
      <c r="B2079" t="s">
        <v>6710</v>
      </c>
      <c r="C2079" t="s">
        <v>21</v>
      </c>
      <c r="D2079" t="s">
        <v>22</v>
      </c>
      <c r="E2079" t="s">
        <v>23</v>
      </c>
      <c r="F2079" t="s">
        <v>6711</v>
      </c>
      <c r="G2079" t="s">
        <v>6712</v>
      </c>
      <c r="H2079" t="s">
        <v>514</v>
      </c>
      <c r="I2079" s="1">
        <v>63000000</v>
      </c>
      <c r="J2079" s="2">
        <f t="shared" si="64"/>
        <v>63000000</v>
      </c>
      <c r="K2079" s="1">
        <v>9000000</v>
      </c>
      <c r="L2079" s="3">
        <v>45695</v>
      </c>
      <c r="M2079" s="3">
        <v>45698</v>
      </c>
      <c r="N2079" s="3">
        <v>45900</v>
      </c>
      <c r="O2079" s="1">
        <v>0</v>
      </c>
      <c r="P2079" s="1">
        <v>63000000</v>
      </c>
      <c r="R2079" s="5">
        <f ca="1">IF(Tabla1[[#This Row],[FECHA INCIAL DESDE]]="SIN INICIO",0,IF((((TODAY()-M2079)*100%)/(N2079-M2079))&gt;=100%,"100%",(((TODAY()-M2079)*100%)/(N2079-M2079))))</f>
        <v>0.35148514851485146</v>
      </c>
      <c r="S2079" s="2">
        <f t="shared" si="65"/>
        <v>63000000</v>
      </c>
      <c r="T2079" t="s">
        <v>6713</v>
      </c>
    </row>
    <row r="2080" spans="1:20" x14ac:dyDescent="0.25">
      <c r="A2080">
        <v>2025</v>
      </c>
      <c r="B2080" t="s">
        <v>6714</v>
      </c>
      <c r="C2080" t="s">
        <v>21</v>
      </c>
      <c r="D2080" t="s">
        <v>22</v>
      </c>
      <c r="E2080" t="s">
        <v>23</v>
      </c>
      <c r="F2080" t="s">
        <v>6715</v>
      </c>
      <c r="G2080" t="s">
        <v>809</v>
      </c>
      <c r="H2080" t="s">
        <v>659</v>
      </c>
      <c r="I2080" s="1">
        <v>45864000</v>
      </c>
      <c r="J2080" s="2">
        <f t="shared" si="64"/>
        <v>45864000</v>
      </c>
      <c r="K2080" s="1">
        <v>6552000</v>
      </c>
      <c r="L2080" s="3">
        <v>45694</v>
      </c>
      <c r="M2080" s="3">
        <v>45698</v>
      </c>
      <c r="N2080" s="3">
        <v>45900</v>
      </c>
      <c r="O2080" s="1">
        <v>0</v>
      </c>
      <c r="P2080" s="1">
        <v>45864000</v>
      </c>
      <c r="R2080" s="5">
        <f ca="1">IF(Tabla1[[#This Row],[FECHA INCIAL DESDE]]="SIN INICIO",0,IF((((TODAY()-M2080)*100%)/(N2080-M2080))&gt;=100%,"100%",(((TODAY()-M2080)*100%)/(N2080-M2080))))</f>
        <v>0.35148514851485146</v>
      </c>
      <c r="S2080" s="2">
        <f t="shared" si="65"/>
        <v>45864000</v>
      </c>
      <c r="T2080" t="s">
        <v>6716</v>
      </c>
    </row>
    <row r="2081" spans="1:20" x14ac:dyDescent="0.25">
      <c r="A2081">
        <v>2025</v>
      </c>
      <c r="B2081" t="s">
        <v>6717</v>
      </c>
      <c r="C2081" t="s">
        <v>21</v>
      </c>
      <c r="D2081" t="s">
        <v>22</v>
      </c>
      <c r="E2081" t="s">
        <v>23</v>
      </c>
      <c r="F2081" t="s">
        <v>6718</v>
      </c>
      <c r="G2081" t="s">
        <v>897</v>
      </c>
      <c r="H2081" t="s">
        <v>886</v>
      </c>
      <c r="I2081" s="1">
        <v>104960000</v>
      </c>
      <c r="J2081" s="2">
        <f t="shared" si="64"/>
        <v>104960000</v>
      </c>
      <c r="K2081" s="1">
        <v>13120000</v>
      </c>
      <c r="L2081" s="3">
        <v>45694</v>
      </c>
      <c r="M2081" s="3">
        <v>45697</v>
      </c>
      <c r="N2081" s="3">
        <v>45930</v>
      </c>
      <c r="O2081" s="1">
        <v>0</v>
      </c>
      <c r="P2081" s="1">
        <v>104960000</v>
      </c>
      <c r="R2081" s="5">
        <f ca="1">IF(Tabla1[[#This Row],[FECHA INCIAL DESDE]]="SIN INICIO",0,IF((((TODAY()-M2081)*100%)/(N2081-M2081))&gt;=100%,"100%",(((TODAY()-M2081)*100%)/(N2081-M2081))))</f>
        <v>0.30901287553648071</v>
      </c>
      <c r="S2081" s="2">
        <f t="shared" si="65"/>
        <v>104960000</v>
      </c>
      <c r="T2081" t="s">
        <v>6719</v>
      </c>
    </row>
    <row r="2082" spans="1:20" x14ac:dyDescent="0.25">
      <c r="A2082">
        <v>2025</v>
      </c>
      <c r="B2082" t="s">
        <v>6720</v>
      </c>
      <c r="C2082" t="s">
        <v>21</v>
      </c>
      <c r="D2082" t="s">
        <v>22</v>
      </c>
      <c r="E2082" t="s">
        <v>23</v>
      </c>
      <c r="F2082" t="s">
        <v>6721</v>
      </c>
      <c r="G2082" t="s">
        <v>6712</v>
      </c>
      <c r="H2082" t="s">
        <v>514</v>
      </c>
      <c r="I2082" s="1">
        <v>64316000</v>
      </c>
      <c r="J2082" s="2">
        <f t="shared" si="64"/>
        <v>64316000</v>
      </c>
      <c r="K2082" s="1">
        <v>9188000</v>
      </c>
      <c r="L2082" s="3">
        <v>45695</v>
      </c>
      <c r="M2082" s="3">
        <v>45698</v>
      </c>
      <c r="N2082" s="3">
        <v>45900</v>
      </c>
      <c r="O2082" s="1">
        <v>0</v>
      </c>
      <c r="P2082" s="1">
        <v>64316000</v>
      </c>
      <c r="R2082" s="5">
        <f ca="1">IF(Tabla1[[#This Row],[FECHA INCIAL DESDE]]="SIN INICIO",0,IF((((TODAY()-M2082)*100%)/(N2082-M2082))&gt;=100%,"100%",(((TODAY()-M2082)*100%)/(N2082-M2082))))</f>
        <v>0.35148514851485146</v>
      </c>
      <c r="S2082" s="2">
        <f t="shared" si="65"/>
        <v>64316000</v>
      </c>
      <c r="T2082" t="s">
        <v>6722</v>
      </c>
    </row>
    <row r="2083" spans="1:20" x14ac:dyDescent="0.25">
      <c r="A2083">
        <v>2025</v>
      </c>
      <c r="B2083" t="s">
        <v>6723</v>
      </c>
      <c r="C2083" t="s">
        <v>21</v>
      </c>
      <c r="D2083" t="s">
        <v>22</v>
      </c>
      <c r="E2083" t="s">
        <v>120</v>
      </c>
      <c r="F2083" t="s">
        <v>6724</v>
      </c>
      <c r="G2083" t="s">
        <v>5427</v>
      </c>
      <c r="H2083" t="s">
        <v>336</v>
      </c>
      <c r="I2083" s="1">
        <v>34300000</v>
      </c>
      <c r="J2083" s="2">
        <f t="shared" si="64"/>
        <v>34300000</v>
      </c>
      <c r="K2083" s="1">
        <v>4900000</v>
      </c>
      <c r="L2083" s="3">
        <v>45694</v>
      </c>
      <c r="M2083" s="3">
        <v>45695</v>
      </c>
      <c r="N2083" s="3">
        <v>45900</v>
      </c>
      <c r="O2083" s="1">
        <v>0</v>
      </c>
      <c r="P2083" s="1">
        <v>34300000</v>
      </c>
      <c r="R2083" s="5">
        <f ca="1">IF(Tabla1[[#This Row],[FECHA INCIAL DESDE]]="SIN INICIO",0,IF((((TODAY()-M2083)*100%)/(N2083-M2083))&gt;=100%,"100%",(((TODAY()-M2083)*100%)/(N2083-M2083))))</f>
        <v>0.36097560975609755</v>
      </c>
      <c r="S2083" s="2">
        <f t="shared" si="65"/>
        <v>34300000</v>
      </c>
      <c r="T2083" t="s">
        <v>6725</v>
      </c>
    </row>
    <row r="2084" spans="1:20" x14ac:dyDescent="0.25">
      <c r="A2084">
        <v>2025</v>
      </c>
      <c r="B2084" t="s">
        <v>6726</v>
      </c>
      <c r="C2084" t="s">
        <v>21</v>
      </c>
      <c r="D2084" t="s">
        <v>22</v>
      </c>
      <c r="E2084" t="s">
        <v>23</v>
      </c>
      <c r="F2084" t="s">
        <v>6727</v>
      </c>
      <c r="G2084" t="s">
        <v>6728</v>
      </c>
      <c r="H2084" t="s">
        <v>659</v>
      </c>
      <c r="I2084" s="1">
        <v>40208000</v>
      </c>
      <c r="J2084" s="2">
        <f t="shared" si="64"/>
        <v>40208000</v>
      </c>
      <c r="K2084" s="1">
        <v>5744000</v>
      </c>
      <c r="L2084" s="3">
        <v>45698</v>
      </c>
      <c r="M2084" s="3">
        <v>45699</v>
      </c>
      <c r="N2084" s="3">
        <v>45900</v>
      </c>
      <c r="O2084" s="1">
        <v>0</v>
      </c>
      <c r="P2084" s="1">
        <v>40208000</v>
      </c>
      <c r="R2084" s="5">
        <f ca="1">IF(Tabla1[[#This Row],[FECHA INCIAL DESDE]]="SIN INICIO",0,IF((((TODAY()-M2084)*100%)/(N2084-M2084))&gt;=100%,"100%",(((TODAY()-M2084)*100%)/(N2084-M2084))))</f>
        <v>0.34825870646766172</v>
      </c>
      <c r="S2084" s="2">
        <f t="shared" si="65"/>
        <v>40208000</v>
      </c>
      <c r="T2084" t="s">
        <v>6729</v>
      </c>
    </row>
    <row r="2085" spans="1:20" x14ac:dyDescent="0.25">
      <c r="A2085">
        <v>2025</v>
      </c>
      <c r="B2085" t="s">
        <v>6730</v>
      </c>
      <c r="C2085" t="s">
        <v>21</v>
      </c>
      <c r="D2085" t="s">
        <v>22</v>
      </c>
      <c r="E2085" t="s">
        <v>23</v>
      </c>
      <c r="F2085" t="s">
        <v>6731</v>
      </c>
      <c r="G2085" t="s">
        <v>6732</v>
      </c>
      <c r="H2085" t="s">
        <v>659</v>
      </c>
      <c r="I2085" s="1">
        <v>45864000</v>
      </c>
      <c r="J2085" s="2">
        <f t="shared" si="64"/>
        <v>45864000</v>
      </c>
      <c r="K2085" s="1">
        <v>6552000</v>
      </c>
      <c r="L2085" s="3">
        <v>45698</v>
      </c>
      <c r="M2085" s="3">
        <v>45699</v>
      </c>
      <c r="N2085" s="3">
        <v>45900</v>
      </c>
      <c r="O2085" s="1">
        <v>0</v>
      </c>
      <c r="P2085" s="1">
        <v>45864000</v>
      </c>
      <c r="R2085" s="5">
        <f ca="1">IF(Tabla1[[#This Row],[FECHA INCIAL DESDE]]="SIN INICIO",0,IF((((TODAY()-M2085)*100%)/(N2085-M2085))&gt;=100%,"100%",(((TODAY()-M2085)*100%)/(N2085-M2085))))</f>
        <v>0.34825870646766172</v>
      </c>
      <c r="S2085" s="2">
        <f t="shared" si="65"/>
        <v>45864000</v>
      </c>
      <c r="T2085" t="s">
        <v>6733</v>
      </c>
    </row>
    <row r="2086" spans="1:20" x14ac:dyDescent="0.25">
      <c r="A2086">
        <v>2025</v>
      </c>
      <c r="B2086" t="s">
        <v>6734</v>
      </c>
      <c r="C2086" t="s">
        <v>21</v>
      </c>
      <c r="D2086" t="s">
        <v>22</v>
      </c>
      <c r="E2086" t="s">
        <v>23</v>
      </c>
      <c r="F2086" t="s">
        <v>6735</v>
      </c>
      <c r="G2086" t="s">
        <v>744</v>
      </c>
      <c r="H2086" t="s">
        <v>270</v>
      </c>
      <c r="I2086" s="1">
        <v>70000000</v>
      </c>
      <c r="J2086" s="2">
        <f t="shared" si="64"/>
        <v>70000000</v>
      </c>
      <c r="K2086" s="1">
        <v>10000000</v>
      </c>
      <c r="L2086" s="3">
        <v>45698</v>
      </c>
      <c r="M2086" s="3">
        <v>45699</v>
      </c>
      <c r="N2086" s="3">
        <v>45900</v>
      </c>
      <c r="O2086" s="1">
        <v>0</v>
      </c>
      <c r="P2086" s="1">
        <v>70000000</v>
      </c>
      <c r="R2086" s="5">
        <f ca="1">IF(Tabla1[[#This Row],[FECHA INCIAL DESDE]]="SIN INICIO",0,IF((((TODAY()-M2086)*100%)/(N2086-M2086))&gt;=100%,"100%",(((TODAY()-M2086)*100%)/(N2086-M2086))))</f>
        <v>0.34825870646766172</v>
      </c>
      <c r="S2086" s="2">
        <f t="shared" si="65"/>
        <v>70000000</v>
      </c>
      <c r="T2086" t="s">
        <v>6736</v>
      </c>
    </row>
    <row r="2087" spans="1:20" x14ac:dyDescent="0.25">
      <c r="A2087">
        <v>2025</v>
      </c>
      <c r="B2087" t="s">
        <v>6737</v>
      </c>
      <c r="C2087" t="s">
        <v>21</v>
      </c>
      <c r="D2087" t="s">
        <v>22</v>
      </c>
      <c r="E2087" t="s">
        <v>120</v>
      </c>
      <c r="F2087" t="s">
        <v>6738</v>
      </c>
      <c r="G2087" t="s">
        <v>6739</v>
      </c>
      <c r="H2087" t="s">
        <v>886</v>
      </c>
      <c r="I2087" s="1">
        <v>37359592</v>
      </c>
      <c r="J2087" s="2">
        <f t="shared" si="64"/>
        <v>37359592</v>
      </c>
      <c r="K2087" s="1">
        <v>4669949</v>
      </c>
      <c r="L2087" s="3">
        <v>45694</v>
      </c>
      <c r="M2087" s="3">
        <v>45695</v>
      </c>
      <c r="N2087" s="3">
        <v>45930</v>
      </c>
      <c r="O2087" s="1">
        <v>0</v>
      </c>
      <c r="P2087" s="1">
        <v>37359592</v>
      </c>
      <c r="R2087" s="5">
        <f ca="1">IF(Tabla1[[#This Row],[FECHA INCIAL DESDE]]="SIN INICIO",0,IF((((TODAY()-M2087)*100%)/(N2087-M2087))&gt;=100%,"100%",(((TODAY()-M2087)*100%)/(N2087-M2087))))</f>
        <v>0.31489361702127661</v>
      </c>
      <c r="S2087" s="2">
        <f t="shared" si="65"/>
        <v>37359592</v>
      </c>
      <c r="T2087" t="s">
        <v>6740</v>
      </c>
    </row>
    <row r="2088" spans="1:20" x14ac:dyDescent="0.25">
      <c r="A2088">
        <v>2025</v>
      </c>
      <c r="B2088" t="s">
        <v>6741</v>
      </c>
      <c r="C2088" t="s">
        <v>21</v>
      </c>
      <c r="D2088" t="s">
        <v>22</v>
      </c>
      <c r="E2088" t="s">
        <v>23</v>
      </c>
      <c r="F2088" t="s">
        <v>6742</v>
      </c>
      <c r="G2088" t="s">
        <v>399</v>
      </c>
      <c r="H2088" t="s">
        <v>270</v>
      </c>
      <c r="I2088" s="1">
        <v>63700000</v>
      </c>
      <c r="J2088" s="2">
        <f t="shared" si="64"/>
        <v>63700000</v>
      </c>
      <c r="K2088" s="1">
        <v>9100000</v>
      </c>
      <c r="L2088" s="3">
        <v>45694</v>
      </c>
      <c r="M2088" s="3">
        <v>45695</v>
      </c>
      <c r="N2088" s="3">
        <v>45900</v>
      </c>
      <c r="O2088" s="1">
        <v>0</v>
      </c>
      <c r="P2088" s="1">
        <v>63700000</v>
      </c>
      <c r="R2088" s="5">
        <f ca="1">IF(Tabla1[[#This Row],[FECHA INCIAL DESDE]]="SIN INICIO",0,IF((((TODAY()-M2088)*100%)/(N2088-M2088))&gt;=100%,"100%",(((TODAY()-M2088)*100%)/(N2088-M2088))))</f>
        <v>0.36097560975609755</v>
      </c>
      <c r="S2088" s="2">
        <f t="shared" si="65"/>
        <v>63700000</v>
      </c>
      <c r="T2088" t="s">
        <v>6743</v>
      </c>
    </row>
    <row r="2089" spans="1:20" x14ac:dyDescent="0.25">
      <c r="A2089">
        <v>2025</v>
      </c>
      <c r="B2089" t="s">
        <v>6744</v>
      </c>
      <c r="C2089" t="s">
        <v>21</v>
      </c>
      <c r="D2089" t="s">
        <v>22</v>
      </c>
      <c r="E2089" t="s">
        <v>23</v>
      </c>
      <c r="F2089" t="s">
        <v>6745</v>
      </c>
      <c r="G2089" t="s">
        <v>6746</v>
      </c>
      <c r="H2089" t="s">
        <v>1898</v>
      </c>
      <c r="I2089" s="1">
        <v>57619024</v>
      </c>
      <c r="J2089" s="2">
        <f t="shared" si="64"/>
        <v>57619024</v>
      </c>
      <c r="K2089" s="1">
        <v>7202378</v>
      </c>
      <c r="L2089" s="3">
        <v>45698</v>
      </c>
      <c r="M2089" s="3">
        <v>45699</v>
      </c>
      <c r="N2089" s="3">
        <v>45930</v>
      </c>
      <c r="O2089" s="1">
        <v>0</v>
      </c>
      <c r="P2089" s="1">
        <v>57619024</v>
      </c>
      <c r="R2089" s="5">
        <f ca="1">IF(Tabla1[[#This Row],[FECHA INCIAL DESDE]]="SIN INICIO",0,IF((((TODAY()-M2089)*100%)/(N2089-M2089))&gt;=100%,"100%",(((TODAY()-M2089)*100%)/(N2089-M2089))))</f>
        <v>0.30303030303030304</v>
      </c>
      <c r="S2089" s="2">
        <f t="shared" si="65"/>
        <v>57619024</v>
      </c>
      <c r="T2089" t="s">
        <v>6747</v>
      </c>
    </row>
    <row r="2090" spans="1:20" x14ac:dyDescent="0.25">
      <c r="A2090">
        <v>2025</v>
      </c>
      <c r="B2090" t="s">
        <v>6748</v>
      </c>
      <c r="C2090" t="s">
        <v>21</v>
      </c>
      <c r="D2090" t="s">
        <v>22</v>
      </c>
      <c r="E2090" t="s">
        <v>23</v>
      </c>
      <c r="F2090" t="s">
        <v>6749</v>
      </c>
      <c r="G2090" t="s">
        <v>6672</v>
      </c>
      <c r="H2090" t="s">
        <v>886</v>
      </c>
      <c r="I2090" s="1">
        <v>57619024</v>
      </c>
      <c r="J2090" s="2">
        <f t="shared" si="64"/>
        <v>57619024</v>
      </c>
      <c r="K2090" s="1">
        <v>7202378</v>
      </c>
      <c r="L2090" s="3">
        <v>45694</v>
      </c>
      <c r="M2090" s="3">
        <v>45697</v>
      </c>
      <c r="N2090" s="3">
        <v>45930</v>
      </c>
      <c r="O2090" s="1">
        <v>0</v>
      </c>
      <c r="P2090" s="1">
        <v>57619024</v>
      </c>
      <c r="R2090" s="5">
        <f ca="1">IF(Tabla1[[#This Row],[FECHA INCIAL DESDE]]="SIN INICIO",0,IF((((TODAY()-M2090)*100%)/(N2090-M2090))&gt;=100%,"100%",(((TODAY()-M2090)*100%)/(N2090-M2090))))</f>
        <v>0.30901287553648071</v>
      </c>
      <c r="S2090" s="2">
        <f t="shared" si="65"/>
        <v>57619024</v>
      </c>
      <c r="T2090" t="s">
        <v>6750</v>
      </c>
    </row>
    <row r="2091" spans="1:20" x14ac:dyDescent="0.25">
      <c r="A2091">
        <v>2025</v>
      </c>
      <c r="B2091" t="s">
        <v>6751</v>
      </c>
      <c r="C2091" t="s">
        <v>21</v>
      </c>
      <c r="D2091" t="s">
        <v>22</v>
      </c>
      <c r="E2091" t="s">
        <v>23</v>
      </c>
      <c r="F2091" t="s">
        <v>6752</v>
      </c>
      <c r="G2091" t="s">
        <v>351</v>
      </c>
      <c r="H2091" t="s">
        <v>336</v>
      </c>
      <c r="I2091" s="1">
        <v>50400000</v>
      </c>
      <c r="J2091" s="2">
        <f t="shared" si="64"/>
        <v>50400000</v>
      </c>
      <c r="K2091" s="1">
        <v>7200000</v>
      </c>
      <c r="L2091" s="3">
        <v>45693</v>
      </c>
      <c r="M2091" s="3">
        <v>45694</v>
      </c>
      <c r="N2091" s="3">
        <v>45900</v>
      </c>
      <c r="O2091" s="1">
        <v>0</v>
      </c>
      <c r="P2091" s="1">
        <v>50400000</v>
      </c>
      <c r="R2091" s="5">
        <f ca="1">IF(Tabla1[[#This Row],[FECHA INCIAL DESDE]]="SIN INICIO",0,IF((((TODAY()-M2091)*100%)/(N2091-M2091))&gt;=100%,"100%",(((TODAY()-M2091)*100%)/(N2091-M2091))))</f>
        <v>0.36407766990291263</v>
      </c>
      <c r="S2091" s="2">
        <f t="shared" si="65"/>
        <v>50400000</v>
      </c>
      <c r="T2091" t="s">
        <v>6753</v>
      </c>
    </row>
    <row r="2092" spans="1:20" x14ac:dyDescent="0.25">
      <c r="A2092">
        <v>2025</v>
      </c>
      <c r="B2092" t="s">
        <v>6754</v>
      </c>
      <c r="C2092" t="s">
        <v>21</v>
      </c>
      <c r="D2092" t="s">
        <v>22</v>
      </c>
      <c r="E2092" t="s">
        <v>23</v>
      </c>
      <c r="F2092" t="s">
        <v>6755</v>
      </c>
      <c r="G2092" t="s">
        <v>791</v>
      </c>
      <c r="H2092" t="s">
        <v>590</v>
      </c>
      <c r="I2092" s="1">
        <v>105000000</v>
      </c>
      <c r="J2092" s="2">
        <f t="shared" si="64"/>
        <v>105000000</v>
      </c>
      <c r="K2092" s="1">
        <v>15000000</v>
      </c>
      <c r="L2092" s="3">
        <v>45694</v>
      </c>
      <c r="M2092" s="3">
        <v>45695</v>
      </c>
      <c r="N2092" s="3">
        <v>45900</v>
      </c>
      <c r="O2092" s="1">
        <v>0</v>
      </c>
      <c r="P2092" s="1">
        <v>105000000</v>
      </c>
      <c r="R2092" s="5">
        <f ca="1">IF(Tabla1[[#This Row],[FECHA INCIAL DESDE]]="SIN INICIO",0,IF((((TODAY()-M2092)*100%)/(N2092-M2092))&gt;=100%,"100%",(((TODAY()-M2092)*100%)/(N2092-M2092))))</f>
        <v>0.36097560975609755</v>
      </c>
      <c r="S2092" s="2">
        <f t="shared" si="65"/>
        <v>105000000</v>
      </c>
      <c r="T2092" t="s">
        <v>6756</v>
      </c>
    </row>
    <row r="2093" spans="1:20" x14ac:dyDescent="0.25">
      <c r="A2093">
        <v>2025</v>
      </c>
      <c r="B2093" t="s">
        <v>6757</v>
      </c>
      <c r="C2093" t="s">
        <v>21</v>
      </c>
      <c r="D2093" t="s">
        <v>22</v>
      </c>
      <c r="E2093" t="s">
        <v>23</v>
      </c>
      <c r="F2093" t="s">
        <v>6758</v>
      </c>
      <c r="G2093" t="s">
        <v>1315</v>
      </c>
      <c r="H2093" t="s">
        <v>270</v>
      </c>
      <c r="I2093" s="1">
        <v>63000000</v>
      </c>
      <c r="J2093" s="2">
        <f t="shared" si="64"/>
        <v>63000000</v>
      </c>
      <c r="K2093" s="1">
        <v>9000000</v>
      </c>
      <c r="L2093" s="3">
        <v>45695</v>
      </c>
      <c r="M2093" s="3">
        <v>45698</v>
      </c>
      <c r="N2093" s="3">
        <v>45900</v>
      </c>
      <c r="O2093" s="1">
        <v>0</v>
      </c>
      <c r="P2093" s="1">
        <v>63000000</v>
      </c>
      <c r="R2093" s="5">
        <f ca="1">IF(Tabla1[[#This Row],[FECHA INCIAL DESDE]]="SIN INICIO",0,IF((((TODAY()-M2093)*100%)/(N2093-M2093))&gt;=100%,"100%",(((TODAY()-M2093)*100%)/(N2093-M2093))))</f>
        <v>0.35148514851485146</v>
      </c>
      <c r="S2093" s="2">
        <f t="shared" si="65"/>
        <v>63000000</v>
      </c>
      <c r="T2093" t="s">
        <v>6759</v>
      </c>
    </row>
    <row r="2094" spans="1:20" x14ac:dyDescent="0.25">
      <c r="A2094">
        <v>2025</v>
      </c>
      <c r="B2094" t="s">
        <v>6760</v>
      </c>
      <c r="C2094" t="s">
        <v>21</v>
      </c>
      <c r="D2094" t="s">
        <v>22</v>
      </c>
      <c r="E2094" t="s">
        <v>23</v>
      </c>
      <c r="F2094" t="s">
        <v>6761</v>
      </c>
      <c r="G2094" t="s">
        <v>663</v>
      </c>
      <c r="H2094" t="s">
        <v>537</v>
      </c>
      <c r="I2094" s="1">
        <v>60547500</v>
      </c>
      <c r="J2094" s="2">
        <f t="shared" si="64"/>
        <v>60547500</v>
      </c>
      <c r="K2094" s="1">
        <v>12109500</v>
      </c>
      <c r="L2094" s="3">
        <v>45700</v>
      </c>
      <c r="M2094" s="3">
        <v>45702</v>
      </c>
      <c r="N2094" s="3">
        <v>45838</v>
      </c>
      <c r="O2094" s="1">
        <v>0</v>
      </c>
      <c r="P2094" s="1">
        <v>60547500</v>
      </c>
      <c r="R2094" s="6">
        <f ca="1">IF(Tabla1[[#This Row],[FECHA INCIAL DESDE]]="SIN INICIO",0,IF((((TODAY()-M2094)*100%)/(N2094-M2094))&gt;=100%,"100%",(((TODAY()-M2094)*100%)/(N2094-M2094))))</f>
        <v>0.49264705882352944</v>
      </c>
      <c r="S2094" s="2">
        <f t="shared" si="65"/>
        <v>60547500</v>
      </c>
      <c r="T2094" t="s">
        <v>6762</v>
      </c>
    </row>
    <row r="2095" spans="1:20" x14ac:dyDescent="0.25">
      <c r="A2095">
        <v>2025</v>
      </c>
      <c r="B2095" t="s">
        <v>6763</v>
      </c>
      <c r="C2095" t="s">
        <v>21</v>
      </c>
      <c r="D2095" t="s">
        <v>22</v>
      </c>
      <c r="E2095" t="s">
        <v>23</v>
      </c>
      <c r="F2095" t="s">
        <v>6764</v>
      </c>
      <c r="G2095" t="s">
        <v>6765</v>
      </c>
      <c r="H2095" t="s">
        <v>514</v>
      </c>
      <c r="I2095" s="1">
        <v>57785000</v>
      </c>
      <c r="J2095" s="2">
        <f t="shared" si="64"/>
        <v>57785000</v>
      </c>
      <c r="K2095" s="1">
        <v>8255000</v>
      </c>
      <c r="L2095" s="3">
        <v>45695</v>
      </c>
      <c r="M2095" s="3">
        <v>45698</v>
      </c>
      <c r="N2095" s="3">
        <v>45900</v>
      </c>
      <c r="O2095" s="1">
        <v>0</v>
      </c>
      <c r="P2095" s="1">
        <v>57785000</v>
      </c>
      <c r="R2095" s="5">
        <f ca="1">IF(Tabla1[[#This Row],[FECHA INCIAL DESDE]]="SIN INICIO",0,IF((((TODAY()-M2095)*100%)/(N2095-M2095))&gt;=100%,"100%",(((TODAY()-M2095)*100%)/(N2095-M2095))))</f>
        <v>0.35148514851485146</v>
      </c>
      <c r="S2095" s="2">
        <f t="shared" si="65"/>
        <v>57785000</v>
      </c>
      <c r="T2095" t="s">
        <v>6766</v>
      </c>
    </row>
    <row r="2096" spans="1:20" x14ac:dyDescent="0.25">
      <c r="A2096">
        <v>2025</v>
      </c>
      <c r="B2096" t="s">
        <v>6767</v>
      </c>
      <c r="C2096" t="s">
        <v>21</v>
      </c>
      <c r="D2096" t="s">
        <v>22</v>
      </c>
      <c r="E2096" t="s">
        <v>23</v>
      </c>
      <c r="F2096" t="s">
        <v>6768</v>
      </c>
      <c r="G2096" t="s">
        <v>1831</v>
      </c>
      <c r="H2096" t="s">
        <v>1898</v>
      </c>
      <c r="I2096" s="1">
        <v>57619024</v>
      </c>
      <c r="J2096" s="2">
        <f t="shared" si="64"/>
        <v>57619024</v>
      </c>
      <c r="K2096" s="1">
        <v>7202378</v>
      </c>
      <c r="L2096" s="3">
        <v>45694</v>
      </c>
      <c r="M2096" s="3">
        <v>45695</v>
      </c>
      <c r="N2096" s="3">
        <v>45930</v>
      </c>
      <c r="O2096" s="1">
        <v>0</v>
      </c>
      <c r="P2096" s="1">
        <v>57619024</v>
      </c>
      <c r="R2096" s="5">
        <f ca="1">IF(Tabla1[[#This Row],[FECHA INCIAL DESDE]]="SIN INICIO",0,IF((((TODAY()-M2096)*100%)/(N2096-M2096))&gt;=100%,"100%",(((TODAY()-M2096)*100%)/(N2096-M2096))))</f>
        <v>0.31489361702127661</v>
      </c>
      <c r="S2096" s="2">
        <f t="shared" si="65"/>
        <v>57619024</v>
      </c>
      <c r="T2096" t="s">
        <v>6769</v>
      </c>
    </row>
    <row r="2097" spans="1:20" x14ac:dyDescent="0.25">
      <c r="A2097">
        <v>2025</v>
      </c>
      <c r="B2097" t="s">
        <v>6770</v>
      </c>
      <c r="C2097" t="s">
        <v>21</v>
      </c>
      <c r="D2097" t="s">
        <v>22</v>
      </c>
      <c r="E2097" t="s">
        <v>23</v>
      </c>
      <c r="F2097" t="s">
        <v>6771</v>
      </c>
      <c r="G2097" t="s">
        <v>6772</v>
      </c>
      <c r="H2097" t="s">
        <v>1898</v>
      </c>
      <c r="I2097" s="1">
        <v>45956648</v>
      </c>
      <c r="J2097" s="2">
        <f t="shared" si="64"/>
        <v>45956648</v>
      </c>
      <c r="K2097" s="1">
        <v>5744581</v>
      </c>
      <c r="L2097" s="3">
        <v>45695</v>
      </c>
      <c r="M2097" s="3">
        <v>45698</v>
      </c>
      <c r="N2097" s="3">
        <v>45930</v>
      </c>
      <c r="O2097" s="1">
        <v>0</v>
      </c>
      <c r="P2097" s="1">
        <v>45956648</v>
      </c>
      <c r="R2097" s="5">
        <f ca="1">IF(Tabla1[[#This Row],[FECHA INCIAL DESDE]]="SIN INICIO",0,IF((((TODAY()-M2097)*100%)/(N2097-M2097))&gt;=100%,"100%",(((TODAY()-M2097)*100%)/(N2097-M2097))))</f>
        <v>0.30603448275862066</v>
      </c>
      <c r="S2097" s="2">
        <f t="shared" si="65"/>
        <v>45956648</v>
      </c>
      <c r="T2097" t="s">
        <v>6773</v>
      </c>
    </row>
    <row r="2098" spans="1:20" x14ac:dyDescent="0.25">
      <c r="A2098">
        <v>2025</v>
      </c>
      <c r="B2098" t="s">
        <v>6774</v>
      </c>
      <c r="C2098" t="s">
        <v>21</v>
      </c>
      <c r="D2098" t="s">
        <v>22</v>
      </c>
      <c r="E2098" t="s">
        <v>120</v>
      </c>
      <c r="F2098" t="s">
        <v>6775</v>
      </c>
      <c r="G2098" t="s">
        <v>4825</v>
      </c>
      <c r="H2098" t="s">
        <v>270</v>
      </c>
      <c r="I2098" s="1">
        <v>23349745</v>
      </c>
      <c r="J2098" s="2">
        <f t="shared" si="64"/>
        <v>23349745</v>
      </c>
      <c r="K2098" s="1">
        <v>4669949</v>
      </c>
      <c r="L2098" s="3">
        <v>45694</v>
      </c>
      <c r="M2098" s="3">
        <v>45698</v>
      </c>
      <c r="N2098" s="3">
        <v>45838</v>
      </c>
      <c r="O2098" s="1">
        <v>0</v>
      </c>
      <c r="P2098" s="1">
        <v>23349745</v>
      </c>
      <c r="R2098" s="5">
        <f ca="1">IF(Tabla1[[#This Row],[FECHA INCIAL DESDE]]="SIN INICIO",0,IF((((TODAY()-M2098)*100%)/(N2098-M2098))&gt;=100%,"100%",(((TODAY()-M2098)*100%)/(N2098-M2098))))</f>
        <v>0.50714285714285712</v>
      </c>
      <c r="S2098" s="2">
        <f t="shared" si="65"/>
        <v>23349745</v>
      </c>
      <c r="T2098" t="s">
        <v>6776</v>
      </c>
    </row>
    <row r="2099" spans="1:20" x14ac:dyDescent="0.25">
      <c r="A2099">
        <v>2025</v>
      </c>
      <c r="B2099" t="s">
        <v>6777</v>
      </c>
      <c r="C2099" t="s">
        <v>21</v>
      </c>
      <c r="D2099" t="s">
        <v>22</v>
      </c>
      <c r="E2099" t="s">
        <v>23</v>
      </c>
      <c r="F2099" t="s">
        <v>6778</v>
      </c>
      <c r="G2099" t="s">
        <v>6779</v>
      </c>
      <c r="H2099" t="s">
        <v>270</v>
      </c>
      <c r="I2099" s="1">
        <v>36011890</v>
      </c>
      <c r="J2099" s="2">
        <f t="shared" si="64"/>
        <v>36011890</v>
      </c>
      <c r="K2099" s="1">
        <v>7202378</v>
      </c>
      <c r="L2099" s="3">
        <v>45698</v>
      </c>
      <c r="M2099" s="3">
        <v>45700</v>
      </c>
      <c r="N2099" s="3">
        <v>45838</v>
      </c>
      <c r="O2099" s="1">
        <v>0</v>
      </c>
      <c r="P2099" s="1">
        <v>36011890</v>
      </c>
      <c r="R2099" s="5">
        <f ca="1">IF(Tabla1[[#This Row],[FECHA INCIAL DESDE]]="SIN INICIO",0,IF((((TODAY()-M2099)*100%)/(N2099-M2099))&gt;=100%,"100%",(((TODAY()-M2099)*100%)/(N2099-M2099))))</f>
        <v>0.5</v>
      </c>
      <c r="S2099" s="2">
        <f t="shared" si="65"/>
        <v>36011890</v>
      </c>
      <c r="T2099" t="s">
        <v>6780</v>
      </c>
    </row>
    <row r="2100" spans="1:20" x14ac:dyDescent="0.25">
      <c r="A2100">
        <v>2025</v>
      </c>
      <c r="B2100" t="s">
        <v>6781</v>
      </c>
      <c r="C2100" t="s">
        <v>21</v>
      </c>
      <c r="D2100" t="s">
        <v>22</v>
      </c>
      <c r="E2100" t="s">
        <v>23</v>
      </c>
      <c r="F2100" t="s">
        <v>6782</v>
      </c>
      <c r="G2100" t="s">
        <v>2478</v>
      </c>
      <c r="H2100" t="s">
        <v>2479</v>
      </c>
      <c r="I2100" s="1">
        <v>62886026</v>
      </c>
      <c r="J2100" s="2">
        <f t="shared" si="64"/>
        <v>62886026</v>
      </c>
      <c r="K2100" s="1">
        <v>8983718</v>
      </c>
      <c r="L2100" s="3">
        <v>45694</v>
      </c>
      <c r="M2100" s="3">
        <v>45695</v>
      </c>
      <c r="N2100" s="3">
        <v>45900</v>
      </c>
      <c r="O2100" s="1">
        <v>0</v>
      </c>
      <c r="P2100" s="1">
        <v>62886026</v>
      </c>
      <c r="R2100" s="5">
        <f ca="1">IF(Tabla1[[#This Row],[FECHA INCIAL DESDE]]="SIN INICIO",0,IF((((TODAY()-M2100)*100%)/(N2100-M2100))&gt;=100%,"100%",(((TODAY()-M2100)*100%)/(N2100-M2100))))</f>
        <v>0.36097560975609755</v>
      </c>
      <c r="S2100" s="2">
        <f t="shared" si="65"/>
        <v>62886026</v>
      </c>
      <c r="T2100" t="s">
        <v>6783</v>
      </c>
    </row>
    <row r="2101" spans="1:20" x14ac:dyDescent="0.25">
      <c r="A2101">
        <v>2025</v>
      </c>
      <c r="B2101" t="s">
        <v>6784</v>
      </c>
      <c r="C2101" t="s">
        <v>21</v>
      </c>
      <c r="D2101" t="s">
        <v>22</v>
      </c>
      <c r="E2101" t="s">
        <v>23</v>
      </c>
      <c r="F2101" t="s">
        <v>6785</v>
      </c>
      <c r="G2101" t="s">
        <v>1890</v>
      </c>
      <c r="H2101" t="s">
        <v>1898</v>
      </c>
      <c r="I2101" s="1">
        <v>57619024</v>
      </c>
      <c r="J2101" s="2">
        <f t="shared" si="64"/>
        <v>57619024</v>
      </c>
      <c r="K2101" s="1">
        <v>7202378</v>
      </c>
      <c r="L2101" s="3">
        <v>45693</v>
      </c>
      <c r="M2101" s="3">
        <v>45694</v>
      </c>
      <c r="N2101" s="3">
        <v>45930</v>
      </c>
      <c r="O2101" s="1">
        <v>0</v>
      </c>
      <c r="P2101" s="1">
        <v>57619024</v>
      </c>
      <c r="R2101" s="5">
        <f ca="1">IF(Tabla1[[#This Row],[FECHA INCIAL DESDE]]="SIN INICIO",0,IF((((TODAY()-M2101)*100%)/(N2101-M2101))&gt;=100%,"100%",(((TODAY()-M2101)*100%)/(N2101-M2101))))</f>
        <v>0.31779661016949151</v>
      </c>
      <c r="S2101" s="2">
        <f t="shared" si="65"/>
        <v>57619024</v>
      </c>
      <c r="T2101" t="s">
        <v>6786</v>
      </c>
    </row>
    <row r="2102" spans="1:20" x14ac:dyDescent="0.25">
      <c r="A2102">
        <v>2025</v>
      </c>
      <c r="B2102" t="s">
        <v>6787</v>
      </c>
      <c r="C2102" t="s">
        <v>21</v>
      </c>
      <c r="D2102" t="s">
        <v>22</v>
      </c>
      <c r="E2102" t="s">
        <v>23</v>
      </c>
      <c r="F2102" t="s">
        <v>6788</v>
      </c>
      <c r="G2102" t="s">
        <v>1890</v>
      </c>
      <c r="H2102" t="s">
        <v>1898</v>
      </c>
      <c r="I2102" s="1">
        <v>57619024</v>
      </c>
      <c r="J2102" s="2">
        <f t="shared" si="64"/>
        <v>57619024</v>
      </c>
      <c r="K2102" s="1">
        <v>7202378</v>
      </c>
      <c r="L2102" s="3">
        <v>45693</v>
      </c>
      <c r="M2102" s="3">
        <v>45698</v>
      </c>
      <c r="N2102" s="3">
        <v>45930</v>
      </c>
      <c r="O2102" s="1">
        <v>0</v>
      </c>
      <c r="P2102" s="1">
        <v>57619024</v>
      </c>
      <c r="R2102" s="5">
        <f ca="1">IF(Tabla1[[#This Row],[FECHA INCIAL DESDE]]="SIN INICIO",0,IF((((TODAY()-M2102)*100%)/(N2102-M2102))&gt;=100%,"100%",(((TODAY()-M2102)*100%)/(N2102-M2102))))</f>
        <v>0.30603448275862066</v>
      </c>
      <c r="S2102" s="2">
        <f t="shared" si="65"/>
        <v>57619024</v>
      </c>
      <c r="T2102" t="s">
        <v>6789</v>
      </c>
    </row>
    <row r="2103" spans="1:20" x14ac:dyDescent="0.25">
      <c r="A2103">
        <v>2025</v>
      </c>
      <c r="B2103" t="s">
        <v>6790</v>
      </c>
      <c r="C2103" t="s">
        <v>21</v>
      </c>
      <c r="D2103" t="s">
        <v>22</v>
      </c>
      <c r="E2103" t="s">
        <v>23</v>
      </c>
      <c r="F2103" t="s">
        <v>6791</v>
      </c>
      <c r="G2103" t="s">
        <v>6772</v>
      </c>
      <c r="H2103" t="s">
        <v>1898</v>
      </c>
      <c r="I2103" s="1">
        <v>57619024</v>
      </c>
      <c r="J2103" s="2">
        <f t="shared" si="64"/>
        <v>57619024</v>
      </c>
      <c r="K2103" s="1">
        <v>7202378</v>
      </c>
      <c r="L2103" s="3">
        <v>45693</v>
      </c>
      <c r="M2103" s="3">
        <v>45699</v>
      </c>
      <c r="N2103" s="3">
        <v>45930</v>
      </c>
      <c r="O2103" s="1">
        <v>0</v>
      </c>
      <c r="P2103" s="1">
        <v>57619024</v>
      </c>
      <c r="R2103" s="5">
        <f ca="1">IF(Tabla1[[#This Row],[FECHA INCIAL DESDE]]="SIN INICIO",0,IF((((TODAY()-M2103)*100%)/(N2103-M2103))&gt;=100%,"100%",(((TODAY()-M2103)*100%)/(N2103-M2103))))</f>
        <v>0.30303030303030304</v>
      </c>
      <c r="S2103" s="2">
        <f t="shared" si="65"/>
        <v>57619024</v>
      </c>
      <c r="T2103" t="s">
        <v>6792</v>
      </c>
    </row>
    <row r="2104" spans="1:20" x14ac:dyDescent="0.25">
      <c r="A2104">
        <v>2025</v>
      </c>
      <c r="B2104" t="s">
        <v>6793</v>
      </c>
      <c r="C2104" t="s">
        <v>21</v>
      </c>
      <c r="D2104" t="s">
        <v>22</v>
      </c>
      <c r="E2104" t="s">
        <v>120</v>
      </c>
      <c r="F2104" t="s">
        <v>6794</v>
      </c>
      <c r="G2104" t="s">
        <v>4388</v>
      </c>
      <c r="H2104" t="s">
        <v>1898</v>
      </c>
      <c r="I2104" s="1">
        <v>37359592</v>
      </c>
      <c r="J2104" s="2">
        <f t="shared" si="64"/>
        <v>37359592</v>
      </c>
      <c r="K2104" s="1">
        <v>4669949</v>
      </c>
      <c r="L2104" s="3">
        <v>45694</v>
      </c>
      <c r="M2104" s="3">
        <v>45695</v>
      </c>
      <c r="N2104" s="3">
        <v>45930</v>
      </c>
      <c r="O2104" s="1">
        <v>0</v>
      </c>
      <c r="P2104" s="1">
        <v>37359592</v>
      </c>
      <c r="R2104" s="5">
        <f ca="1">IF(Tabla1[[#This Row],[FECHA INCIAL DESDE]]="SIN INICIO",0,IF((((TODAY()-M2104)*100%)/(N2104-M2104))&gt;=100%,"100%",(((TODAY()-M2104)*100%)/(N2104-M2104))))</f>
        <v>0.31489361702127661</v>
      </c>
      <c r="S2104" s="2">
        <f t="shared" si="65"/>
        <v>37359592</v>
      </c>
      <c r="T2104" t="s">
        <v>6795</v>
      </c>
    </row>
    <row r="2105" spans="1:20" x14ac:dyDescent="0.25">
      <c r="A2105">
        <v>2025</v>
      </c>
      <c r="B2105" t="s">
        <v>6796</v>
      </c>
      <c r="C2105" t="s">
        <v>21</v>
      </c>
      <c r="D2105" t="s">
        <v>22</v>
      </c>
      <c r="E2105" t="s">
        <v>23</v>
      </c>
      <c r="F2105" t="s">
        <v>6797</v>
      </c>
      <c r="G2105" t="s">
        <v>2743</v>
      </c>
      <c r="H2105" t="s">
        <v>659</v>
      </c>
      <c r="I2105" s="1">
        <v>45864000</v>
      </c>
      <c r="J2105" s="2">
        <f t="shared" si="64"/>
        <v>45864000</v>
      </c>
      <c r="K2105" s="1">
        <v>6552000</v>
      </c>
      <c r="L2105" s="3">
        <v>45695</v>
      </c>
      <c r="M2105" s="3">
        <v>45698</v>
      </c>
      <c r="N2105" s="3">
        <v>45900</v>
      </c>
      <c r="O2105" s="1">
        <v>0</v>
      </c>
      <c r="P2105" s="1">
        <v>45864000</v>
      </c>
      <c r="R2105" s="5">
        <f ca="1">IF(Tabla1[[#This Row],[FECHA INCIAL DESDE]]="SIN INICIO",0,IF((((TODAY()-M2105)*100%)/(N2105-M2105))&gt;=100%,"100%",(((TODAY()-M2105)*100%)/(N2105-M2105))))</f>
        <v>0.35148514851485146</v>
      </c>
      <c r="S2105" s="2">
        <f t="shared" si="65"/>
        <v>45864000</v>
      </c>
      <c r="T2105" t="s">
        <v>6798</v>
      </c>
    </row>
    <row r="2106" spans="1:20" x14ac:dyDescent="0.25">
      <c r="A2106">
        <v>2025</v>
      </c>
      <c r="B2106" t="s">
        <v>6799</v>
      </c>
      <c r="C2106" t="s">
        <v>21</v>
      </c>
      <c r="D2106" t="s">
        <v>22</v>
      </c>
      <c r="E2106" t="s">
        <v>23</v>
      </c>
      <c r="F2106" t="s">
        <v>6800</v>
      </c>
      <c r="G2106" t="s">
        <v>2743</v>
      </c>
      <c r="H2106" t="s">
        <v>659</v>
      </c>
      <c r="I2106" s="1">
        <v>27517000</v>
      </c>
      <c r="J2106" s="2">
        <f t="shared" si="64"/>
        <v>27517000</v>
      </c>
      <c r="K2106" s="1">
        <v>3931000</v>
      </c>
      <c r="L2106" s="3">
        <v>45694</v>
      </c>
      <c r="M2106" s="3">
        <v>45698</v>
      </c>
      <c r="N2106" s="3">
        <v>45900</v>
      </c>
      <c r="O2106" s="1">
        <v>0</v>
      </c>
      <c r="P2106" s="1">
        <v>27517000</v>
      </c>
      <c r="R2106" s="5">
        <f ca="1">IF(Tabla1[[#This Row],[FECHA INCIAL DESDE]]="SIN INICIO",0,IF((((TODAY()-M2106)*100%)/(N2106-M2106))&gt;=100%,"100%",(((TODAY()-M2106)*100%)/(N2106-M2106))))</f>
        <v>0.35148514851485146</v>
      </c>
      <c r="S2106" s="2">
        <f t="shared" si="65"/>
        <v>27517000</v>
      </c>
      <c r="T2106" t="s">
        <v>6801</v>
      </c>
    </row>
    <row r="2107" spans="1:20" x14ac:dyDescent="0.25">
      <c r="A2107">
        <v>2025</v>
      </c>
      <c r="B2107" t="s">
        <v>6802</v>
      </c>
      <c r="C2107" t="s">
        <v>21</v>
      </c>
      <c r="D2107" t="s">
        <v>22</v>
      </c>
      <c r="E2107" t="s">
        <v>23</v>
      </c>
      <c r="F2107" t="s">
        <v>6803</v>
      </c>
      <c r="G2107" t="s">
        <v>1960</v>
      </c>
      <c r="H2107" t="s">
        <v>648</v>
      </c>
      <c r="I2107" s="1">
        <v>58100000</v>
      </c>
      <c r="J2107" s="2">
        <f t="shared" si="64"/>
        <v>58100000</v>
      </c>
      <c r="K2107" s="1">
        <v>8300000</v>
      </c>
      <c r="L2107" s="3">
        <v>45698</v>
      </c>
      <c r="M2107" s="3">
        <v>45699</v>
      </c>
      <c r="N2107" s="3">
        <v>45900</v>
      </c>
      <c r="O2107" s="1">
        <v>0</v>
      </c>
      <c r="P2107" s="1">
        <v>58100000</v>
      </c>
      <c r="R2107" s="5">
        <f ca="1">IF(Tabla1[[#This Row],[FECHA INCIAL DESDE]]="SIN INICIO",0,IF((((TODAY()-M2107)*100%)/(N2107-M2107))&gt;=100%,"100%",(((TODAY()-M2107)*100%)/(N2107-M2107))))</f>
        <v>0.34825870646766172</v>
      </c>
      <c r="S2107" s="2">
        <f t="shared" si="65"/>
        <v>58100000</v>
      </c>
      <c r="T2107" t="s">
        <v>6804</v>
      </c>
    </row>
    <row r="2108" spans="1:20" x14ac:dyDescent="0.25">
      <c r="A2108">
        <v>2025</v>
      </c>
      <c r="B2108" t="s">
        <v>6805</v>
      </c>
      <c r="C2108" t="s">
        <v>21</v>
      </c>
      <c r="D2108" t="s">
        <v>22</v>
      </c>
      <c r="E2108" t="s">
        <v>23</v>
      </c>
      <c r="F2108" t="s">
        <v>6806</v>
      </c>
      <c r="G2108" t="s">
        <v>6807</v>
      </c>
      <c r="H2108" t="s">
        <v>1898</v>
      </c>
      <c r="I2108" s="1">
        <v>57619024</v>
      </c>
      <c r="J2108" s="2">
        <f t="shared" si="64"/>
        <v>57619024</v>
      </c>
      <c r="K2108" s="1">
        <v>7202378</v>
      </c>
      <c r="L2108" s="3">
        <v>45698</v>
      </c>
      <c r="M2108" s="3">
        <v>45699</v>
      </c>
      <c r="N2108" s="3">
        <v>45930</v>
      </c>
      <c r="O2108" s="1">
        <v>0</v>
      </c>
      <c r="P2108" s="1">
        <v>57619024</v>
      </c>
      <c r="R2108" s="5">
        <f ca="1">IF(Tabla1[[#This Row],[FECHA INCIAL DESDE]]="SIN INICIO",0,IF((((TODAY()-M2108)*100%)/(N2108-M2108))&gt;=100%,"100%",(((TODAY()-M2108)*100%)/(N2108-M2108))))</f>
        <v>0.30303030303030304</v>
      </c>
      <c r="S2108" s="2">
        <f t="shared" si="65"/>
        <v>57619024</v>
      </c>
      <c r="T2108" t="s">
        <v>6808</v>
      </c>
    </row>
    <row r="2109" spans="1:20" x14ac:dyDescent="0.25">
      <c r="A2109">
        <v>2025</v>
      </c>
      <c r="B2109" t="s">
        <v>6809</v>
      </c>
      <c r="C2109" t="s">
        <v>21</v>
      </c>
      <c r="D2109" t="s">
        <v>22</v>
      </c>
      <c r="E2109" t="s">
        <v>23</v>
      </c>
      <c r="F2109" t="s">
        <v>6810</v>
      </c>
      <c r="G2109" t="s">
        <v>1890</v>
      </c>
      <c r="H2109" t="s">
        <v>1898</v>
      </c>
      <c r="I2109" s="1">
        <v>54780224</v>
      </c>
      <c r="J2109" s="2">
        <f t="shared" si="64"/>
        <v>54780224</v>
      </c>
      <c r="K2109" s="1">
        <v>6847528</v>
      </c>
      <c r="L2109" s="3">
        <v>45698</v>
      </c>
      <c r="M2109" s="3">
        <v>45699</v>
      </c>
      <c r="N2109" s="3">
        <v>45930</v>
      </c>
      <c r="O2109" s="1">
        <v>0</v>
      </c>
      <c r="P2109" s="1">
        <v>54780224</v>
      </c>
      <c r="R2109" s="6">
        <f ca="1">IF(Tabla1[[#This Row],[FECHA INCIAL DESDE]]="SIN INICIO",0,IF((((TODAY()-M2109)*100%)/(N2109-M2109))&gt;=100%,"100%",(((TODAY()-M2109)*100%)/(N2109-M2109))))</f>
        <v>0.30303030303030304</v>
      </c>
      <c r="S2109" s="2">
        <f t="shared" si="65"/>
        <v>54780224</v>
      </c>
      <c r="T2109" t="s">
        <v>6811</v>
      </c>
    </row>
    <row r="2110" spans="1:20" x14ac:dyDescent="0.25">
      <c r="A2110">
        <v>2025</v>
      </c>
      <c r="B2110" t="s">
        <v>6812</v>
      </c>
      <c r="C2110" t="s">
        <v>21</v>
      </c>
      <c r="D2110" t="s">
        <v>22</v>
      </c>
      <c r="E2110" t="s">
        <v>23</v>
      </c>
      <c r="F2110" t="s">
        <v>6813</v>
      </c>
      <c r="G2110" t="s">
        <v>809</v>
      </c>
      <c r="H2110" t="s">
        <v>659</v>
      </c>
      <c r="I2110" s="1">
        <v>45864000</v>
      </c>
      <c r="J2110" s="2">
        <f t="shared" si="64"/>
        <v>45864000</v>
      </c>
      <c r="K2110" s="1">
        <v>6552000</v>
      </c>
      <c r="L2110" s="3">
        <v>45698</v>
      </c>
      <c r="M2110" s="3">
        <v>45699</v>
      </c>
      <c r="N2110" s="3">
        <v>45900</v>
      </c>
      <c r="O2110" s="1">
        <v>0</v>
      </c>
      <c r="P2110" s="1">
        <v>45864000</v>
      </c>
      <c r="R2110" s="5">
        <f ca="1">IF(Tabla1[[#This Row],[FECHA INCIAL DESDE]]="SIN INICIO",0,IF((((TODAY()-M2110)*100%)/(N2110-M2110))&gt;=100%,"100%",(((TODAY()-M2110)*100%)/(N2110-M2110))))</f>
        <v>0.34825870646766172</v>
      </c>
      <c r="S2110" s="2">
        <f t="shared" si="65"/>
        <v>45864000</v>
      </c>
      <c r="T2110" t="s">
        <v>6814</v>
      </c>
    </row>
    <row r="2111" spans="1:20" x14ac:dyDescent="0.25">
      <c r="A2111">
        <v>2025</v>
      </c>
      <c r="B2111" t="s">
        <v>6815</v>
      </c>
      <c r="C2111" t="s">
        <v>21</v>
      </c>
      <c r="D2111" t="s">
        <v>22</v>
      </c>
      <c r="E2111" t="s">
        <v>23</v>
      </c>
      <c r="F2111" t="s">
        <v>6816</v>
      </c>
      <c r="G2111" t="s">
        <v>911</v>
      </c>
      <c r="H2111" t="s">
        <v>270</v>
      </c>
      <c r="I2111" s="1">
        <v>63000000</v>
      </c>
      <c r="J2111" s="2">
        <f t="shared" si="64"/>
        <v>63000000</v>
      </c>
      <c r="K2111" s="1">
        <v>9000000</v>
      </c>
      <c r="L2111" s="3">
        <v>45695</v>
      </c>
      <c r="M2111" s="3">
        <v>45698</v>
      </c>
      <c r="N2111" s="3">
        <v>45900</v>
      </c>
      <c r="O2111" s="1">
        <v>0</v>
      </c>
      <c r="P2111" s="1">
        <v>63000000</v>
      </c>
      <c r="R2111" s="5">
        <f ca="1">IF(Tabla1[[#This Row],[FECHA INCIAL DESDE]]="SIN INICIO",0,IF((((TODAY()-M2111)*100%)/(N2111-M2111))&gt;=100%,"100%",(((TODAY()-M2111)*100%)/(N2111-M2111))))</f>
        <v>0.35148514851485146</v>
      </c>
      <c r="S2111" s="2">
        <f t="shared" si="65"/>
        <v>63000000</v>
      </c>
      <c r="T2111" t="s">
        <v>6817</v>
      </c>
    </row>
    <row r="2112" spans="1:20" x14ac:dyDescent="0.25">
      <c r="A2112">
        <v>2025</v>
      </c>
      <c r="B2112" t="s">
        <v>6818</v>
      </c>
      <c r="C2112" t="s">
        <v>21</v>
      </c>
      <c r="D2112" t="s">
        <v>22</v>
      </c>
      <c r="E2112" t="s">
        <v>23</v>
      </c>
      <c r="F2112" t="s">
        <v>6819</v>
      </c>
      <c r="G2112" t="s">
        <v>6820</v>
      </c>
      <c r="H2112" t="s">
        <v>1898</v>
      </c>
      <c r="I2112" s="1">
        <v>65520000</v>
      </c>
      <c r="J2112" s="2">
        <f t="shared" si="64"/>
        <v>65520000</v>
      </c>
      <c r="K2112" s="1">
        <v>13104000</v>
      </c>
      <c r="L2112" s="3">
        <v>45693</v>
      </c>
      <c r="M2112" s="3">
        <v>45695</v>
      </c>
      <c r="N2112" s="3">
        <v>45838</v>
      </c>
      <c r="O2112" s="1">
        <v>0</v>
      </c>
      <c r="P2112" s="1">
        <v>65520000</v>
      </c>
      <c r="R2112" s="5">
        <f ca="1">IF(Tabla1[[#This Row],[FECHA INCIAL DESDE]]="SIN INICIO",0,IF((((TODAY()-M2112)*100%)/(N2112-M2112))&gt;=100%,"100%",(((TODAY()-M2112)*100%)/(N2112-M2112))))</f>
        <v>0.5174825174825175</v>
      </c>
      <c r="S2112" s="2">
        <f t="shared" si="65"/>
        <v>65520000</v>
      </c>
      <c r="T2112" t="s">
        <v>6821</v>
      </c>
    </row>
    <row r="2113" spans="1:20" x14ac:dyDescent="0.25">
      <c r="A2113">
        <v>2025</v>
      </c>
      <c r="B2113" t="s">
        <v>6822</v>
      </c>
      <c r="C2113" t="s">
        <v>21</v>
      </c>
      <c r="D2113" t="s">
        <v>22</v>
      </c>
      <c r="E2113" t="s">
        <v>23</v>
      </c>
      <c r="F2113" t="s">
        <v>6823</v>
      </c>
      <c r="G2113" t="s">
        <v>1831</v>
      </c>
      <c r="H2113" t="s">
        <v>1898</v>
      </c>
      <c r="I2113" s="1">
        <v>57619024</v>
      </c>
      <c r="J2113" s="2">
        <f t="shared" si="64"/>
        <v>57619024</v>
      </c>
      <c r="K2113" s="1">
        <v>7202378</v>
      </c>
      <c r="L2113" s="3">
        <v>45695</v>
      </c>
      <c r="M2113" s="3">
        <v>45698</v>
      </c>
      <c r="N2113" s="3">
        <v>45930</v>
      </c>
      <c r="O2113" s="1">
        <v>0</v>
      </c>
      <c r="P2113" s="1">
        <v>57619024</v>
      </c>
      <c r="R2113" s="5">
        <f ca="1">IF(Tabla1[[#This Row],[FECHA INCIAL DESDE]]="SIN INICIO",0,IF((((TODAY()-M2113)*100%)/(N2113-M2113))&gt;=100%,"100%",(((TODAY()-M2113)*100%)/(N2113-M2113))))</f>
        <v>0.30603448275862066</v>
      </c>
      <c r="S2113" s="2">
        <f t="shared" si="65"/>
        <v>57619024</v>
      </c>
      <c r="T2113" t="s">
        <v>6824</v>
      </c>
    </row>
    <row r="2114" spans="1:20" x14ac:dyDescent="0.25">
      <c r="A2114">
        <v>2025</v>
      </c>
      <c r="B2114" t="s">
        <v>6825</v>
      </c>
      <c r="C2114" t="s">
        <v>21</v>
      </c>
      <c r="D2114" t="s">
        <v>22</v>
      </c>
      <c r="E2114" t="s">
        <v>23</v>
      </c>
      <c r="F2114" t="s">
        <v>6826</v>
      </c>
      <c r="G2114" t="s">
        <v>2743</v>
      </c>
      <c r="H2114" t="s">
        <v>659</v>
      </c>
      <c r="I2114" s="1">
        <v>45864000</v>
      </c>
      <c r="J2114" s="2">
        <f t="shared" si="64"/>
        <v>45864000</v>
      </c>
      <c r="K2114" s="1">
        <v>6552000</v>
      </c>
      <c r="L2114" s="3">
        <v>45695</v>
      </c>
      <c r="M2114" s="3">
        <v>45698</v>
      </c>
      <c r="N2114" s="3">
        <v>45900</v>
      </c>
      <c r="O2114" s="1">
        <v>0</v>
      </c>
      <c r="P2114" s="1">
        <v>45864000</v>
      </c>
      <c r="R2114" s="5">
        <f ca="1">IF(Tabla1[[#This Row],[FECHA INCIAL DESDE]]="SIN INICIO",0,IF((((TODAY()-M2114)*100%)/(N2114-M2114))&gt;=100%,"100%",(((TODAY()-M2114)*100%)/(N2114-M2114))))</f>
        <v>0.35148514851485146</v>
      </c>
      <c r="S2114" s="2">
        <f t="shared" si="65"/>
        <v>45864000</v>
      </c>
      <c r="T2114" t="s">
        <v>6827</v>
      </c>
    </row>
    <row r="2115" spans="1:20" x14ac:dyDescent="0.25">
      <c r="A2115">
        <v>2025</v>
      </c>
      <c r="B2115" t="s">
        <v>6828</v>
      </c>
      <c r="C2115" t="s">
        <v>21</v>
      </c>
      <c r="D2115" t="s">
        <v>22</v>
      </c>
      <c r="E2115" t="s">
        <v>23</v>
      </c>
      <c r="F2115" t="s">
        <v>6829</v>
      </c>
      <c r="G2115" t="s">
        <v>647</v>
      </c>
      <c r="H2115" t="s">
        <v>648</v>
      </c>
      <c r="I2115" s="1">
        <v>47950000</v>
      </c>
      <c r="J2115" s="2">
        <f t="shared" ref="J2115:J2178" si="66">I2115</f>
        <v>47950000</v>
      </c>
      <c r="K2115" s="1">
        <v>6850000</v>
      </c>
      <c r="L2115" s="3">
        <v>45699</v>
      </c>
      <c r="M2115" s="3">
        <v>45700</v>
      </c>
      <c r="N2115" s="3">
        <v>45900</v>
      </c>
      <c r="O2115" s="1">
        <v>0</v>
      </c>
      <c r="P2115" s="1">
        <v>47950000</v>
      </c>
      <c r="R2115" s="5">
        <f ca="1">IF(Tabla1[[#This Row],[FECHA INCIAL DESDE]]="SIN INICIO",0,IF((((TODAY()-M2115)*100%)/(N2115-M2115))&gt;=100%,"100%",(((TODAY()-M2115)*100%)/(N2115-M2115))))</f>
        <v>0.34499999999999997</v>
      </c>
      <c r="S2115" s="2">
        <f t="shared" ref="S2115:S2178" si="67">P2115-Q2115</f>
        <v>47950000</v>
      </c>
      <c r="T2115" t="s">
        <v>6830</v>
      </c>
    </row>
    <row r="2116" spans="1:20" x14ac:dyDescent="0.25">
      <c r="A2116">
        <v>2025</v>
      </c>
      <c r="B2116" t="s">
        <v>6831</v>
      </c>
      <c r="C2116" t="s">
        <v>21</v>
      </c>
      <c r="D2116" t="s">
        <v>22</v>
      </c>
      <c r="E2116" t="s">
        <v>23</v>
      </c>
      <c r="F2116" t="s">
        <v>6832</v>
      </c>
      <c r="G2116" t="s">
        <v>647</v>
      </c>
      <c r="H2116" t="s">
        <v>648</v>
      </c>
      <c r="I2116" s="1">
        <v>45500000</v>
      </c>
      <c r="J2116" s="2">
        <f t="shared" si="66"/>
        <v>45500000</v>
      </c>
      <c r="K2116" s="1">
        <v>9100000</v>
      </c>
      <c r="L2116" s="3">
        <v>45694</v>
      </c>
      <c r="M2116" s="3">
        <v>45698</v>
      </c>
      <c r="N2116" s="3">
        <v>45838</v>
      </c>
      <c r="O2116" s="1">
        <v>0</v>
      </c>
      <c r="P2116" s="1">
        <v>45500000</v>
      </c>
      <c r="R2116" s="5">
        <f ca="1">IF(Tabla1[[#This Row],[FECHA INCIAL DESDE]]="SIN INICIO",0,IF((((TODAY()-M2116)*100%)/(N2116-M2116))&gt;=100%,"100%",(((TODAY()-M2116)*100%)/(N2116-M2116))))</f>
        <v>0.50714285714285712</v>
      </c>
      <c r="S2116" s="2">
        <f t="shared" si="67"/>
        <v>45500000</v>
      </c>
      <c r="T2116" t="s">
        <v>6833</v>
      </c>
    </row>
    <row r="2117" spans="1:20" x14ac:dyDescent="0.25">
      <c r="A2117">
        <v>2025</v>
      </c>
      <c r="B2117" t="s">
        <v>6834</v>
      </c>
      <c r="C2117" t="s">
        <v>21</v>
      </c>
      <c r="D2117" t="s">
        <v>22</v>
      </c>
      <c r="E2117" t="s">
        <v>23</v>
      </c>
      <c r="F2117" t="s">
        <v>6835</v>
      </c>
      <c r="G2117" t="s">
        <v>6807</v>
      </c>
      <c r="H2117" t="s">
        <v>1898</v>
      </c>
      <c r="I2117" s="1">
        <v>38088872</v>
      </c>
      <c r="J2117" s="2">
        <f t="shared" si="66"/>
        <v>38088872</v>
      </c>
      <c r="K2117" s="1">
        <v>4761109</v>
      </c>
      <c r="L2117" s="3">
        <v>45698</v>
      </c>
      <c r="M2117" s="3">
        <v>45699</v>
      </c>
      <c r="N2117" s="3">
        <v>45930</v>
      </c>
      <c r="O2117" s="1">
        <v>0</v>
      </c>
      <c r="P2117" s="1">
        <v>38088872</v>
      </c>
      <c r="R2117" s="5">
        <f ca="1">IF(Tabla1[[#This Row],[FECHA INCIAL DESDE]]="SIN INICIO",0,IF((((TODAY()-M2117)*100%)/(N2117-M2117))&gt;=100%,"100%",(((TODAY()-M2117)*100%)/(N2117-M2117))))</f>
        <v>0.30303030303030304</v>
      </c>
      <c r="S2117" s="2">
        <f t="shared" si="67"/>
        <v>38088872</v>
      </c>
      <c r="T2117" t="s">
        <v>6836</v>
      </c>
    </row>
    <row r="2118" spans="1:20" x14ac:dyDescent="0.25">
      <c r="A2118">
        <v>2025</v>
      </c>
      <c r="B2118" t="s">
        <v>6837</v>
      </c>
      <c r="C2118" t="s">
        <v>21</v>
      </c>
      <c r="D2118" t="s">
        <v>22</v>
      </c>
      <c r="E2118" t="s">
        <v>23</v>
      </c>
      <c r="F2118" t="s">
        <v>6838</v>
      </c>
      <c r="G2118" t="s">
        <v>5841</v>
      </c>
      <c r="H2118" t="s">
        <v>1898</v>
      </c>
      <c r="I2118" s="1">
        <v>48015856</v>
      </c>
      <c r="J2118" s="2">
        <f t="shared" si="66"/>
        <v>48015856</v>
      </c>
      <c r="K2118" s="1">
        <v>6001982</v>
      </c>
      <c r="L2118" s="3">
        <v>45694</v>
      </c>
      <c r="M2118" s="3">
        <v>45695</v>
      </c>
      <c r="N2118" s="3">
        <v>45930</v>
      </c>
      <c r="O2118" s="1">
        <v>0</v>
      </c>
      <c r="P2118" s="1">
        <v>48015856</v>
      </c>
      <c r="R2118" s="5">
        <f ca="1">IF(Tabla1[[#This Row],[FECHA INCIAL DESDE]]="SIN INICIO",0,IF((((TODAY()-M2118)*100%)/(N2118-M2118))&gt;=100%,"100%",(((TODAY()-M2118)*100%)/(N2118-M2118))))</f>
        <v>0.31489361702127661</v>
      </c>
      <c r="S2118" s="2">
        <f t="shared" si="67"/>
        <v>48015856</v>
      </c>
      <c r="T2118" t="s">
        <v>6839</v>
      </c>
    </row>
    <row r="2119" spans="1:20" x14ac:dyDescent="0.25">
      <c r="A2119">
        <v>2025</v>
      </c>
      <c r="B2119" t="s">
        <v>6840</v>
      </c>
      <c r="C2119" t="s">
        <v>21</v>
      </c>
      <c r="D2119" t="s">
        <v>22</v>
      </c>
      <c r="E2119" t="s">
        <v>23</v>
      </c>
      <c r="F2119" t="s">
        <v>6841</v>
      </c>
      <c r="G2119" t="s">
        <v>557</v>
      </c>
      <c r="H2119" t="s">
        <v>537</v>
      </c>
      <c r="I2119" s="1">
        <v>24219000</v>
      </c>
      <c r="J2119" s="2">
        <f t="shared" si="66"/>
        <v>24219000</v>
      </c>
      <c r="K2119" s="1">
        <v>4843800</v>
      </c>
      <c r="L2119" s="3">
        <v>45698</v>
      </c>
      <c r="M2119" s="3">
        <v>45699</v>
      </c>
      <c r="N2119" s="3">
        <v>45838</v>
      </c>
      <c r="O2119" s="1">
        <v>0</v>
      </c>
      <c r="P2119" s="1">
        <v>24219000</v>
      </c>
      <c r="R2119" s="6">
        <f ca="1">IF(Tabla1[[#This Row],[FECHA INCIAL DESDE]]="SIN INICIO",0,IF((((TODAY()-M2119)*100%)/(N2119-M2119))&gt;=100%,"100%",(((TODAY()-M2119)*100%)/(N2119-M2119))))</f>
        <v>0.50359712230215825</v>
      </c>
      <c r="S2119" s="2">
        <f t="shared" si="67"/>
        <v>24219000</v>
      </c>
      <c r="T2119" t="s">
        <v>6842</v>
      </c>
    </row>
    <row r="2120" spans="1:20" x14ac:dyDescent="0.25">
      <c r="A2120">
        <v>2025</v>
      </c>
      <c r="B2120" t="s">
        <v>6843</v>
      </c>
      <c r="C2120" t="s">
        <v>21</v>
      </c>
      <c r="D2120" t="s">
        <v>22</v>
      </c>
      <c r="E2120" t="s">
        <v>23</v>
      </c>
      <c r="F2120" t="s">
        <v>6844</v>
      </c>
      <c r="G2120" t="s">
        <v>1927</v>
      </c>
      <c r="H2120" t="s">
        <v>1898</v>
      </c>
      <c r="I2120" s="1">
        <v>57619024</v>
      </c>
      <c r="J2120" s="2">
        <f t="shared" si="66"/>
        <v>57619024</v>
      </c>
      <c r="K2120" s="1">
        <v>7202378</v>
      </c>
      <c r="L2120" s="3">
        <v>45698</v>
      </c>
      <c r="M2120" s="3">
        <v>45700</v>
      </c>
      <c r="N2120" s="3">
        <v>45930</v>
      </c>
      <c r="O2120" s="1">
        <v>0</v>
      </c>
      <c r="P2120" s="1">
        <v>57619024</v>
      </c>
      <c r="R2120" s="5">
        <f ca="1">IF(Tabla1[[#This Row],[FECHA INCIAL DESDE]]="SIN INICIO",0,IF((((TODAY()-M2120)*100%)/(N2120-M2120))&gt;=100%,"100%",(((TODAY()-M2120)*100%)/(N2120-M2120))))</f>
        <v>0.3</v>
      </c>
      <c r="S2120" s="2">
        <f t="shared" si="67"/>
        <v>57619024</v>
      </c>
      <c r="T2120" t="s">
        <v>6845</v>
      </c>
    </row>
    <row r="2121" spans="1:20" x14ac:dyDescent="0.25">
      <c r="A2121">
        <v>2025</v>
      </c>
      <c r="B2121" t="s">
        <v>6846</v>
      </c>
      <c r="C2121" t="s">
        <v>21</v>
      </c>
      <c r="D2121" t="s">
        <v>22</v>
      </c>
      <c r="E2121" t="s">
        <v>23</v>
      </c>
      <c r="F2121" t="s">
        <v>6847</v>
      </c>
      <c r="G2121" t="s">
        <v>2090</v>
      </c>
      <c r="H2121" t="s">
        <v>886</v>
      </c>
      <c r="I2121" s="1">
        <v>88000000</v>
      </c>
      <c r="J2121" s="2">
        <f t="shared" si="66"/>
        <v>88000000</v>
      </c>
      <c r="K2121" s="1">
        <v>11000000</v>
      </c>
      <c r="L2121" s="3">
        <v>45694</v>
      </c>
      <c r="M2121" s="3">
        <v>45695</v>
      </c>
      <c r="N2121" s="3">
        <v>45930</v>
      </c>
      <c r="O2121" s="1">
        <v>0</v>
      </c>
      <c r="P2121" s="1">
        <v>88000000</v>
      </c>
      <c r="R2121" s="5">
        <f ca="1">IF(Tabla1[[#This Row],[FECHA INCIAL DESDE]]="SIN INICIO",0,IF((((TODAY()-M2121)*100%)/(N2121-M2121))&gt;=100%,"100%",(((TODAY()-M2121)*100%)/(N2121-M2121))))</f>
        <v>0.31489361702127661</v>
      </c>
      <c r="S2121" s="2">
        <f t="shared" si="67"/>
        <v>88000000</v>
      </c>
      <c r="T2121" t="s">
        <v>6848</v>
      </c>
    </row>
    <row r="2122" spans="1:20" x14ac:dyDescent="0.25">
      <c r="A2122">
        <v>2025</v>
      </c>
      <c r="B2122" t="s">
        <v>6849</v>
      </c>
      <c r="C2122" t="s">
        <v>21</v>
      </c>
      <c r="D2122" t="s">
        <v>22</v>
      </c>
      <c r="E2122" t="s">
        <v>23</v>
      </c>
      <c r="F2122" t="s">
        <v>6850</v>
      </c>
      <c r="G2122" t="s">
        <v>1890</v>
      </c>
      <c r="H2122" t="s">
        <v>1898</v>
      </c>
      <c r="I2122" s="1">
        <v>57619024</v>
      </c>
      <c r="J2122" s="2">
        <f t="shared" si="66"/>
        <v>57619024</v>
      </c>
      <c r="K2122" s="1">
        <v>7202378</v>
      </c>
      <c r="L2122" s="3">
        <v>45698</v>
      </c>
      <c r="M2122" s="3">
        <v>45699</v>
      </c>
      <c r="N2122" s="3">
        <v>45930</v>
      </c>
      <c r="O2122" s="1">
        <v>0</v>
      </c>
      <c r="P2122" s="1">
        <v>57619024</v>
      </c>
      <c r="R2122" s="5">
        <f ca="1">IF(Tabla1[[#This Row],[FECHA INCIAL DESDE]]="SIN INICIO",0,IF((((TODAY()-M2122)*100%)/(N2122-M2122))&gt;=100%,"100%",(((TODAY()-M2122)*100%)/(N2122-M2122))))</f>
        <v>0.30303030303030304</v>
      </c>
      <c r="S2122" s="2">
        <f t="shared" si="67"/>
        <v>57619024</v>
      </c>
      <c r="T2122" t="s">
        <v>6851</v>
      </c>
    </row>
    <row r="2123" spans="1:20" x14ac:dyDescent="0.25">
      <c r="A2123">
        <v>2025</v>
      </c>
      <c r="B2123" t="s">
        <v>6852</v>
      </c>
      <c r="C2123" t="s">
        <v>21</v>
      </c>
      <c r="D2123" t="s">
        <v>22</v>
      </c>
      <c r="E2123" t="s">
        <v>23</v>
      </c>
      <c r="F2123" t="s">
        <v>6853</v>
      </c>
      <c r="G2123" t="s">
        <v>1890</v>
      </c>
      <c r="H2123" t="s">
        <v>1898</v>
      </c>
      <c r="I2123" s="1">
        <v>57619024</v>
      </c>
      <c r="J2123" s="2">
        <f t="shared" si="66"/>
        <v>57619024</v>
      </c>
      <c r="K2123" s="1">
        <v>7202378</v>
      </c>
      <c r="L2123" s="3">
        <v>45694</v>
      </c>
      <c r="M2123" s="3">
        <v>45695</v>
      </c>
      <c r="N2123" s="3">
        <v>45930</v>
      </c>
      <c r="O2123" s="1">
        <v>0</v>
      </c>
      <c r="P2123" s="1">
        <v>57619024</v>
      </c>
      <c r="R2123" s="5">
        <f ca="1">IF(Tabla1[[#This Row],[FECHA INCIAL DESDE]]="SIN INICIO",0,IF((((TODAY()-M2123)*100%)/(N2123-M2123))&gt;=100%,"100%",(((TODAY()-M2123)*100%)/(N2123-M2123))))</f>
        <v>0.31489361702127661</v>
      </c>
      <c r="S2123" s="2">
        <f t="shared" si="67"/>
        <v>57619024</v>
      </c>
      <c r="T2123" t="s">
        <v>6854</v>
      </c>
    </row>
    <row r="2124" spans="1:20" x14ac:dyDescent="0.25">
      <c r="A2124">
        <v>2025</v>
      </c>
      <c r="B2124" t="s">
        <v>6855</v>
      </c>
      <c r="C2124" t="s">
        <v>21</v>
      </c>
      <c r="D2124" t="s">
        <v>22</v>
      </c>
      <c r="E2124" t="s">
        <v>120</v>
      </c>
      <c r="F2124" t="s">
        <v>6856</v>
      </c>
      <c r="G2124" t="s">
        <v>1340</v>
      </c>
      <c r="H2124" t="s">
        <v>270</v>
      </c>
      <c r="I2124" s="1">
        <v>20042775</v>
      </c>
      <c r="J2124" s="2">
        <f t="shared" si="66"/>
        <v>20042775</v>
      </c>
      <c r="K2124" s="1">
        <v>4008555</v>
      </c>
      <c r="L2124" s="3">
        <v>45700</v>
      </c>
      <c r="M2124" s="3">
        <v>45702</v>
      </c>
      <c r="N2124" s="3">
        <v>45838</v>
      </c>
      <c r="O2124" s="1">
        <v>0</v>
      </c>
      <c r="P2124" s="1">
        <v>20042775</v>
      </c>
      <c r="R2124" s="5">
        <f ca="1">IF(Tabla1[[#This Row],[FECHA INCIAL DESDE]]="SIN INICIO",0,IF((((TODAY()-M2124)*100%)/(N2124-M2124))&gt;=100%,"100%",(((TODAY()-M2124)*100%)/(N2124-M2124))))</f>
        <v>0.49264705882352944</v>
      </c>
      <c r="S2124" s="2">
        <f t="shared" si="67"/>
        <v>20042775</v>
      </c>
      <c r="T2124" t="s">
        <v>6857</v>
      </c>
    </row>
    <row r="2125" spans="1:20" x14ac:dyDescent="0.25">
      <c r="A2125">
        <v>2025</v>
      </c>
      <c r="B2125" t="s">
        <v>6858</v>
      </c>
      <c r="C2125" t="s">
        <v>21</v>
      </c>
      <c r="D2125" t="s">
        <v>22</v>
      </c>
      <c r="E2125" t="s">
        <v>23</v>
      </c>
      <c r="F2125" t="s">
        <v>6859</v>
      </c>
      <c r="G2125" t="s">
        <v>1116</v>
      </c>
      <c r="H2125" t="s">
        <v>787</v>
      </c>
      <c r="I2125" s="1">
        <v>41160000</v>
      </c>
      <c r="J2125" s="2">
        <f t="shared" si="66"/>
        <v>41160000</v>
      </c>
      <c r="K2125" s="1">
        <v>5880000</v>
      </c>
      <c r="L2125" s="3">
        <v>45698</v>
      </c>
      <c r="M2125" s="3">
        <v>45699</v>
      </c>
      <c r="N2125" s="3">
        <v>45900</v>
      </c>
      <c r="O2125" s="1">
        <v>0</v>
      </c>
      <c r="P2125" s="1">
        <v>41160000</v>
      </c>
      <c r="R2125" s="5">
        <f ca="1">IF(Tabla1[[#This Row],[FECHA INCIAL DESDE]]="SIN INICIO",0,IF((((TODAY()-M2125)*100%)/(N2125-M2125))&gt;=100%,"100%",(((TODAY()-M2125)*100%)/(N2125-M2125))))</f>
        <v>0.34825870646766172</v>
      </c>
      <c r="S2125" s="2">
        <f t="shared" si="67"/>
        <v>41160000</v>
      </c>
      <c r="T2125" t="s">
        <v>6860</v>
      </c>
    </row>
    <row r="2126" spans="1:20" x14ac:dyDescent="0.25">
      <c r="A2126">
        <v>2025</v>
      </c>
      <c r="B2126" t="s">
        <v>6861</v>
      </c>
      <c r="C2126" t="s">
        <v>21</v>
      </c>
      <c r="D2126" t="s">
        <v>22</v>
      </c>
      <c r="E2126" t="s">
        <v>23</v>
      </c>
      <c r="F2126" t="s">
        <v>6862</v>
      </c>
      <c r="G2126" t="s">
        <v>1831</v>
      </c>
      <c r="H2126" t="s">
        <v>1898</v>
      </c>
      <c r="I2126" s="1">
        <v>57619024</v>
      </c>
      <c r="J2126" s="2">
        <f t="shared" si="66"/>
        <v>57619024</v>
      </c>
      <c r="K2126" s="1">
        <v>7202378</v>
      </c>
      <c r="L2126" s="3">
        <v>45694</v>
      </c>
      <c r="M2126" s="3">
        <v>45695</v>
      </c>
      <c r="N2126" s="3">
        <v>45930</v>
      </c>
      <c r="O2126" s="1">
        <v>0</v>
      </c>
      <c r="P2126" s="1">
        <v>57619024</v>
      </c>
      <c r="R2126" s="5">
        <f ca="1">IF(Tabla1[[#This Row],[FECHA INCIAL DESDE]]="SIN INICIO",0,IF((((TODAY()-M2126)*100%)/(N2126-M2126))&gt;=100%,"100%",(((TODAY()-M2126)*100%)/(N2126-M2126))))</f>
        <v>0.31489361702127661</v>
      </c>
      <c r="S2126" s="2">
        <f t="shared" si="67"/>
        <v>57619024</v>
      </c>
      <c r="T2126" t="s">
        <v>6863</v>
      </c>
    </row>
    <row r="2127" spans="1:20" x14ac:dyDescent="0.25">
      <c r="A2127">
        <v>2025</v>
      </c>
      <c r="B2127" t="s">
        <v>6864</v>
      </c>
      <c r="C2127" t="s">
        <v>21</v>
      </c>
      <c r="D2127" t="s">
        <v>22</v>
      </c>
      <c r="E2127" t="s">
        <v>23</v>
      </c>
      <c r="F2127" t="s">
        <v>6865</v>
      </c>
      <c r="G2127" t="s">
        <v>1890</v>
      </c>
      <c r="H2127" t="s">
        <v>1898</v>
      </c>
      <c r="I2127" s="1">
        <v>57619024</v>
      </c>
      <c r="J2127" s="2">
        <f t="shared" si="66"/>
        <v>57619024</v>
      </c>
      <c r="K2127" s="1">
        <v>7202378</v>
      </c>
      <c r="L2127" s="3">
        <v>45693</v>
      </c>
      <c r="M2127" s="3">
        <v>45694</v>
      </c>
      <c r="N2127" s="3">
        <v>45930</v>
      </c>
      <c r="O2127" s="1">
        <v>0</v>
      </c>
      <c r="P2127" s="1">
        <v>57619024</v>
      </c>
      <c r="R2127" s="5">
        <f ca="1">IF(Tabla1[[#This Row],[FECHA INCIAL DESDE]]="SIN INICIO",0,IF((((TODAY()-M2127)*100%)/(N2127-M2127))&gt;=100%,"100%",(((TODAY()-M2127)*100%)/(N2127-M2127))))</f>
        <v>0.31779661016949151</v>
      </c>
      <c r="S2127" s="2">
        <f t="shared" si="67"/>
        <v>57619024</v>
      </c>
      <c r="T2127" t="s">
        <v>6866</v>
      </c>
    </row>
    <row r="2128" spans="1:20" x14ac:dyDescent="0.25">
      <c r="A2128">
        <v>2025</v>
      </c>
      <c r="B2128" t="s">
        <v>6867</v>
      </c>
      <c r="C2128" t="s">
        <v>21</v>
      </c>
      <c r="D2128" t="s">
        <v>22</v>
      </c>
      <c r="E2128" t="s">
        <v>23</v>
      </c>
      <c r="F2128" t="s">
        <v>6868</v>
      </c>
      <c r="G2128" t="s">
        <v>2743</v>
      </c>
      <c r="H2128" t="s">
        <v>659</v>
      </c>
      <c r="I2128" s="1">
        <v>45864000</v>
      </c>
      <c r="J2128" s="2">
        <f t="shared" si="66"/>
        <v>45864000</v>
      </c>
      <c r="K2128" s="1">
        <v>6552000</v>
      </c>
      <c r="L2128" s="3">
        <v>45695</v>
      </c>
      <c r="M2128" s="3">
        <v>45698</v>
      </c>
      <c r="N2128" s="3">
        <v>45900</v>
      </c>
      <c r="O2128" s="1">
        <v>0</v>
      </c>
      <c r="P2128" s="1">
        <v>45864000</v>
      </c>
      <c r="R2128" s="5">
        <f ca="1">IF(Tabla1[[#This Row],[FECHA INCIAL DESDE]]="SIN INICIO",0,IF((((TODAY()-M2128)*100%)/(N2128-M2128))&gt;=100%,"100%",(((TODAY()-M2128)*100%)/(N2128-M2128))))</f>
        <v>0.35148514851485146</v>
      </c>
      <c r="S2128" s="2">
        <f t="shared" si="67"/>
        <v>45864000</v>
      </c>
      <c r="T2128" t="s">
        <v>6869</v>
      </c>
    </row>
    <row r="2129" spans="1:20" x14ac:dyDescent="0.25">
      <c r="A2129">
        <v>2025</v>
      </c>
      <c r="B2129" t="s">
        <v>6870</v>
      </c>
      <c r="C2129" t="s">
        <v>21</v>
      </c>
      <c r="D2129" t="s">
        <v>22</v>
      </c>
      <c r="E2129" t="s">
        <v>23</v>
      </c>
      <c r="F2129" t="s">
        <v>6871</v>
      </c>
      <c r="G2129" t="s">
        <v>3771</v>
      </c>
      <c r="H2129" t="s">
        <v>336</v>
      </c>
      <c r="I2129" s="1">
        <v>38514000</v>
      </c>
      <c r="J2129" s="2">
        <f t="shared" si="66"/>
        <v>38514000</v>
      </c>
      <c r="K2129" s="1">
        <v>5502000</v>
      </c>
      <c r="L2129" s="3">
        <v>45699</v>
      </c>
      <c r="M2129" s="3">
        <v>45700</v>
      </c>
      <c r="N2129" s="3">
        <v>45900</v>
      </c>
      <c r="O2129" s="1">
        <v>0</v>
      </c>
      <c r="P2129" s="1">
        <v>38514000</v>
      </c>
      <c r="R2129" s="5">
        <f ca="1">IF(Tabla1[[#This Row],[FECHA INCIAL DESDE]]="SIN INICIO",0,IF((((TODAY()-M2129)*100%)/(N2129-M2129))&gt;=100%,"100%",(((TODAY()-M2129)*100%)/(N2129-M2129))))</f>
        <v>0.34499999999999997</v>
      </c>
      <c r="S2129" s="2">
        <f t="shared" si="67"/>
        <v>38514000</v>
      </c>
      <c r="T2129" t="s">
        <v>6872</v>
      </c>
    </row>
    <row r="2130" spans="1:20" x14ac:dyDescent="0.25">
      <c r="A2130">
        <v>2025</v>
      </c>
      <c r="B2130" t="s">
        <v>6873</v>
      </c>
      <c r="C2130" t="s">
        <v>21</v>
      </c>
      <c r="D2130" t="s">
        <v>22</v>
      </c>
      <c r="E2130" t="s">
        <v>120</v>
      </c>
      <c r="F2130" t="s">
        <v>6874</v>
      </c>
      <c r="G2130" t="s">
        <v>6875</v>
      </c>
      <c r="H2130" t="s">
        <v>886</v>
      </c>
      <c r="I2130" s="1">
        <v>37359592</v>
      </c>
      <c r="J2130" s="2">
        <f t="shared" si="66"/>
        <v>37359592</v>
      </c>
      <c r="K2130" s="1">
        <v>4669949</v>
      </c>
      <c r="L2130" s="3">
        <v>45694</v>
      </c>
      <c r="M2130" s="3">
        <v>45697</v>
      </c>
      <c r="N2130" s="3">
        <v>45930</v>
      </c>
      <c r="O2130" s="1">
        <v>0</v>
      </c>
      <c r="P2130" s="1">
        <v>37359592</v>
      </c>
      <c r="R2130" s="5">
        <f ca="1">IF(Tabla1[[#This Row],[FECHA INCIAL DESDE]]="SIN INICIO",0,IF((((TODAY()-M2130)*100%)/(N2130-M2130))&gt;=100%,"100%",(((TODAY()-M2130)*100%)/(N2130-M2130))))</f>
        <v>0.30901287553648071</v>
      </c>
      <c r="S2130" s="2">
        <f t="shared" si="67"/>
        <v>37359592</v>
      </c>
      <c r="T2130" t="s">
        <v>6876</v>
      </c>
    </row>
    <row r="2131" spans="1:20" x14ac:dyDescent="0.25">
      <c r="A2131">
        <v>2025</v>
      </c>
      <c r="B2131" t="s">
        <v>6877</v>
      </c>
      <c r="C2131" t="s">
        <v>21</v>
      </c>
      <c r="D2131" t="s">
        <v>22</v>
      </c>
      <c r="E2131" t="s">
        <v>23</v>
      </c>
      <c r="F2131" t="s">
        <v>6878</v>
      </c>
      <c r="G2131" t="s">
        <v>280</v>
      </c>
      <c r="H2131" t="s">
        <v>270</v>
      </c>
      <c r="I2131" s="1">
        <v>77000000</v>
      </c>
      <c r="J2131" s="2">
        <f t="shared" si="66"/>
        <v>77000000</v>
      </c>
      <c r="K2131" s="1">
        <v>11000000</v>
      </c>
      <c r="L2131" s="3">
        <v>45699</v>
      </c>
      <c r="M2131" s="3">
        <v>45701</v>
      </c>
      <c r="N2131" s="3">
        <v>45900</v>
      </c>
      <c r="O2131" s="1">
        <v>0</v>
      </c>
      <c r="P2131" s="1">
        <v>77000000</v>
      </c>
      <c r="R2131" s="5">
        <f ca="1">IF(Tabla1[[#This Row],[FECHA INCIAL DESDE]]="SIN INICIO",0,IF((((TODAY()-M2131)*100%)/(N2131-M2131))&gt;=100%,"100%",(((TODAY()-M2131)*100%)/(N2131-M2131))))</f>
        <v>0.34170854271356782</v>
      </c>
      <c r="S2131" s="2">
        <f t="shared" si="67"/>
        <v>77000000</v>
      </c>
      <c r="T2131" t="s">
        <v>6879</v>
      </c>
    </row>
    <row r="2132" spans="1:20" x14ac:dyDescent="0.25">
      <c r="A2132">
        <v>2025</v>
      </c>
      <c r="B2132" t="s">
        <v>6880</v>
      </c>
      <c r="C2132" t="s">
        <v>21</v>
      </c>
      <c r="D2132" t="s">
        <v>22</v>
      </c>
      <c r="E2132" t="s">
        <v>23</v>
      </c>
      <c r="F2132" t="s">
        <v>6881</v>
      </c>
      <c r="G2132" t="s">
        <v>6882</v>
      </c>
      <c r="H2132" t="s">
        <v>1898</v>
      </c>
      <c r="I2132" s="1">
        <v>45956648</v>
      </c>
      <c r="J2132" s="2">
        <f t="shared" si="66"/>
        <v>45956648</v>
      </c>
      <c r="K2132" s="1">
        <v>5744581</v>
      </c>
      <c r="L2132" s="3">
        <v>45699</v>
      </c>
      <c r="M2132" s="3">
        <v>45701</v>
      </c>
      <c r="N2132" s="3">
        <v>45930</v>
      </c>
      <c r="O2132" s="1">
        <v>0</v>
      </c>
      <c r="P2132" s="1">
        <v>45956648</v>
      </c>
      <c r="R2132" s="5">
        <f ca="1">IF(Tabla1[[#This Row],[FECHA INCIAL DESDE]]="SIN INICIO",0,IF((((TODAY()-M2132)*100%)/(N2132-M2132))&gt;=100%,"100%",(((TODAY()-M2132)*100%)/(N2132-M2132))))</f>
        <v>0.29694323144104806</v>
      </c>
      <c r="S2132" s="2">
        <f t="shared" si="67"/>
        <v>45956648</v>
      </c>
      <c r="T2132" t="s">
        <v>6883</v>
      </c>
    </row>
    <row r="2133" spans="1:20" x14ac:dyDescent="0.25">
      <c r="A2133">
        <v>2025</v>
      </c>
      <c r="B2133" t="s">
        <v>6884</v>
      </c>
      <c r="C2133" t="s">
        <v>21</v>
      </c>
      <c r="D2133" t="s">
        <v>22</v>
      </c>
      <c r="E2133" t="s">
        <v>23</v>
      </c>
      <c r="F2133" t="s">
        <v>6885</v>
      </c>
      <c r="G2133" t="s">
        <v>6886</v>
      </c>
      <c r="H2133" t="s">
        <v>270</v>
      </c>
      <c r="I2133" s="1">
        <v>38515869</v>
      </c>
      <c r="J2133" s="2">
        <f t="shared" si="66"/>
        <v>38515869</v>
      </c>
      <c r="K2133" s="1">
        <v>5502267</v>
      </c>
      <c r="L2133" s="3">
        <v>45699</v>
      </c>
      <c r="M2133" s="3">
        <v>45701</v>
      </c>
      <c r="N2133" s="3">
        <v>45900</v>
      </c>
      <c r="O2133" s="1">
        <v>0</v>
      </c>
      <c r="P2133" s="1">
        <v>38515869</v>
      </c>
      <c r="R2133" s="6">
        <f ca="1">IF(Tabla1[[#This Row],[FECHA INCIAL DESDE]]="SIN INICIO",0,IF((((TODAY()-M2133)*100%)/(N2133-M2133))&gt;=100%,"100%",(((TODAY()-M2133)*100%)/(N2133-M2133))))</f>
        <v>0.34170854271356782</v>
      </c>
      <c r="S2133" s="2">
        <f t="shared" si="67"/>
        <v>38515869</v>
      </c>
      <c r="T2133" t="s">
        <v>6887</v>
      </c>
    </row>
    <row r="2134" spans="1:20" x14ac:dyDescent="0.25">
      <c r="A2134">
        <v>2025</v>
      </c>
      <c r="B2134" t="s">
        <v>6888</v>
      </c>
      <c r="C2134" t="s">
        <v>21</v>
      </c>
      <c r="D2134" t="s">
        <v>22</v>
      </c>
      <c r="E2134" t="s">
        <v>23</v>
      </c>
      <c r="F2134" t="s">
        <v>6889</v>
      </c>
      <c r="G2134" t="s">
        <v>6890</v>
      </c>
      <c r="H2134" t="s">
        <v>270</v>
      </c>
      <c r="I2134" s="1">
        <v>34160959</v>
      </c>
      <c r="J2134" s="2">
        <f t="shared" si="66"/>
        <v>34160959</v>
      </c>
      <c r="K2134" s="1">
        <v>4880137</v>
      </c>
      <c r="L2134" s="3">
        <v>45698</v>
      </c>
      <c r="M2134" s="3">
        <v>45699</v>
      </c>
      <c r="N2134" s="3">
        <v>45900</v>
      </c>
      <c r="O2134" s="1">
        <v>0</v>
      </c>
      <c r="P2134" s="1">
        <v>34160959</v>
      </c>
      <c r="R2134" s="5">
        <f ca="1">IF(Tabla1[[#This Row],[FECHA INCIAL DESDE]]="SIN INICIO",0,IF((((TODAY()-M2134)*100%)/(N2134-M2134))&gt;=100%,"100%",(((TODAY()-M2134)*100%)/(N2134-M2134))))</f>
        <v>0.34825870646766172</v>
      </c>
      <c r="S2134" s="2">
        <f t="shared" si="67"/>
        <v>34160959</v>
      </c>
      <c r="T2134" t="s">
        <v>6891</v>
      </c>
    </row>
    <row r="2135" spans="1:20" x14ac:dyDescent="0.25">
      <c r="A2135">
        <v>2025</v>
      </c>
      <c r="B2135" t="s">
        <v>6892</v>
      </c>
      <c r="C2135" t="s">
        <v>21</v>
      </c>
      <c r="D2135" t="s">
        <v>22</v>
      </c>
      <c r="E2135" t="s">
        <v>23</v>
      </c>
      <c r="F2135" t="s">
        <v>6893</v>
      </c>
      <c r="G2135" t="s">
        <v>647</v>
      </c>
      <c r="H2135" t="s">
        <v>648</v>
      </c>
      <c r="I2135" s="1">
        <v>45500000</v>
      </c>
      <c r="J2135" s="2">
        <f t="shared" si="66"/>
        <v>45500000</v>
      </c>
      <c r="K2135" s="1">
        <v>9100000</v>
      </c>
      <c r="L2135" s="3">
        <v>45698</v>
      </c>
      <c r="M2135" s="3">
        <v>45699</v>
      </c>
      <c r="N2135" s="3">
        <v>45838</v>
      </c>
      <c r="O2135" s="1">
        <v>0</v>
      </c>
      <c r="P2135" s="1">
        <v>45500000</v>
      </c>
      <c r="R2135" s="5">
        <f ca="1">IF(Tabla1[[#This Row],[FECHA INCIAL DESDE]]="SIN INICIO",0,IF((((TODAY()-M2135)*100%)/(N2135-M2135))&gt;=100%,"100%",(((TODAY()-M2135)*100%)/(N2135-M2135))))</f>
        <v>0.50359712230215825</v>
      </c>
      <c r="S2135" s="2">
        <f t="shared" si="67"/>
        <v>45500000</v>
      </c>
      <c r="T2135" t="s">
        <v>6894</v>
      </c>
    </row>
    <row r="2136" spans="1:20" x14ac:dyDescent="0.25">
      <c r="A2136">
        <v>2025</v>
      </c>
      <c r="B2136" t="s">
        <v>6895</v>
      </c>
      <c r="C2136" t="s">
        <v>21</v>
      </c>
      <c r="D2136" t="s">
        <v>22</v>
      </c>
      <c r="E2136" t="s">
        <v>120</v>
      </c>
      <c r="F2136" t="s">
        <v>6896</v>
      </c>
      <c r="G2136" t="s">
        <v>6897</v>
      </c>
      <c r="H2136" t="s">
        <v>1898</v>
      </c>
      <c r="I2136" s="1">
        <v>37359592</v>
      </c>
      <c r="J2136" s="2">
        <f t="shared" si="66"/>
        <v>37359592</v>
      </c>
      <c r="K2136" s="1">
        <v>4669949</v>
      </c>
      <c r="L2136" s="3">
        <v>45698</v>
      </c>
      <c r="M2136" s="3">
        <v>45699</v>
      </c>
      <c r="N2136" s="3">
        <v>45930</v>
      </c>
      <c r="O2136" s="1">
        <v>0</v>
      </c>
      <c r="P2136" s="1">
        <v>37359592</v>
      </c>
      <c r="R2136" s="5">
        <f ca="1">IF(Tabla1[[#This Row],[FECHA INCIAL DESDE]]="SIN INICIO",0,IF((((TODAY()-M2136)*100%)/(N2136-M2136))&gt;=100%,"100%",(((TODAY()-M2136)*100%)/(N2136-M2136))))</f>
        <v>0.30303030303030304</v>
      </c>
      <c r="S2136" s="2">
        <f t="shared" si="67"/>
        <v>37359592</v>
      </c>
      <c r="T2136" t="s">
        <v>6898</v>
      </c>
    </row>
    <row r="2137" spans="1:20" x14ac:dyDescent="0.25">
      <c r="A2137">
        <v>2025</v>
      </c>
      <c r="B2137" t="s">
        <v>6899</v>
      </c>
      <c r="C2137" t="s">
        <v>21</v>
      </c>
      <c r="D2137" t="s">
        <v>22</v>
      </c>
      <c r="E2137" t="s">
        <v>120</v>
      </c>
      <c r="F2137" t="s">
        <v>6900</v>
      </c>
      <c r="G2137" t="s">
        <v>6596</v>
      </c>
      <c r="H2137" t="s">
        <v>659</v>
      </c>
      <c r="I2137" s="1">
        <v>29750000</v>
      </c>
      <c r="J2137" s="2">
        <f t="shared" si="66"/>
        <v>29750000</v>
      </c>
      <c r="K2137" s="1">
        <v>4250000</v>
      </c>
      <c r="L2137" s="3">
        <v>45694</v>
      </c>
      <c r="M2137" s="3">
        <v>45695</v>
      </c>
      <c r="N2137" s="3">
        <v>45900</v>
      </c>
      <c r="O2137" s="1">
        <v>0</v>
      </c>
      <c r="P2137" s="1">
        <v>29750000</v>
      </c>
      <c r="R2137" s="5">
        <f ca="1">IF(Tabla1[[#This Row],[FECHA INCIAL DESDE]]="SIN INICIO",0,IF((((TODAY()-M2137)*100%)/(N2137-M2137))&gt;=100%,"100%",(((TODAY()-M2137)*100%)/(N2137-M2137))))</f>
        <v>0.36097560975609755</v>
      </c>
      <c r="S2137" s="2">
        <f t="shared" si="67"/>
        <v>29750000</v>
      </c>
      <c r="T2137" t="s">
        <v>6901</v>
      </c>
    </row>
    <row r="2138" spans="1:20" x14ac:dyDescent="0.25">
      <c r="A2138">
        <v>2025</v>
      </c>
      <c r="B2138" t="s">
        <v>6902</v>
      </c>
      <c r="C2138" t="s">
        <v>21</v>
      </c>
      <c r="D2138" t="s">
        <v>22</v>
      </c>
      <c r="E2138" t="s">
        <v>23</v>
      </c>
      <c r="F2138" t="s">
        <v>6903</v>
      </c>
      <c r="G2138" t="s">
        <v>1890</v>
      </c>
      <c r="H2138" t="s">
        <v>1898</v>
      </c>
      <c r="I2138" s="1">
        <v>57619024</v>
      </c>
      <c r="J2138" s="2">
        <f t="shared" si="66"/>
        <v>57619024</v>
      </c>
      <c r="K2138" s="1">
        <v>7202378</v>
      </c>
      <c r="L2138" s="3">
        <v>45700</v>
      </c>
      <c r="M2138" s="3">
        <v>45701</v>
      </c>
      <c r="N2138" s="3">
        <v>45930</v>
      </c>
      <c r="O2138" s="1">
        <v>0</v>
      </c>
      <c r="P2138" s="1">
        <v>57619024</v>
      </c>
      <c r="R2138" s="6">
        <f ca="1">IF(Tabla1[[#This Row],[FECHA INCIAL DESDE]]="SIN INICIO",0,IF((((TODAY()-M2138)*100%)/(N2138-M2138))&gt;=100%,"100%",(((TODAY()-M2138)*100%)/(N2138-M2138))))</f>
        <v>0.29694323144104806</v>
      </c>
      <c r="S2138" s="2">
        <f t="shared" si="67"/>
        <v>57619024</v>
      </c>
      <c r="T2138" t="s">
        <v>6904</v>
      </c>
    </row>
    <row r="2139" spans="1:20" x14ac:dyDescent="0.25">
      <c r="A2139">
        <v>2025</v>
      </c>
      <c r="B2139" t="s">
        <v>6905</v>
      </c>
      <c r="C2139" t="s">
        <v>21</v>
      </c>
      <c r="D2139" t="s">
        <v>22</v>
      </c>
      <c r="E2139" t="s">
        <v>23</v>
      </c>
      <c r="F2139" t="s">
        <v>6906</v>
      </c>
      <c r="G2139" t="s">
        <v>1890</v>
      </c>
      <c r="H2139" t="s">
        <v>1898</v>
      </c>
      <c r="I2139" s="1">
        <v>50810624</v>
      </c>
      <c r="J2139" s="2">
        <f t="shared" si="66"/>
        <v>50810624</v>
      </c>
      <c r="K2139" s="1">
        <v>6351328</v>
      </c>
      <c r="L2139" s="3">
        <v>45699</v>
      </c>
      <c r="M2139" s="3">
        <v>45700</v>
      </c>
      <c r="N2139" s="3">
        <v>45930</v>
      </c>
      <c r="O2139" s="1">
        <v>0</v>
      </c>
      <c r="P2139" s="1">
        <v>50810624</v>
      </c>
      <c r="R2139" s="6">
        <f ca="1">IF(Tabla1[[#This Row],[FECHA INCIAL DESDE]]="SIN INICIO",0,IF((((TODAY()-M2139)*100%)/(N2139-M2139))&gt;=100%,"100%",(((TODAY()-M2139)*100%)/(N2139-M2139))))</f>
        <v>0.3</v>
      </c>
      <c r="S2139" s="2">
        <f t="shared" si="67"/>
        <v>50810624</v>
      </c>
      <c r="T2139" t="s">
        <v>6907</v>
      </c>
    </row>
    <row r="2140" spans="1:20" x14ac:dyDescent="0.25">
      <c r="A2140">
        <v>2025</v>
      </c>
      <c r="B2140" t="s">
        <v>6908</v>
      </c>
      <c r="C2140" t="s">
        <v>21</v>
      </c>
      <c r="D2140" t="s">
        <v>22</v>
      </c>
      <c r="E2140" t="s">
        <v>23</v>
      </c>
      <c r="F2140" t="s">
        <v>6909</v>
      </c>
      <c r="G2140" t="s">
        <v>1831</v>
      </c>
      <c r="H2140" t="s">
        <v>1898</v>
      </c>
      <c r="I2140" s="1">
        <v>31500000</v>
      </c>
      <c r="J2140" s="2">
        <f t="shared" si="66"/>
        <v>31500000</v>
      </c>
      <c r="K2140" s="1">
        <v>6300000</v>
      </c>
      <c r="L2140" s="3">
        <v>45694</v>
      </c>
      <c r="M2140" s="3">
        <v>45698</v>
      </c>
      <c r="N2140" s="3">
        <v>45838</v>
      </c>
      <c r="O2140" s="1">
        <v>0</v>
      </c>
      <c r="P2140" s="1">
        <v>31500000</v>
      </c>
      <c r="R2140" s="5">
        <f ca="1">IF(Tabla1[[#This Row],[FECHA INCIAL DESDE]]="SIN INICIO",0,IF((((TODAY()-M2140)*100%)/(N2140-M2140))&gt;=100%,"100%",(((TODAY()-M2140)*100%)/(N2140-M2140))))</f>
        <v>0.50714285714285712</v>
      </c>
      <c r="S2140" s="2">
        <f t="shared" si="67"/>
        <v>31500000</v>
      </c>
      <c r="T2140" t="s">
        <v>6910</v>
      </c>
    </row>
    <row r="2141" spans="1:20" x14ac:dyDescent="0.25">
      <c r="A2141">
        <v>2025</v>
      </c>
      <c r="B2141" t="s">
        <v>6911</v>
      </c>
      <c r="C2141" t="s">
        <v>21</v>
      </c>
      <c r="D2141" t="s">
        <v>22</v>
      </c>
      <c r="E2141" t="s">
        <v>23</v>
      </c>
      <c r="F2141" t="s">
        <v>6912</v>
      </c>
      <c r="G2141" t="s">
        <v>6913</v>
      </c>
      <c r="H2141" t="s">
        <v>270</v>
      </c>
      <c r="I2141" s="1">
        <v>44458666</v>
      </c>
      <c r="J2141" s="2">
        <f t="shared" si="66"/>
        <v>44458666</v>
      </c>
      <c r="K2141" s="1">
        <v>6351238</v>
      </c>
      <c r="L2141" s="3">
        <v>45694</v>
      </c>
      <c r="M2141" s="3">
        <v>45698</v>
      </c>
      <c r="N2141" s="3">
        <v>45900</v>
      </c>
      <c r="O2141" s="1">
        <v>0</v>
      </c>
      <c r="P2141" s="1">
        <v>44458666</v>
      </c>
      <c r="R2141" s="5">
        <f ca="1">IF(Tabla1[[#This Row],[FECHA INCIAL DESDE]]="SIN INICIO",0,IF((((TODAY()-M2141)*100%)/(N2141-M2141))&gt;=100%,"100%",(((TODAY()-M2141)*100%)/(N2141-M2141))))</f>
        <v>0.35148514851485146</v>
      </c>
      <c r="S2141" s="2">
        <f t="shared" si="67"/>
        <v>44458666</v>
      </c>
      <c r="T2141" t="s">
        <v>6914</v>
      </c>
    </row>
    <row r="2142" spans="1:20" x14ac:dyDescent="0.25">
      <c r="A2142">
        <v>2025</v>
      </c>
      <c r="B2142" t="s">
        <v>6915</v>
      </c>
      <c r="C2142" t="s">
        <v>21</v>
      </c>
      <c r="D2142" t="s">
        <v>22</v>
      </c>
      <c r="E2142" t="s">
        <v>120</v>
      </c>
      <c r="F2142" t="s">
        <v>6916</v>
      </c>
      <c r="G2142" t="s">
        <v>1371</v>
      </c>
      <c r="H2142" t="s">
        <v>1898</v>
      </c>
      <c r="I2142" s="1">
        <v>20042775</v>
      </c>
      <c r="J2142" s="2">
        <f t="shared" si="66"/>
        <v>20042775</v>
      </c>
      <c r="K2142" s="1">
        <v>4008555</v>
      </c>
      <c r="L2142" s="3">
        <v>45700</v>
      </c>
      <c r="M2142" s="3">
        <v>45702</v>
      </c>
      <c r="N2142" s="3">
        <v>45838</v>
      </c>
      <c r="O2142" s="1">
        <v>0</v>
      </c>
      <c r="P2142" s="1">
        <v>20042775</v>
      </c>
      <c r="R2142" s="5">
        <f ca="1">IF(Tabla1[[#This Row],[FECHA INCIAL DESDE]]="SIN INICIO",0,IF((((TODAY()-M2142)*100%)/(N2142-M2142))&gt;=100%,"100%",(((TODAY()-M2142)*100%)/(N2142-M2142))))</f>
        <v>0.49264705882352944</v>
      </c>
      <c r="S2142" s="2">
        <f t="shared" si="67"/>
        <v>20042775</v>
      </c>
      <c r="T2142" t="s">
        <v>6917</v>
      </c>
    </row>
    <row r="2143" spans="1:20" x14ac:dyDescent="0.25">
      <c r="A2143">
        <v>2025</v>
      </c>
      <c r="B2143" t="s">
        <v>6918</v>
      </c>
      <c r="C2143" t="s">
        <v>21</v>
      </c>
      <c r="D2143" t="s">
        <v>22</v>
      </c>
      <c r="E2143" t="s">
        <v>23</v>
      </c>
      <c r="F2143" t="s">
        <v>6919</v>
      </c>
      <c r="G2143" t="s">
        <v>351</v>
      </c>
      <c r="H2143" t="s">
        <v>336</v>
      </c>
      <c r="I2143" s="1">
        <v>60620000</v>
      </c>
      <c r="J2143" s="2">
        <f t="shared" si="66"/>
        <v>60620000</v>
      </c>
      <c r="K2143" s="1">
        <v>8660000</v>
      </c>
      <c r="L2143" s="3">
        <v>45694</v>
      </c>
      <c r="M2143" s="3">
        <v>45696</v>
      </c>
      <c r="N2143" s="3">
        <v>45900</v>
      </c>
      <c r="O2143" s="1">
        <v>0</v>
      </c>
      <c r="P2143" s="1">
        <v>60620000</v>
      </c>
      <c r="R2143" s="5">
        <f ca="1">IF(Tabla1[[#This Row],[FECHA INCIAL DESDE]]="SIN INICIO",0,IF((((TODAY()-M2143)*100%)/(N2143-M2143))&gt;=100%,"100%",(((TODAY()-M2143)*100%)/(N2143-M2143))))</f>
        <v>0.35784313725490197</v>
      </c>
      <c r="S2143" s="2">
        <f t="shared" si="67"/>
        <v>60620000</v>
      </c>
      <c r="T2143" t="s">
        <v>6920</v>
      </c>
    </row>
    <row r="2144" spans="1:20" x14ac:dyDescent="0.25">
      <c r="A2144">
        <v>2025</v>
      </c>
      <c r="B2144" t="s">
        <v>6921</v>
      </c>
      <c r="C2144" t="s">
        <v>21</v>
      </c>
      <c r="D2144" t="s">
        <v>22</v>
      </c>
      <c r="E2144" t="s">
        <v>23</v>
      </c>
      <c r="F2144" t="s">
        <v>6922</v>
      </c>
      <c r="G2144" t="s">
        <v>610</v>
      </c>
      <c r="H2144" t="s">
        <v>514</v>
      </c>
      <c r="I2144" s="1">
        <v>41216000</v>
      </c>
      <c r="J2144" s="2">
        <f t="shared" si="66"/>
        <v>41216000</v>
      </c>
      <c r="K2144" s="1">
        <v>5888000</v>
      </c>
      <c r="L2144" s="3">
        <v>45694</v>
      </c>
      <c r="M2144" s="3">
        <v>45695</v>
      </c>
      <c r="N2144" s="3">
        <v>45900</v>
      </c>
      <c r="O2144" s="1">
        <v>0</v>
      </c>
      <c r="P2144" s="1">
        <v>41216000</v>
      </c>
      <c r="R2144" s="5">
        <f ca="1">IF(Tabla1[[#This Row],[FECHA INCIAL DESDE]]="SIN INICIO",0,IF((((TODAY()-M2144)*100%)/(N2144-M2144))&gt;=100%,"100%",(((TODAY()-M2144)*100%)/(N2144-M2144))))</f>
        <v>0.36097560975609755</v>
      </c>
      <c r="S2144" s="2">
        <f t="shared" si="67"/>
        <v>41216000</v>
      </c>
      <c r="T2144" t="s">
        <v>6923</v>
      </c>
    </row>
    <row r="2145" spans="1:20" x14ac:dyDescent="0.25">
      <c r="A2145">
        <v>2025</v>
      </c>
      <c r="B2145" t="s">
        <v>6924</v>
      </c>
      <c r="C2145" t="s">
        <v>21</v>
      </c>
      <c r="D2145" t="s">
        <v>22</v>
      </c>
      <c r="E2145" t="s">
        <v>23</v>
      </c>
      <c r="F2145" t="s">
        <v>6925</v>
      </c>
      <c r="G2145" t="s">
        <v>1927</v>
      </c>
      <c r="H2145" t="s">
        <v>1898</v>
      </c>
      <c r="I2145" s="1">
        <v>57619024</v>
      </c>
      <c r="J2145" s="2">
        <f t="shared" si="66"/>
        <v>57619024</v>
      </c>
      <c r="K2145" s="1">
        <v>7202378</v>
      </c>
      <c r="L2145" s="3">
        <v>45694</v>
      </c>
      <c r="M2145" s="3">
        <v>45698</v>
      </c>
      <c r="N2145" s="3">
        <v>45930</v>
      </c>
      <c r="O2145" s="1">
        <v>0</v>
      </c>
      <c r="P2145" s="1">
        <v>57619024</v>
      </c>
      <c r="R2145" s="5">
        <f ca="1">IF(Tabla1[[#This Row],[FECHA INCIAL DESDE]]="SIN INICIO",0,IF((((TODAY()-M2145)*100%)/(N2145-M2145))&gt;=100%,"100%",(((TODAY()-M2145)*100%)/(N2145-M2145))))</f>
        <v>0.30603448275862066</v>
      </c>
      <c r="S2145" s="2">
        <f t="shared" si="67"/>
        <v>57619024</v>
      </c>
      <c r="T2145" t="s">
        <v>6926</v>
      </c>
    </row>
    <row r="2146" spans="1:20" x14ac:dyDescent="0.25">
      <c r="A2146">
        <v>2025</v>
      </c>
      <c r="B2146" t="s">
        <v>6927</v>
      </c>
      <c r="C2146" t="s">
        <v>21</v>
      </c>
      <c r="D2146" t="s">
        <v>22</v>
      </c>
      <c r="E2146" t="s">
        <v>23</v>
      </c>
      <c r="F2146" t="s">
        <v>6928</v>
      </c>
      <c r="G2146" t="s">
        <v>663</v>
      </c>
      <c r="H2146" t="s">
        <v>537</v>
      </c>
      <c r="I2146" s="1">
        <v>34724250</v>
      </c>
      <c r="J2146" s="2">
        <f t="shared" si="66"/>
        <v>34724250</v>
      </c>
      <c r="K2146" s="1">
        <v>6944850</v>
      </c>
      <c r="L2146" s="3">
        <v>45700</v>
      </c>
      <c r="M2146" s="3">
        <v>45702</v>
      </c>
      <c r="N2146" s="3">
        <v>45838</v>
      </c>
      <c r="O2146" s="1">
        <v>0</v>
      </c>
      <c r="P2146" s="1">
        <v>34724250</v>
      </c>
      <c r="R2146" s="6">
        <f ca="1">IF(Tabla1[[#This Row],[FECHA INCIAL DESDE]]="SIN INICIO",0,IF((((TODAY()-M2146)*100%)/(N2146-M2146))&gt;=100%,"100%",(((TODAY()-M2146)*100%)/(N2146-M2146))))</f>
        <v>0.49264705882352944</v>
      </c>
      <c r="S2146" s="2">
        <f t="shared" si="67"/>
        <v>34724250</v>
      </c>
      <c r="T2146" t="s">
        <v>6929</v>
      </c>
    </row>
    <row r="2147" spans="1:20" x14ac:dyDescent="0.25">
      <c r="A2147">
        <v>2025</v>
      </c>
      <c r="B2147" t="s">
        <v>6930</v>
      </c>
      <c r="C2147" t="s">
        <v>21</v>
      </c>
      <c r="D2147" t="s">
        <v>22</v>
      </c>
      <c r="E2147" t="s">
        <v>23</v>
      </c>
      <c r="F2147" t="s">
        <v>6931</v>
      </c>
      <c r="G2147" t="s">
        <v>2461</v>
      </c>
      <c r="H2147" t="s">
        <v>787</v>
      </c>
      <c r="I2147" s="1">
        <v>44310000</v>
      </c>
      <c r="J2147" s="2">
        <f t="shared" si="66"/>
        <v>44310000</v>
      </c>
      <c r="K2147" s="1">
        <v>6330000</v>
      </c>
      <c r="L2147" s="3">
        <v>45694</v>
      </c>
      <c r="M2147" s="3">
        <v>45695</v>
      </c>
      <c r="N2147" s="3">
        <v>45900</v>
      </c>
      <c r="O2147" s="1">
        <v>0</v>
      </c>
      <c r="P2147" s="1">
        <v>44310000</v>
      </c>
      <c r="R2147" s="5">
        <f ca="1">IF(Tabla1[[#This Row],[FECHA INCIAL DESDE]]="SIN INICIO",0,IF((((TODAY()-M2147)*100%)/(N2147-M2147))&gt;=100%,"100%",(((TODAY()-M2147)*100%)/(N2147-M2147))))</f>
        <v>0.36097560975609755</v>
      </c>
      <c r="S2147" s="2">
        <f t="shared" si="67"/>
        <v>44310000</v>
      </c>
      <c r="T2147" t="s">
        <v>6932</v>
      </c>
    </row>
    <row r="2148" spans="1:20" x14ac:dyDescent="0.25">
      <c r="A2148">
        <v>2025</v>
      </c>
      <c r="B2148" t="s">
        <v>6933</v>
      </c>
      <c r="C2148" t="s">
        <v>21</v>
      </c>
      <c r="D2148" t="s">
        <v>22</v>
      </c>
      <c r="E2148" t="s">
        <v>23</v>
      </c>
      <c r="F2148" t="s">
        <v>6934</v>
      </c>
      <c r="G2148" t="s">
        <v>1890</v>
      </c>
      <c r="H2148" t="s">
        <v>1898</v>
      </c>
      <c r="I2148" s="1">
        <v>57619024</v>
      </c>
      <c r="J2148" s="2">
        <f t="shared" si="66"/>
        <v>57619024</v>
      </c>
      <c r="K2148" s="1">
        <v>7202378</v>
      </c>
      <c r="L2148" s="3">
        <v>45695</v>
      </c>
      <c r="M2148" s="3">
        <v>45698</v>
      </c>
      <c r="N2148" s="3">
        <v>45930</v>
      </c>
      <c r="O2148" s="1">
        <v>0</v>
      </c>
      <c r="P2148" s="1">
        <v>57619024</v>
      </c>
      <c r="R2148" s="5">
        <f ca="1">IF(Tabla1[[#This Row],[FECHA INCIAL DESDE]]="SIN INICIO",0,IF((((TODAY()-M2148)*100%)/(N2148-M2148))&gt;=100%,"100%",(((TODAY()-M2148)*100%)/(N2148-M2148))))</f>
        <v>0.30603448275862066</v>
      </c>
      <c r="S2148" s="2">
        <f t="shared" si="67"/>
        <v>57619024</v>
      </c>
      <c r="T2148" t="s">
        <v>6935</v>
      </c>
    </row>
    <row r="2149" spans="1:20" x14ac:dyDescent="0.25">
      <c r="A2149">
        <v>2025</v>
      </c>
      <c r="B2149" t="s">
        <v>6936</v>
      </c>
      <c r="C2149" t="s">
        <v>21</v>
      </c>
      <c r="D2149" t="s">
        <v>22</v>
      </c>
      <c r="E2149" t="s">
        <v>23</v>
      </c>
      <c r="F2149" t="s">
        <v>6937</v>
      </c>
      <c r="G2149" t="s">
        <v>5162</v>
      </c>
      <c r="H2149" t="s">
        <v>1898</v>
      </c>
      <c r="I2149" s="1">
        <v>36011890</v>
      </c>
      <c r="J2149" s="2">
        <f t="shared" si="66"/>
        <v>36011890</v>
      </c>
      <c r="K2149" s="1">
        <v>7202378</v>
      </c>
      <c r="L2149" s="3">
        <v>45699</v>
      </c>
      <c r="M2149" s="3">
        <v>45700</v>
      </c>
      <c r="N2149" s="3">
        <v>45838</v>
      </c>
      <c r="O2149" s="1">
        <v>0</v>
      </c>
      <c r="P2149" s="1">
        <v>36011890</v>
      </c>
      <c r="R2149" s="5">
        <f ca="1">IF(Tabla1[[#This Row],[FECHA INCIAL DESDE]]="SIN INICIO",0,IF((((TODAY()-M2149)*100%)/(N2149-M2149))&gt;=100%,"100%",(((TODAY()-M2149)*100%)/(N2149-M2149))))</f>
        <v>0.5</v>
      </c>
      <c r="S2149" s="2">
        <f t="shared" si="67"/>
        <v>36011890</v>
      </c>
      <c r="T2149" t="s">
        <v>6938</v>
      </c>
    </row>
    <row r="2150" spans="1:20" x14ac:dyDescent="0.25">
      <c r="A2150">
        <v>2025</v>
      </c>
      <c r="B2150" t="s">
        <v>6939</v>
      </c>
      <c r="C2150" t="s">
        <v>21</v>
      </c>
      <c r="D2150" t="s">
        <v>22</v>
      </c>
      <c r="E2150" t="s">
        <v>23</v>
      </c>
      <c r="F2150" t="s">
        <v>6940</v>
      </c>
      <c r="G2150" t="s">
        <v>809</v>
      </c>
      <c r="H2150" t="s">
        <v>659</v>
      </c>
      <c r="I2150" s="1">
        <v>41217372</v>
      </c>
      <c r="J2150" s="2">
        <f t="shared" si="66"/>
        <v>41217372</v>
      </c>
      <c r="K2150" s="1">
        <v>5888196</v>
      </c>
      <c r="L2150" s="3">
        <v>45695</v>
      </c>
      <c r="M2150" s="3">
        <v>45698</v>
      </c>
      <c r="N2150" s="3">
        <v>45900</v>
      </c>
      <c r="O2150" s="1">
        <v>0</v>
      </c>
      <c r="P2150" s="1">
        <v>41217372</v>
      </c>
      <c r="R2150" s="5">
        <f ca="1">IF(Tabla1[[#This Row],[FECHA INCIAL DESDE]]="SIN INICIO",0,IF((((TODAY()-M2150)*100%)/(N2150-M2150))&gt;=100%,"100%",(((TODAY()-M2150)*100%)/(N2150-M2150))))</f>
        <v>0.35148514851485146</v>
      </c>
      <c r="S2150" s="2">
        <f t="shared" si="67"/>
        <v>41217372</v>
      </c>
      <c r="T2150" t="s">
        <v>6941</v>
      </c>
    </row>
    <row r="2151" spans="1:20" x14ac:dyDescent="0.25">
      <c r="A2151">
        <v>2025</v>
      </c>
      <c r="B2151" t="s">
        <v>6942</v>
      </c>
      <c r="C2151" t="s">
        <v>21</v>
      </c>
      <c r="D2151" t="s">
        <v>22</v>
      </c>
      <c r="E2151" t="s">
        <v>120</v>
      </c>
      <c r="F2151" t="s">
        <v>6943</v>
      </c>
      <c r="G2151" t="s">
        <v>6944</v>
      </c>
      <c r="H2151" t="s">
        <v>270</v>
      </c>
      <c r="I2151" s="1">
        <v>29750000</v>
      </c>
      <c r="J2151" s="2">
        <f t="shared" si="66"/>
        <v>29750000</v>
      </c>
      <c r="K2151" s="1">
        <v>4250000</v>
      </c>
      <c r="L2151" s="3">
        <v>45695</v>
      </c>
      <c r="M2151" s="3">
        <v>45698</v>
      </c>
      <c r="N2151" s="3">
        <v>45900</v>
      </c>
      <c r="O2151" s="1">
        <v>0</v>
      </c>
      <c r="P2151" s="1">
        <v>29750000</v>
      </c>
      <c r="R2151" s="5">
        <f ca="1">IF(Tabla1[[#This Row],[FECHA INCIAL DESDE]]="SIN INICIO",0,IF((((TODAY()-M2151)*100%)/(N2151-M2151))&gt;=100%,"100%",(((TODAY()-M2151)*100%)/(N2151-M2151))))</f>
        <v>0.35148514851485146</v>
      </c>
      <c r="S2151" s="2">
        <f t="shared" si="67"/>
        <v>29750000</v>
      </c>
      <c r="T2151" t="s">
        <v>6945</v>
      </c>
    </row>
    <row r="2152" spans="1:20" x14ac:dyDescent="0.25">
      <c r="A2152">
        <v>2025</v>
      </c>
      <c r="B2152" t="s">
        <v>6946</v>
      </c>
      <c r="C2152" t="s">
        <v>21</v>
      </c>
      <c r="D2152" t="s">
        <v>22</v>
      </c>
      <c r="E2152" t="s">
        <v>120</v>
      </c>
      <c r="F2152" t="s">
        <v>6947</v>
      </c>
      <c r="G2152" t="s">
        <v>6596</v>
      </c>
      <c r="H2152" t="s">
        <v>659</v>
      </c>
      <c r="I2152" s="1">
        <v>34300000</v>
      </c>
      <c r="J2152" s="2">
        <f t="shared" si="66"/>
        <v>34300000</v>
      </c>
      <c r="K2152" s="1">
        <v>4900000</v>
      </c>
      <c r="L2152" s="3">
        <v>45699</v>
      </c>
      <c r="M2152" s="3">
        <v>45702</v>
      </c>
      <c r="N2152" s="3">
        <v>45900</v>
      </c>
      <c r="O2152" s="1">
        <v>0</v>
      </c>
      <c r="P2152" s="1">
        <v>34300000</v>
      </c>
      <c r="R2152" s="5">
        <f ca="1">IF(Tabla1[[#This Row],[FECHA INCIAL DESDE]]="SIN INICIO",0,IF((((TODAY()-M2152)*100%)/(N2152-M2152))&gt;=100%,"100%",(((TODAY()-M2152)*100%)/(N2152-M2152))))</f>
        <v>0.3383838383838384</v>
      </c>
      <c r="S2152" s="2">
        <f t="shared" si="67"/>
        <v>34300000</v>
      </c>
      <c r="T2152" t="s">
        <v>6948</v>
      </c>
    </row>
    <row r="2153" spans="1:20" x14ac:dyDescent="0.25">
      <c r="A2153">
        <v>2025</v>
      </c>
      <c r="B2153" t="s">
        <v>6949</v>
      </c>
      <c r="C2153" t="s">
        <v>21</v>
      </c>
      <c r="D2153" t="s">
        <v>22</v>
      </c>
      <c r="E2153" t="s">
        <v>23</v>
      </c>
      <c r="F2153" t="s">
        <v>6950</v>
      </c>
      <c r="G2153" t="s">
        <v>614</v>
      </c>
      <c r="H2153" t="s">
        <v>537</v>
      </c>
      <c r="I2153" s="1">
        <v>34724250</v>
      </c>
      <c r="J2153" s="2">
        <f t="shared" si="66"/>
        <v>34724250</v>
      </c>
      <c r="K2153" s="1">
        <v>6944850</v>
      </c>
      <c r="L2153" s="3">
        <v>45698</v>
      </c>
      <c r="M2153" s="3">
        <v>45699</v>
      </c>
      <c r="N2153" s="3">
        <v>45838</v>
      </c>
      <c r="O2153" s="1">
        <v>0</v>
      </c>
      <c r="P2153" s="1">
        <v>34724250</v>
      </c>
      <c r="R2153" s="5">
        <f ca="1">IF(Tabla1[[#This Row],[FECHA INCIAL DESDE]]="SIN INICIO",0,IF((((TODAY()-M2153)*100%)/(N2153-M2153))&gt;=100%,"100%",(((TODAY()-M2153)*100%)/(N2153-M2153))))</f>
        <v>0.50359712230215825</v>
      </c>
      <c r="S2153" s="2">
        <f t="shared" si="67"/>
        <v>34724250</v>
      </c>
      <c r="T2153" t="s">
        <v>6951</v>
      </c>
    </row>
    <row r="2154" spans="1:20" x14ac:dyDescent="0.25">
      <c r="A2154">
        <v>2025</v>
      </c>
      <c r="B2154" t="s">
        <v>6952</v>
      </c>
      <c r="C2154" t="s">
        <v>21</v>
      </c>
      <c r="D2154" t="s">
        <v>22</v>
      </c>
      <c r="E2154" t="s">
        <v>23</v>
      </c>
      <c r="F2154" t="s">
        <v>6953</v>
      </c>
      <c r="G2154" t="s">
        <v>1927</v>
      </c>
      <c r="H2154" t="s">
        <v>1898</v>
      </c>
      <c r="I2154" s="1">
        <v>57619024</v>
      </c>
      <c r="J2154" s="2">
        <f t="shared" si="66"/>
        <v>57619024</v>
      </c>
      <c r="K2154" s="1">
        <v>7202378</v>
      </c>
      <c r="L2154" s="3">
        <v>45699</v>
      </c>
      <c r="M2154" s="3">
        <v>45700</v>
      </c>
      <c r="N2154" s="3">
        <v>45930</v>
      </c>
      <c r="O2154" s="1">
        <v>0</v>
      </c>
      <c r="P2154" s="1">
        <v>57619024</v>
      </c>
      <c r="R2154" s="5">
        <f ca="1">IF(Tabla1[[#This Row],[FECHA INCIAL DESDE]]="SIN INICIO",0,IF((((TODAY()-M2154)*100%)/(N2154-M2154))&gt;=100%,"100%",(((TODAY()-M2154)*100%)/(N2154-M2154))))</f>
        <v>0.3</v>
      </c>
      <c r="S2154" s="2">
        <f t="shared" si="67"/>
        <v>57619024</v>
      </c>
      <c r="T2154" t="s">
        <v>6954</v>
      </c>
    </row>
    <row r="2155" spans="1:20" x14ac:dyDescent="0.25">
      <c r="A2155">
        <v>2025</v>
      </c>
      <c r="B2155" t="s">
        <v>6955</v>
      </c>
      <c r="C2155" t="s">
        <v>21</v>
      </c>
      <c r="D2155" t="s">
        <v>22</v>
      </c>
      <c r="E2155" t="s">
        <v>120</v>
      </c>
      <c r="F2155" t="s">
        <v>6956</v>
      </c>
      <c r="G2155" t="s">
        <v>549</v>
      </c>
      <c r="H2155" t="s">
        <v>514</v>
      </c>
      <c r="I2155" s="1">
        <v>30240000</v>
      </c>
      <c r="J2155" s="2">
        <f t="shared" si="66"/>
        <v>30240000</v>
      </c>
      <c r="K2155" s="1">
        <v>4320000</v>
      </c>
      <c r="L2155" s="3">
        <v>45695</v>
      </c>
      <c r="M2155" s="3">
        <v>45698</v>
      </c>
      <c r="N2155" s="3">
        <v>45900</v>
      </c>
      <c r="O2155" s="1">
        <v>0</v>
      </c>
      <c r="P2155" s="1">
        <v>30240000</v>
      </c>
      <c r="R2155" s="5">
        <f ca="1">IF(Tabla1[[#This Row],[FECHA INCIAL DESDE]]="SIN INICIO",0,IF((((TODAY()-M2155)*100%)/(N2155-M2155))&gt;=100%,"100%",(((TODAY()-M2155)*100%)/(N2155-M2155))))</f>
        <v>0.35148514851485146</v>
      </c>
      <c r="S2155" s="2">
        <f t="shared" si="67"/>
        <v>30240000</v>
      </c>
      <c r="T2155" t="s">
        <v>6957</v>
      </c>
    </row>
    <row r="2156" spans="1:20" x14ac:dyDescent="0.25">
      <c r="A2156">
        <v>2025</v>
      </c>
      <c r="B2156" t="s">
        <v>6958</v>
      </c>
      <c r="C2156" t="s">
        <v>21</v>
      </c>
      <c r="D2156" t="s">
        <v>22</v>
      </c>
      <c r="E2156" t="s">
        <v>23</v>
      </c>
      <c r="F2156" t="s">
        <v>6959</v>
      </c>
      <c r="G2156" t="s">
        <v>1890</v>
      </c>
      <c r="H2156" t="s">
        <v>1898</v>
      </c>
      <c r="I2156" s="1">
        <v>57619024</v>
      </c>
      <c r="J2156" s="2">
        <f t="shared" si="66"/>
        <v>57619024</v>
      </c>
      <c r="K2156" s="1">
        <v>7202378</v>
      </c>
      <c r="L2156" s="3">
        <v>45694</v>
      </c>
      <c r="M2156" s="3">
        <v>45698</v>
      </c>
      <c r="N2156" s="3">
        <v>45930</v>
      </c>
      <c r="O2156" s="1">
        <v>0</v>
      </c>
      <c r="P2156" s="1">
        <v>57619024</v>
      </c>
      <c r="R2156" s="5">
        <f ca="1">IF(Tabla1[[#This Row],[FECHA INCIAL DESDE]]="SIN INICIO",0,IF((((TODAY()-M2156)*100%)/(N2156-M2156))&gt;=100%,"100%",(((TODAY()-M2156)*100%)/(N2156-M2156))))</f>
        <v>0.30603448275862066</v>
      </c>
      <c r="S2156" s="2">
        <f t="shared" si="67"/>
        <v>57619024</v>
      </c>
      <c r="T2156" t="s">
        <v>6960</v>
      </c>
    </row>
    <row r="2157" spans="1:20" x14ac:dyDescent="0.25">
      <c r="A2157">
        <v>2025</v>
      </c>
      <c r="B2157" t="s">
        <v>6961</v>
      </c>
      <c r="C2157" t="s">
        <v>21</v>
      </c>
      <c r="D2157" t="s">
        <v>22</v>
      </c>
      <c r="E2157" t="s">
        <v>23</v>
      </c>
      <c r="F2157" t="s">
        <v>6962</v>
      </c>
      <c r="G2157" t="s">
        <v>4800</v>
      </c>
      <c r="H2157" t="s">
        <v>1898</v>
      </c>
      <c r="I2157" s="1">
        <v>57619024</v>
      </c>
      <c r="J2157" s="2">
        <f t="shared" si="66"/>
        <v>57619024</v>
      </c>
      <c r="K2157" s="1">
        <v>7202378</v>
      </c>
      <c r="L2157" s="3">
        <v>45699</v>
      </c>
      <c r="M2157" s="3">
        <v>45701</v>
      </c>
      <c r="N2157" s="3">
        <v>45930</v>
      </c>
      <c r="O2157" s="1">
        <v>0</v>
      </c>
      <c r="P2157" s="1">
        <v>57619024</v>
      </c>
      <c r="R2157" s="5">
        <f ca="1">IF(Tabla1[[#This Row],[FECHA INCIAL DESDE]]="SIN INICIO",0,IF((((TODAY()-M2157)*100%)/(N2157-M2157))&gt;=100%,"100%",(((TODAY()-M2157)*100%)/(N2157-M2157))))</f>
        <v>0.29694323144104806</v>
      </c>
      <c r="S2157" s="2">
        <f t="shared" si="67"/>
        <v>57619024</v>
      </c>
      <c r="T2157" t="s">
        <v>6963</v>
      </c>
    </row>
    <row r="2158" spans="1:20" x14ac:dyDescent="0.25">
      <c r="A2158">
        <v>2025</v>
      </c>
      <c r="B2158" t="s">
        <v>6964</v>
      </c>
      <c r="C2158" t="s">
        <v>21</v>
      </c>
      <c r="D2158" t="s">
        <v>22</v>
      </c>
      <c r="E2158" t="s">
        <v>23</v>
      </c>
      <c r="F2158" t="s">
        <v>6965</v>
      </c>
      <c r="G2158" t="s">
        <v>2743</v>
      </c>
      <c r="H2158" t="s">
        <v>659</v>
      </c>
      <c r="I2158" s="1">
        <v>45864000</v>
      </c>
      <c r="J2158" s="2">
        <f t="shared" si="66"/>
        <v>45864000</v>
      </c>
      <c r="K2158" s="1">
        <v>6552000</v>
      </c>
      <c r="L2158" s="3">
        <v>45695</v>
      </c>
      <c r="M2158" s="3">
        <v>45698</v>
      </c>
      <c r="N2158" s="3">
        <v>45900</v>
      </c>
      <c r="O2158" s="1">
        <v>0</v>
      </c>
      <c r="P2158" s="1">
        <v>45864000</v>
      </c>
      <c r="R2158" s="5">
        <f ca="1">IF(Tabla1[[#This Row],[FECHA INCIAL DESDE]]="SIN INICIO",0,IF((((TODAY()-M2158)*100%)/(N2158-M2158))&gt;=100%,"100%",(((TODAY()-M2158)*100%)/(N2158-M2158))))</f>
        <v>0.35148514851485146</v>
      </c>
      <c r="S2158" s="2">
        <f t="shared" si="67"/>
        <v>45864000</v>
      </c>
      <c r="T2158" t="s">
        <v>6966</v>
      </c>
    </row>
    <row r="2159" spans="1:20" x14ac:dyDescent="0.25">
      <c r="A2159">
        <v>2025</v>
      </c>
      <c r="B2159" t="s">
        <v>6967</v>
      </c>
      <c r="C2159" t="s">
        <v>21</v>
      </c>
      <c r="D2159" t="s">
        <v>22</v>
      </c>
      <c r="E2159" t="s">
        <v>23</v>
      </c>
      <c r="F2159" t="s">
        <v>6968</v>
      </c>
      <c r="G2159" t="s">
        <v>399</v>
      </c>
      <c r="H2159" t="s">
        <v>270</v>
      </c>
      <c r="I2159" s="1">
        <v>70000000</v>
      </c>
      <c r="J2159" s="2">
        <f t="shared" si="66"/>
        <v>70000000</v>
      </c>
      <c r="K2159" s="1">
        <v>10000000</v>
      </c>
      <c r="L2159" s="3">
        <v>45699</v>
      </c>
      <c r="M2159" s="3">
        <v>45701</v>
      </c>
      <c r="N2159" s="3">
        <v>45900</v>
      </c>
      <c r="O2159" s="1">
        <v>0</v>
      </c>
      <c r="P2159" s="1">
        <v>70000000</v>
      </c>
      <c r="R2159" s="5">
        <f ca="1">IF(Tabla1[[#This Row],[FECHA INCIAL DESDE]]="SIN INICIO",0,IF((((TODAY()-M2159)*100%)/(N2159-M2159))&gt;=100%,"100%",(((TODAY()-M2159)*100%)/(N2159-M2159))))</f>
        <v>0.34170854271356782</v>
      </c>
      <c r="S2159" s="2">
        <f t="shared" si="67"/>
        <v>70000000</v>
      </c>
      <c r="T2159" t="s">
        <v>6969</v>
      </c>
    </row>
    <row r="2160" spans="1:20" x14ac:dyDescent="0.25">
      <c r="A2160">
        <v>2025</v>
      </c>
      <c r="B2160" t="s">
        <v>6970</v>
      </c>
      <c r="C2160" t="s">
        <v>21</v>
      </c>
      <c r="D2160" t="s">
        <v>22</v>
      </c>
      <c r="E2160" t="s">
        <v>23</v>
      </c>
      <c r="F2160" t="s">
        <v>6971</v>
      </c>
      <c r="G2160" t="s">
        <v>1831</v>
      </c>
      <c r="H2160" t="s">
        <v>1898</v>
      </c>
      <c r="I2160" s="1">
        <v>57619024</v>
      </c>
      <c r="J2160" s="2">
        <f t="shared" si="66"/>
        <v>57619024</v>
      </c>
      <c r="K2160" s="1">
        <v>7202378</v>
      </c>
      <c r="L2160" s="3">
        <v>45698</v>
      </c>
      <c r="M2160" s="3">
        <v>45699</v>
      </c>
      <c r="N2160" s="3">
        <v>45930</v>
      </c>
      <c r="O2160" s="1">
        <v>0</v>
      </c>
      <c r="P2160" s="1">
        <v>57619024</v>
      </c>
      <c r="R2160" s="5">
        <f ca="1">IF(Tabla1[[#This Row],[FECHA INCIAL DESDE]]="SIN INICIO",0,IF((((TODAY()-M2160)*100%)/(N2160-M2160))&gt;=100%,"100%",(((TODAY()-M2160)*100%)/(N2160-M2160))))</f>
        <v>0.30303030303030304</v>
      </c>
      <c r="S2160" s="2">
        <f t="shared" si="67"/>
        <v>57619024</v>
      </c>
      <c r="T2160" t="s">
        <v>6972</v>
      </c>
    </row>
    <row r="2161" spans="1:20" x14ac:dyDescent="0.25">
      <c r="A2161">
        <v>2025</v>
      </c>
      <c r="B2161" t="s">
        <v>6973</v>
      </c>
      <c r="C2161" t="s">
        <v>21</v>
      </c>
      <c r="D2161" t="s">
        <v>22</v>
      </c>
      <c r="E2161" t="s">
        <v>23</v>
      </c>
      <c r="F2161" t="s">
        <v>6974</v>
      </c>
      <c r="G2161" t="s">
        <v>6975</v>
      </c>
      <c r="H2161" t="s">
        <v>648</v>
      </c>
      <c r="I2161" s="1">
        <v>34160000</v>
      </c>
      <c r="J2161" s="2">
        <f t="shared" si="66"/>
        <v>34160000</v>
      </c>
      <c r="K2161" s="1">
        <v>4880000</v>
      </c>
      <c r="L2161" s="3">
        <v>45698</v>
      </c>
      <c r="M2161" s="3">
        <v>45699</v>
      </c>
      <c r="N2161" s="3">
        <v>45900</v>
      </c>
      <c r="O2161" s="1">
        <v>0</v>
      </c>
      <c r="P2161" s="1">
        <v>34160000</v>
      </c>
      <c r="R2161" s="5">
        <f ca="1">IF(Tabla1[[#This Row],[FECHA INCIAL DESDE]]="SIN INICIO",0,IF((((TODAY()-M2161)*100%)/(N2161-M2161))&gt;=100%,"100%",(((TODAY()-M2161)*100%)/(N2161-M2161))))</f>
        <v>0.34825870646766172</v>
      </c>
      <c r="S2161" s="2">
        <f t="shared" si="67"/>
        <v>34160000</v>
      </c>
      <c r="T2161" t="s">
        <v>6976</v>
      </c>
    </row>
    <row r="2162" spans="1:20" x14ac:dyDescent="0.25">
      <c r="A2162">
        <v>2025</v>
      </c>
      <c r="B2162" t="s">
        <v>6977</v>
      </c>
      <c r="C2162" t="s">
        <v>21</v>
      </c>
      <c r="D2162" t="s">
        <v>22</v>
      </c>
      <c r="E2162" t="s">
        <v>23</v>
      </c>
      <c r="F2162" t="s">
        <v>6978</v>
      </c>
      <c r="G2162" t="s">
        <v>1890</v>
      </c>
      <c r="H2162" t="s">
        <v>1898</v>
      </c>
      <c r="I2162" s="1">
        <v>57619024</v>
      </c>
      <c r="J2162" s="2">
        <f t="shared" si="66"/>
        <v>57619024</v>
      </c>
      <c r="K2162" s="1">
        <v>7202378</v>
      </c>
      <c r="L2162" s="3">
        <v>45695</v>
      </c>
      <c r="M2162" s="3">
        <v>45698</v>
      </c>
      <c r="N2162" s="3">
        <v>45930</v>
      </c>
      <c r="O2162" s="1">
        <v>0</v>
      </c>
      <c r="P2162" s="1">
        <v>57619024</v>
      </c>
      <c r="R2162" s="6">
        <f ca="1">IF(Tabla1[[#This Row],[FECHA INCIAL DESDE]]="SIN INICIO",0,IF((((TODAY()-M2162)*100%)/(N2162-M2162))&gt;=100%,"100%",(((TODAY()-M2162)*100%)/(N2162-M2162))))</f>
        <v>0.30603448275862066</v>
      </c>
      <c r="S2162" s="2">
        <f t="shared" si="67"/>
        <v>57619024</v>
      </c>
      <c r="T2162" t="s">
        <v>6979</v>
      </c>
    </row>
    <row r="2163" spans="1:20" x14ac:dyDescent="0.25">
      <c r="A2163">
        <v>2025</v>
      </c>
      <c r="B2163" t="s">
        <v>6980</v>
      </c>
      <c r="C2163" t="s">
        <v>21</v>
      </c>
      <c r="D2163" t="s">
        <v>22</v>
      </c>
      <c r="E2163" t="s">
        <v>120</v>
      </c>
      <c r="F2163" t="s">
        <v>6981</v>
      </c>
      <c r="G2163" t="s">
        <v>4388</v>
      </c>
      <c r="H2163" t="s">
        <v>1898</v>
      </c>
      <c r="I2163" s="1">
        <v>37359592</v>
      </c>
      <c r="J2163" s="2">
        <f t="shared" si="66"/>
        <v>37359592</v>
      </c>
      <c r="K2163" s="1">
        <v>4669949</v>
      </c>
      <c r="L2163" s="3">
        <v>45695</v>
      </c>
      <c r="M2163" s="3">
        <v>45698</v>
      </c>
      <c r="N2163" s="3">
        <v>45930</v>
      </c>
      <c r="O2163" s="1">
        <v>0</v>
      </c>
      <c r="P2163" s="1">
        <v>37359592</v>
      </c>
      <c r="R2163" s="5">
        <f ca="1">IF(Tabla1[[#This Row],[FECHA INCIAL DESDE]]="SIN INICIO",0,IF((((TODAY()-M2163)*100%)/(N2163-M2163))&gt;=100%,"100%",(((TODAY()-M2163)*100%)/(N2163-M2163))))</f>
        <v>0.30603448275862066</v>
      </c>
      <c r="S2163" s="2">
        <f t="shared" si="67"/>
        <v>37359592</v>
      </c>
      <c r="T2163" t="s">
        <v>6982</v>
      </c>
    </row>
    <row r="2164" spans="1:20" x14ac:dyDescent="0.25">
      <c r="A2164">
        <v>2025</v>
      </c>
      <c r="B2164" t="s">
        <v>6983</v>
      </c>
      <c r="C2164" t="s">
        <v>21</v>
      </c>
      <c r="D2164" t="s">
        <v>22</v>
      </c>
      <c r="E2164" t="s">
        <v>23</v>
      </c>
      <c r="F2164" t="s">
        <v>6984</v>
      </c>
      <c r="G2164" t="s">
        <v>658</v>
      </c>
      <c r="H2164" t="s">
        <v>659</v>
      </c>
      <c r="I2164" s="1">
        <v>56000000</v>
      </c>
      <c r="J2164" s="2">
        <f t="shared" si="66"/>
        <v>56000000</v>
      </c>
      <c r="K2164" s="1">
        <v>8000000</v>
      </c>
      <c r="L2164" s="3">
        <v>45699</v>
      </c>
      <c r="M2164" s="3">
        <v>45700</v>
      </c>
      <c r="N2164" s="3">
        <v>45900</v>
      </c>
      <c r="O2164" s="1">
        <v>0</v>
      </c>
      <c r="P2164" s="1">
        <v>56000000</v>
      </c>
      <c r="R2164" s="5">
        <f ca="1">IF(Tabla1[[#This Row],[FECHA INCIAL DESDE]]="SIN INICIO",0,IF((((TODAY()-M2164)*100%)/(N2164-M2164))&gt;=100%,"100%",(((TODAY()-M2164)*100%)/(N2164-M2164))))</f>
        <v>0.34499999999999997</v>
      </c>
      <c r="S2164" s="2">
        <f t="shared" si="67"/>
        <v>56000000</v>
      </c>
      <c r="T2164" t="s">
        <v>6985</v>
      </c>
    </row>
    <row r="2165" spans="1:20" x14ac:dyDescent="0.25">
      <c r="A2165">
        <v>2025</v>
      </c>
      <c r="B2165" t="s">
        <v>6986</v>
      </c>
      <c r="C2165" t="s">
        <v>21</v>
      </c>
      <c r="D2165" t="s">
        <v>22</v>
      </c>
      <c r="E2165" t="s">
        <v>23</v>
      </c>
      <c r="F2165" t="s">
        <v>6987</v>
      </c>
      <c r="G2165" t="s">
        <v>1890</v>
      </c>
      <c r="H2165" t="s">
        <v>1898</v>
      </c>
      <c r="I2165" s="1">
        <v>50809904</v>
      </c>
      <c r="J2165" s="2">
        <f t="shared" si="66"/>
        <v>50809904</v>
      </c>
      <c r="K2165" s="1">
        <v>6351238</v>
      </c>
      <c r="L2165" s="3">
        <v>45694</v>
      </c>
      <c r="M2165" s="3">
        <v>45698</v>
      </c>
      <c r="N2165" s="3">
        <v>45930</v>
      </c>
      <c r="O2165" s="1">
        <v>0</v>
      </c>
      <c r="P2165" s="1">
        <v>50809904</v>
      </c>
      <c r="R2165" s="5">
        <f ca="1">IF(Tabla1[[#This Row],[FECHA INCIAL DESDE]]="SIN INICIO",0,IF((((TODAY()-M2165)*100%)/(N2165-M2165))&gt;=100%,"100%",(((TODAY()-M2165)*100%)/(N2165-M2165))))</f>
        <v>0.30603448275862066</v>
      </c>
      <c r="S2165" s="2">
        <f t="shared" si="67"/>
        <v>50809904</v>
      </c>
      <c r="T2165" t="s">
        <v>6988</v>
      </c>
    </row>
    <row r="2166" spans="1:20" x14ac:dyDescent="0.25">
      <c r="A2166">
        <v>2025</v>
      </c>
      <c r="B2166" t="s">
        <v>6989</v>
      </c>
      <c r="C2166" t="s">
        <v>21</v>
      </c>
      <c r="D2166" t="s">
        <v>22</v>
      </c>
      <c r="E2166" t="s">
        <v>120</v>
      </c>
      <c r="F2166" t="s">
        <v>6990</v>
      </c>
      <c r="G2166" t="s">
        <v>6991</v>
      </c>
      <c r="H2166" t="s">
        <v>1898</v>
      </c>
      <c r="I2166" s="1">
        <v>20772885</v>
      </c>
      <c r="J2166" s="2">
        <f t="shared" si="66"/>
        <v>20772885</v>
      </c>
      <c r="K2166" s="1">
        <v>4154577</v>
      </c>
      <c r="L2166" s="3">
        <v>45695</v>
      </c>
      <c r="M2166" s="3">
        <v>45698</v>
      </c>
      <c r="N2166" s="3">
        <v>45838</v>
      </c>
      <c r="O2166" s="1">
        <v>0</v>
      </c>
      <c r="P2166" s="1">
        <v>20772885</v>
      </c>
      <c r="R2166" s="5">
        <f ca="1">IF(Tabla1[[#This Row],[FECHA INCIAL DESDE]]="SIN INICIO",0,IF((((TODAY()-M2166)*100%)/(N2166-M2166))&gt;=100%,"100%",(((TODAY()-M2166)*100%)/(N2166-M2166))))</f>
        <v>0.50714285714285712</v>
      </c>
      <c r="S2166" s="2">
        <f t="shared" si="67"/>
        <v>20772885</v>
      </c>
      <c r="T2166" t="s">
        <v>6992</v>
      </c>
    </row>
    <row r="2167" spans="1:20" x14ac:dyDescent="0.25">
      <c r="A2167">
        <v>2025</v>
      </c>
      <c r="B2167" t="s">
        <v>6993</v>
      </c>
      <c r="C2167" t="s">
        <v>21</v>
      </c>
      <c r="D2167" t="s">
        <v>22</v>
      </c>
      <c r="E2167" t="s">
        <v>23</v>
      </c>
      <c r="F2167" t="s">
        <v>6994</v>
      </c>
      <c r="G2167" t="s">
        <v>1238</v>
      </c>
      <c r="H2167" t="s">
        <v>886</v>
      </c>
      <c r="I2167" s="1">
        <v>76624000</v>
      </c>
      <c r="J2167" s="2">
        <f t="shared" si="66"/>
        <v>76624000</v>
      </c>
      <c r="K2167" s="1">
        <v>9578000</v>
      </c>
      <c r="L2167" s="3">
        <v>45695</v>
      </c>
      <c r="M2167" s="3">
        <v>45698</v>
      </c>
      <c r="N2167" s="3">
        <v>45930</v>
      </c>
      <c r="O2167" s="1">
        <v>0</v>
      </c>
      <c r="P2167" s="1">
        <v>76624000</v>
      </c>
      <c r="R2167" s="5">
        <f ca="1">IF(Tabla1[[#This Row],[FECHA INCIAL DESDE]]="SIN INICIO",0,IF((((TODAY()-M2167)*100%)/(N2167-M2167))&gt;=100%,"100%",(((TODAY()-M2167)*100%)/(N2167-M2167))))</f>
        <v>0.30603448275862066</v>
      </c>
      <c r="S2167" s="2">
        <f t="shared" si="67"/>
        <v>76624000</v>
      </c>
      <c r="T2167" t="s">
        <v>6995</v>
      </c>
    </row>
    <row r="2168" spans="1:20" x14ac:dyDescent="0.25">
      <c r="A2168">
        <v>2025</v>
      </c>
      <c r="B2168" t="s">
        <v>6996</v>
      </c>
      <c r="C2168" t="s">
        <v>21</v>
      </c>
      <c r="D2168" t="s">
        <v>22</v>
      </c>
      <c r="E2168" t="s">
        <v>23</v>
      </c>
      <c r="F2168" t="s">
        <v>6997</v>
      </c>
      <c r="G2168" t="s">
        <v>959</v>
      </c>
      <c r="H2168" t="s">
        <v>852</v>
      </c>
      <c r="I2168" s="1">
        <v>66000000</v>
      </c>
      <c r="J2168" s="2">
        <f t="shared" si="66"/>
        <v>66000000</v>
      </c>
      <c r="K2168" s="1">
        <v>11000000</v>
      </c>
      <c r="L2168" s="3">
        <v>45695</v>
      </c>
      <c r="M2168" s="3">
        <v>45698</v>
      </c>
      <c r="N2168" s="3">
        <v>45869</v>
      </c>
      <c r="O2168" s="1">
        <v>0</v>
      </c>
      <c r="P2168" s="1">
        <v>66000000</v>
      </c>
      <c r="R2168" s="5">
        <f ca="1">IF(Tabla1[[#This Row],[FECHA INCIAL DESDE]]="SIN INICIO",0,IF((((TODAY()-M2168)*100%)/(N2168-M2168))&gt;=100%,"100%",(((TODAY()-M2168)*100%)/(N2168-M2168))))</f>
        <v>0.41520467836257308</v>
      </c>
      <c r="S2168" s="2">
        <f t="shared" si="67"/>
        <v>66000000</v>
      </c>
      <c r="T2168" t="s">
        <v>6998</v>
      </c>
    </row>
    <row r="2169" spans="1:20" x14ac:dyDescent="0.25">
      <c r="A2169">
        <v>2025</v>
      </c>
      <c r="B2169" t="s">
        <v>6999</v>
      </c>
      <c r="C2169" t="s">
        <v>21</v>
      </c>
      <c r="D2169" t="s">
        <v>22</v>
      </c>
      <c r="E2169" t="s">
        <v>23</v>
      </c>
      <c r="F2169" t="s">
        <v>7000</v>
      </c>
      <c r="G2169" t="s">
        <v>280</v>
      </c>
      <c r="H2169" t="s">
        <v>166</v>
      </c>
      <c r="I2169" s="1">
        <v>94739334</v>
      </c>
      <c r="J2169" s="2">
        <f t="shared" si="66"/>
        <v>94739334</v>
      </c>
      <c r="K2169" s="1">
        <v>15789889</v>
      </c>
      <c r="L2169" s="3">
        <v>45695</v>
      </c>
      <c r="M2169" s="3">
        <v>45698</v>
      </c>
      <c r="N2169" s="3">
        <v>45869</v>
      </c>
      <c r="O2169" s="1">
        <v>0</v>
      </c>
      <c r="P2169" s="1">
        <v>94739334</v>
      </c>
      <c r="R2169" s="5">
        <f ca="1">IF(Tabla1[[#This Row],[FECHA INCIAL DESDE]]="SIN INICIO",0,IF((((TODAY()-M2169)*100%)/(N2169-M2169))&gt;=100%,"100%",(((TODAY()-M2169)*100%)/(N2169-M2169))))</f>
        <v>0.41520467836257308</v>
      </c>
      <c r="S2169" s="2">
        <f t="shared" si="67"/>
        <v>94739334</v>
      </c>
      <c r="T2169" t="s">
        <v>7001</v>
      </c>
    </row>
    <row r="2170" spans="1:20" x14ac:dyDescent="0.25">
      <c r="A2170">
        <v>2025</v>
      </c>
      <c r="B2170" t="s">
        <v>7002</v>
      </c>
      <c r="C2170" t="s">
        <v>21</v>
      </c>
      <c r="D2170" t="s">
        <v>22</v>
      </c>
      <c r="E2170" t="s">
        <v>23</v>
      </c>
      <c r="F2170" t="s">
        <v>7003</v>
      </c>
      <c r="G2170" t="s">
        <v>1831</v>
      </c>
      <c r="H2170" t="s">
        <v>1898</v>
      </c>
      <c r="I2170" s="1">
        <v>54780224</v>
      </c>
      <c r="J2170" s="2">
        <f t="shared" si="66"/>
        <v>54780224</v>
      </c>
      <c r="K2170" s="1">
        <v>6847528</v>
      </c>
      <c r="L2170" s="3">
        <v>45695</v>
      </c>
      <c r="M2170" s="3">
        <v>45698</v>
      </c>
      <c r="N2170" s="3">
        <v>45930</v>
      </c>
      <c r="O2170" s="1">
        <v>0</v>
      </c>
      <c r="P2170" s="1">
        <v>54780224</v>
      </c>
      <c r="R2170" s="5">
        <f ca="1">IF(Tabla1[[#This Row],[FECHA INCIAL DESDE]]="SIN INICIO",0,IF((((TODAY()-M2170)*100%)/(N2170-M2170))&gt;=100%,"100%",(((TODAY()-M2170)*100%)/(N2170-M2170))))</f>
        <v>0.30603448275862066</v>
      </c>
      <c r="S2170" s="2">
        <f t="shared" si="67"/>
        <v>54780224</v>
      </c>
      <c r="T2170" t="s">
        <v>7004</v>
      </c>
    </row>
    <row r="2171" spans="1:20" x14ac:dyDescent="0.25">
      <c r="A2171">
        <v>2025</v>
      </c>
      <c r="B2171" t="s">
        <v>7005</v>
      </c>
      <c r="C2171" t="s">
        <v>21</v>
      </c>
      <c r="D2171" t="s">
        <v>22</v>
      </c>
      <c r="E2171" t="s">
        <v>120</v>
      </c>
      <c r="F2171" t="s">
        <v>7006</v>
      </c>
      <c r="G2171" t="s">
        <v>606</v>
      </c>
      <c r="H2171" t="s">
        <v>270</v>
      </c>
      <c r="I2171" s="1">
        <v>31602039</v>
      </c>
      <c r="J2171" s="2">
        <f t="shared" si="66"/>
        <v>31602039</v>
      </c>
      <c r="K2171" s="1">
        <v>4514577</v>
      </c>
      <c r="L2171" s="3">
        <v>45699</v>
      </c>
      <c r="M2171" s="3">
        <v>45700</v>
      </c>
      <c r="N2171" s="3">
        <v>45900</v>
      </c>
      <c r="O2171" s="1">
        <v>0</v>
      </c>
      <c r="P2171" s="1">
        <v>31602039</v>
      </c>
      <c r="R2171" s="5">
        <f ca="1">IF(Tabla1[[#This Row],[FECHA INCIAL DESDE]]="SIN INICIO",0,IF((((TODAY()-M2171)*100%)/(N2171-M2171))&gt;=100%,"100%",(((TODAY()-M2171)*100%)/(N2171-M2171))))</f>
        <v>0.34499999999999997</v>
      </c>
      <c r="S2171" s="2">
        <f t="shared" si="67"/>
        <v>31602039</v>
      </c>
      <c r="T2171" t="s">
        <v>7007</v>
      </c>
    </row>
    <row r="2172" spans="1:20" x14ac:dyDescent="0.25">
      <c r="A2172">
        <v>2025</v>
      </c>
      <c r="B2172" t="s">
        <v>7008</v>
      </c>
      <c r="C2172" t="s">
        <v>21</v>
      </c>
      <c r="D2172" t="s">
        <v>22</v>
      </c>
      <c r="E2172" t="s">
        <v>23</v>
      </c>
      <c r="F2172" t="s">
        <v>7009</v>
      </c>
      <c r="G2172" t="s">
        <v>1831</v>
      </c>
      <c r="H2172" t="s">
        <v>1898</v>
      </c>
      <c r="I2172" s="1">
        <v>57619024</v>
      </c>
      <c r="J2172" s="2">
        <f t="shared" si="66"/>
        <v>57619024</v>
      </c>
      <c r="K2172" s="1">
        <v>7202378</v>
      </c>
      <c r="L2172" s="3">
        <v>45699</v>
      </c>
      <c r="M2172" s="3">
        <v>45700</v>
      </c>
      <c r="N2172" s="3">
        <v>45930</v>
      </c>
      <c r="O2172" s="1">
        <v>0</v>
      </c>
      <c r="P2172" s="1">
        <v>57619024</v>
      </c>
      <c r="R2172" s="6">
        <f ca="1">IF(Tabla1[[#This Row],[FECHA INCIAL DESDE]]="SIN INICIO",0,IF((((TODAY()-M2172)*100%)/(N2172-M2172))&gt;=100%,"100%",(((TODAY()-M2172)*100%)/(N2172-M2172))))</f>
        <v>0.3</v>
      </c>
      <c r="S2172" s="2">
        <f t="shared" si="67"/>
        <v>57619024</v>
      </c>
      <c r="T2172" t="s">
        <v>7010</v>
      </c>
    </row>
    <row r="2173" spans="1:20" x14ac:dyDescent="0.25">
      <c r="A2173">
        <v>2025</v>
      </c>
      <c r="B2173" t="s">
        <v>7011</v>
      </c>
      <c r="C2173" t="s">
        <v>21</v>
      </c>
      <c r="D2173" t="s">
        <v>22</v>
      </c>
      <c r="E2173" t="s">
        <v>23</v>
      </c>
      <c r="F2173" t="s">
        <v>7012</v>
      </c>
      <c r="G2173" t="s">
        <v>6382</v>
      </c>
      <c r="H2173" t="s">
        <v>1898</v>
      </c>
      <c r="I2173" s="1">
        <v>50809904</v>
      </c>
      <c r="J2173" s="2">
        <f t="shared" si="66"/>
        <v>50809904</v>
      </c>
      <c r="K2173" s="1">
        <v>6351238</v>
      </c>
      <c r="L2173" s="3">
        <v>45699</v>
      </c>
      <c r="M2173" s="3">
        <v>45700</v>
      </c>
      <c r="N2173" s="3">
        <v>45930</v>
      </c>
      <c r="O2173" s="1">
        <v>0</v>
      </c>
      <c r="P2173" s="1">
        <v>50809904</v>
      </c>
      <c r="R2173" s="5">
        <f ca="1">IF(Tabla1[[#This Row],[FECHA INCIAL DESDE]]="SIN INICIO",0,IF((((TODAY()-M2173)*100%)/(N2173-M2173))&gt;=100%,"100%",(((TODAY()-M2173)*100%)/(N2173-M2173))))</f>
        <v>0.3</v>
      </c>
      <c r="S2173" s="2">
        <f t="shared" si="67"/>
        <v>50809904</v>
      </c>
      <c r="T2173" t="s">
        <v>7013</v>
      </c>
    </row>
    <row r="2174" spans="1:20" x14ac:dyDescent="0.25">
      <c r="A2174">
        <v>2025</v>
      </c>
      <c r="B2174" t="s">
        <v>7014</v>
      </c>
      <c r="C2174" t="s">
        <v>21</v>
      </c>
      <c r="D2174" t="s">
        <v>22</v>
      </c>
      <c r="E2174" t="s">
        <v>23</v>
      </c>
      <c r="F2174" t="s">
        <v>7015</v>
      </c>
      <c r="G2174" t="s">
        <v>5162</v>
      </c>
      <c r="H2174" t="s">
        <v>1898</v>
      </c>
      <c r="I2174" s="1">
        <v>45956648</v>
      </c>
      <c r="J2174" s="2">
        <f t="shared" si="66"/>
        <v>45956648</v>
      </c>
      <c r="K2174" s="1">
        <v>5744581</v>
      </c>
      <c r="L2174" s="3">
        <v>45694</v>
      </c>
      <c r="M2174" s="3">
        <v>45695</v>
      </c>
      <c r="N2174" s="3">
        <v>45838</v>
      </c>
      <c r="O2174" s="1">
        <v>0</v>
      </c>
      <c r="P2174" s="1">
        <v>45956648</v>
      </c>
      <c r="R2174" s="6">
        <f ca="1">IF(Tabla1[[#This Row],[FECHA INCIAL DESDE]]="SIN INICIO",0,IF((((TODAY()-M2174)*100%)/(N2174-M2174))&gt;=100%,"100%",(((TODAY()-M2174)*100%)/(N2174-M2174))))</f>
        <v>0.5174825174825175</v>
      </c>
      <c r="S2174" s="2">
        <f t="shared" si="67"/>
        <v>45956648</v>
      </c>
      <c r="T2174" t="s">
        <v>7016</v>
      </c>
    </row>
    <row r="2175" spans="1:20" x14ac:dyDescent="0.25">
      <c r="A2175">
        <v>2025</v>
      </c>
      <c r="B2175" t="s">
        <v>7017</v>
      </c>
      <c r="C2175" t="s">
        <v>21</v>
      </c>
      <c r="D2175" t="s">
        <v>22</v>
      </c>
      <c r="E2175" t="s">
        <v>23</v>
      </c>
      <c r="F2175" t="s">
        <v>7018</v>
      </c>
      <c r="G2175" t="s">
        <v>1890</v>
      </c>
      <c r="H2175" t="s">
        <v>1898</v>
      </c>
      <c r="I2175" s="1">
        <v>50809904</v>
      </c>
      <c r="J2175" s="2">
        <f t="shared" si="66"/>
        <v>50809904</v>
      </c>
      <c r="K2175" s="1">
        <v>6351238</v>
      </c>
      <c r="L2175" s="3">
        <v>45695</v>
      </c>
      <c r="M2175" s="3">
        <v>45698</v>
      </c>
      <c r="N2175" s="3">
        <v>45930</v>
      </c>
      <c r="O2175" s="1">
        <v>0</v>
      </c>
      <c r="P2175" s="1">
        <v>50809904</v>
      </c>
      <c r="R2175" s="5">
        <f ca="1">IF(Tabla1[[#This Row],[FECHA INCIAL DESDE]]="SIN INICIO",0,IF((((TODAY()-M2175)*100%)/(N2175-M2175))&gt;=100%,"100%",(((TODAY()-M2175)*100%)/(N2175-M2175))))</f>
        <v>0.30603448275862066</v>
      </c>
      <c r="S2175" s="2">
        <f t="shared" si="67"/>
        <v>50809904</v>
      </c>
      <c r="T2175" t="s">
        <v>7019</v>
      </c>
    </row>
    <row r="2176" spans="1:20" x14ac:dyDescent="0.25">
      <c r="A2176">
        <v>2025</v>
      </c>
      <c r="B2176" t="s">
        <v>7020</v>
      </c>
      <c r="C2176" t="s">
        <v>21</v>
      </c>
      <c r="D2176" t="s">
        <v>22</v>
      </c>
      <c r="E2176" t="s">
        <v>23</v>
      </c>
      <c r="F2176" t="s">
        <v>7021</v>
      </c>
      <c r="G2176" t="s">
        <v>614</v>
      </c>
      <c r="H2176" t="s">
        <v>537</v>
      </c>
      <c r="I2176" s="1">
        <v>34724250</v>
      </c>
      <c r="J2176" s="2">
        <f t="shared" si="66"/>
        <v>34724250</v>
      </c>
      <c r="K2176" s="1">
        <v>6944850</v>
      </c>
      <c r="L2176" s="3">
        <v>45699</v>
      </c>
      <c r="M2176" s="3">
        <v>45700</v>
      </c>
      <c r="N2176" s="3">
        <v>45838</v>
      </c>
      <c r="O2176" s="1">
        <v>0</v>
      </c>
      <c r="P2176" s="1">
        <v>34724250</v>
      </c>
      <c r="R2176" s="5">
        <f ca="1">IF(Tabla1[[#This Row],[FECHA INCIAL DESDE]]="SIN INICIO",0,IF((((TODAY()-M2176)*100%)/(N2176-M2176))&gt;=100%,"100%",(((TODAY()-M2176)*100%)/(N2176-M2176))))</f>
        <v>0.5</v>
      </c>
      <c r="S2176" s="2">
        <f t="shared" si="67"/>
        <v>34724250</v>
      </c>
      <c r="T2176" t="s">
        <v>7022</v>
      </c>
    </row>
    <row r="2177" spans="1:20" x14ac:dyDescent="0.25">
      <c r="A2177">
        <v>2025</v>
      </c>
      <c r="B2177" t="s">
        <v>7023</v>
      </c>
      <c r="C2177" t="s">
        <v>21</v>
      </c>
      <c r="D2177" t="s">
        <v>22</v>
      </c>
      <c r="E2177" t="s">
        <v>23</v>
      </c>
      <c r="F2177" t="s">
        <v>7024</v>
      </c>
      <c r="G2177" t="s">
        <v>1890</v>
      </c>
      <c r="H2177" t="s">
        <v>1898</v>
      </c>
      <c r="I2177" s="1">
        <v>43823015</v>
      </c>
      <c r="J2177" s="2">
        <f t="shared" si="66"/>
        <v>43823015</v>
      </c>
      <c r="K2177" s="1">
        <v>8764603</v>
      </c>
      <c r="L2177" s="3">
        <v>45698</v>
      </c>
      <c r="M2177" s="3">
        <v>45700</v>
      </c>
      <c r="N2177" s="3">
        <v>45838</v>
      </c>
      <c r="O2177" s="1">
        <v>0</v>
      </c>
      <c r="P2177" s="1">
        <v>43823015</v>
      </c>
      <c r="R2177" s="5">
        <f ca="1">IF(Tabla1[[#This Row],[FECHA INCIAL DESDE]]="SIN INICIO",0,IF((((TODAY()-M2177)*100%)/(N2177-M2177))&gt;=100%,"100%",(((TODAY()-M2177)*100%)/(N2177-M2177))))</f>
        <v>0.5</v>
      </c>
      <c r="S2177" s="2">
        <f t="shared" si="67"/>
        <v>43823015</v>
      </c>
      <c r="T2177" t="s">
        <v>7025</v>
      </c>
    </row>
    <row r="2178" spans="1:20" x14ac:dyDescent="0.25">
      <c r="A2178">
        <v>2025</v>
      </c>
      <c r="B2178" t="s">
        <v>7026</v>
      </c>
      <c r="C2178" t="s">
        <v>21</v>
      </c>
      <c r="D2178" t="s">
        <v>22</v>
      </c>
      <c r="E2178" t="s">
        <v>120</v>
      </c>
      <c r="F2178" t="s">
        <v>7027</v>
      </c>
      <c r="G2178" t="s">
        <v>4062</v>
      </c>
      <c r="H2178" t="s">
        <v>1898</v>
      </c>
      <c r="I2178" s="1">
        <v>37359592</v>
      </c>
      <c r="J2178" s="2">
        <f t="shared" si="66"/>
        <v>37359592</v>
      </c>
      <c r="K2178" s="1">
        <v>4669949</v>
      </c>
      <c r="L2178" s="3">
        <v>45698</v>
      </c>
      <c r="M2178" s="3">
        <v>45701</v>
      </c>
      <c r="N2178" s="3">
        <v>45930</v>
      </c>
      <c r="O2178" s="1">
        <v>0</v>
      </c>
      <c r="P2178" s="1">
        <v>37359592</v>
      </c>
      <c r="R2178" s="6">
        <f ca="1">IF(Tabla1[[#This Row],[FECHA INCIAL DESDE]]="SIN INICIO",0,IF((((TODAY()-M2178)*100%)/(N2178-M2178))&gt;=100%,"100%",(((TODAY()-M2178)*100%)/(N2178-M2178))))</f>
        <v>0.29694323144104806</v>
      </c>
      <c r="S2178" s="2">
        <f t="shared" si="67"/>
        <v>37359592</v>
      </c>
      <c r="T2178" t="s">
        <v>7028</v>
      </c>
    </row>
    <row r="2179" spans="1:20" x14ac:dyDescent="0.25">
      <c r="A2179">
        <v>2025</v>
      </c>
      <c r="B2179" t="s">
        <v>7029</v>
      </c>
      <c r="C2179" t="s">
        <v>21</v>
      </c>
      <c r="D2179" t="s">
        <v>22</v>
      </c>
      <c r="E2179" t="s">
        <v>23</v>
      </c>
      <c r="F2179" t="s">
        <v>7030</v>
      </c>
      <c r="G2179" t="s">
        <v>3193</v>
      </c>
      <c r="H2179" t="s">
        <v>1898</v>
      </c>
      <c r="I2179" s="1">
        <v>57619024</v>
      </c>
      <c r="J2179" s="2">
        <f t="shared" ref="J2179:J2242" si="68">I2179</f>
        <v>57619024</v>
      </c>
      <c r="K2179" s="1">
        <v>7202378</v>
      </c>
      <c r="L2179" s="3">
        <v>45698</v>
      </c>
      <c r="M2179" s="3">
        <v>45701</v>
      </c>
      <c r="N2179" s="3">
        <v>45930</v>
      </c>
      <c r="O2179" s="1">
        <v>0</v>
      </c>
      <c r="P2179" s="1">
        <v>57619024</v>
      </c>
      <c r="R2179" s="5">
        <f ca="1">IF(Tabla1[[#This Row],[FECHA INCIAL DESDE]]="SIN INICIO",0,IF((((TODAY()-M2179)*100%)/(N2179-M2179))&gt;=100%,"100%",(((TODAY()-M2179)*100%)/(N2179-M2179))))</f>
        <v>0.29694323144104806</v>
      </c>
      <c r="S2179" s="2">
        <f t="shared" ref="S2179:S2242" si="69">P2179-Q2179</f>
        <v>57619024</v>
      </c>
      <c r="T2179" t="s">
        <v>7031</v>
      </c>
    </row>
    <row r="2180" spans="1:20" x14ac:dyDescent="0.25">
      <c r="A2180">
        <v>2025</v>
      </c>
      <c r="B2180" t="s">
        <v>7032</v>
      </c>
      <c r="C2180" t="s">
        <v>21</v>
      </c>
      <c r="D2180" t="s">
        <v>22</v>
      </c>
      <c r="E2180" t="s">
        <v>120</v>
      </c>
      <c r="F2180" t="s">
        <v>7033</v>
      </c>
      <c r="G2180" t="s">
        <v>7034</v>
      </c>
      <c r="H2180" t="s">
        <v>659</v>
      </c>
      <c r="I2180" s="1">
        <v>18410000</v>
      </c>
      <c r="J2180" s="2">
        <f t="shared" si="68"/>
        <v>18410000</v>
      </c>
      <c r="K2180" s="1">
        <v>2630000</v>
      </c>
      <c r="L2180" s="3">
        <v>45698</v>
      </c>
      <c r="M2180" s="3">
        <v>45699</v>
      </c>
      <c r="N2180" s="3">
        <v>45900</v>
      </c>
      <c r="O2180" s="1">
        <v>0</v>
      </c>
      <c r="P2180" s="1">
        <v>18410000</v>
      </c>
      <c r="R2180" s="5">
        <f ca="1">IF(Tabla1[[#This Row],[FECHA INCIAL DESDE]]="SIN INICIO",0,IF((((TODAY()-M2180)*100%)/(N2180-M2180))&gt;=100%,"100%",(((TODAY()-M2180)*100%)/(N2180-M2180))))</f>
        <v>0.34825870646766172</v>
      </c>
      <c r="S2180" s="2">
        <f t="shared" si="69"/>
        <v>18410000</v>
      </c>
      <c r="T2180" t="s">
        <v>7035</v>
      </c>
    </row>
    <row r="2181" spans="1:20" x14ac:dyDescent="0.25">
      <c r="A2181">
        <v>2025</v>
      </c>
      <c r="B2181" t="s">
        <v>7036</v>
      </c>
      <c r="C2181" t="s">
        <v>21</v>
      </c>
      <c r="D2181" t="s">
        <v>22</v>
      </c>
      <c r="E2181" t="s">
        <v>23</v>
      </c>
      <c r="F2181" t="s">
        <v>7037</v>
      </c>
      <c r="G2181" t="s">
        <v>1890</v>
      </c>
      <c r="H2181" t="s">
        <v>1898</v>
      </c>
      <c r="I2181" s="1">
        <v>45956648</v>
      </c>
      <c r="J2181" s="2">
        <f t="shared" si="68"/>
        <v>45956648</v>
      </c>
      <c r="K2181" s="1">
        <v>5744581</v>
      </c>
      <c r="L2181" s="3">
        <v>45699</v>
      </c>
      <c r="M2181" s="3">
        <v>45700</v>
      </c>
      <c r="N2181" s="3">
        <v>45930</v>
      </c>
      <c r="O2181" s="1">
        <v>0</v>
      </c>
      <c r="P2181" s="1">
        <v>45956648</v>
      </c>
      <c r="R2181" s="5">
        <f ca="1">IF(Tabla1[[#This Row],[FECHA INCIAL DESDE]]="SIN INICIO",0,IF((((TODAY()-M2181)*100%)/(N2181-M2181))&gt;=100%,"100%",(((TODAY()-M2181)*100%)/(N2181-M2181))))</f>
        <v>0.3</v>
      </c>
      <c r="S2181" s="2">
        <f t="shared" si="69"/>
        <v>45956648</v>
      </c>
      <c r="T2181" t="s">
        <v>7038</v>
      </c>
    </row>
    <row r="2182" spans="1:20" x14ac:dyDescent="0.25">
      <c r="A2182">
        <v>2025</v>
      </c>
      <c r="B2182" t="s">
        <v>7039</v>
      </c>
      <c r="C2182" t="s">
        <v>21</v>
      </c>
      <c r="D2182" t="s">
        <v>22</v>
      </c>
      <c r="E2182" t="s">
        <v>120</v>
      </c>
      <c r="F2182" t="s">
        <v>7040</v>
      </c>
      <c r="G2182" t="s">
        <v>2040</v>
      </c>
      <c r="H2182" t="s">
        <v>1898</v>
      </c>
      <c r="I2182" s="1">
        <v>33236616</v>
      </c>
      <c r="J2182" s="2">
        <f t="shared" si="68"/>
        <v>33236616</v>
      </c>
      <c r="K2182" s="1">
        <v>4154577</v>
      </c>
      <c r="L2182" s="3">
        <v>45699</v>
      </c>
      <c r="M2182" s="3">
        <v>45700</v>
      </c>
      <c r="N2182" s="3">
        <v>45930</v>
      </c>
      <c r="O2182" s="1">
        <v>0</v>
      </c>
      <c r="P2182" s="1">
        <v>33236616</v>
      </c>
      <c r="R2182" s="6">
        <f ca="1">IF(Tabla1[[#This Row],[FECHA INCIAL DESDE]]="SIN INICIO",0,IF((((TODAY()-M2182)*100%)/(N2182-M2182))&gt;=100%,"100%",(((TODAY()-M2182)*100%)/(N2182-M2182))))</f>
        <v>0.3</v>
      </c>
      <c r="S2182" s="2">
        <f t="shared" si="69"/>
        <v>33236616</v>
      </c>
      <c r="T2182" t="s">
        <v>7041</v>
      </c>
    </row>
    <row r="2183" spans="1:20" x14ac:dyDescent="0.25">
      <c r="A2183">
        <v>2025</v>
      </c>
      <c r="B2183" t="s">
        <v>7042</v>
      </c>
      <c r="C2183" t="s">
        <v>21</v>
      </c>
      <c r="D2183" t="s">
        <v>22</v>
      </c>
      <c r="E2183" t="s">
        <v>23</v>
      </c>
      <c r="F2183" t="s">
        <v>7043</v>
      </c>
      <c r="G2183" t="s">
        <v>3919</v>
      </c>
      <c r="H2183" t="s">
        <v>3920</v>
      </c>
      <c r="I2183" s="1">
        <v>59500000</v>
      </c>
      <c r="J2183" s="2">
        <f t="shared" si="68"/>
        <v>59500000</v>
      </c>
      <c r="K2183" s="1">
        <v>8500000</v>
      </c>
      <c r="L2183" s="3">
        <v>45698</v>
      </c>
      <c r="M2183" s="3">
        <v>45699</v>
      </c>
      <c r="N2183" s="3">
        <v>45900</v>
      </c>
      <c r="O2183" s="1">
        <v>0</v>
      </c>
      <c r="P2183" s="1">
        <v>59500000</v>
      </c>
      <c r="R2183" s="5">
        <f ca="1">IF(Tabla1[[#This Row],[FECHA INCIAL DESDE]]="SIN INICIO",0,IF((((TODAY()-M2183)*100%)/(N2183-M2183))&gt;=100%,"100%",(((TODAY()-M2183)*100%)/(N2183-M2183))))</f>
        <v>0.34825870646766172</v>
      </c>
      <c r="S2183" s="2">
        <f t="shared" si="69"/>
        <v>59500000</v>
      </c>
      <c r="T2183" t="s">
        <v>7044</v>
      </c>
    </row>
    <row r="2184" spans="1:20" x14ac:dyDescent="0.25">
      <c r="A2184">
        <v>2025</v>
      </c>
      <c r="B2184" t="s">
        <v>7045</v>
      </c>
      <c r="C2184" t="s">
        <v>21</v>
      </c>
      <c r="D2184" t="s">
        <v>22</v>
      </c>
      <c r="E2184" t="s">
        <v>23</v>
      </c>
      <c r="F2184" t="s">
        <v>7046</v>
      </c>
      <c r="G2184" t="s">
        <v>5162</v>
      </c>
      <c r="H2184" t="s">
        <v>1898</v>
      </c>
      <c r="I2184" s="1">
        <v>57619024</v>
      </c>
      <c r="J2184" s="2">
        <f t="shared" si="68"/>
        <v>57619024</v>
      </c>
      <c r="K2184" s="1">
        <v>7202378</v>
      </c>
      <c r="L2184" s="3">
        <v>45699</v>
      </c>
      <c r="M2184" s="3">
        <v>45700</v>
      </c>
      <c r="N2184" s="3">
        <v>45930</v>
      </c>
      <c r="O2184" s="1">
        <v>0</v>
      </c>
      <c r="P2184" s="1">
        <v>57619024</v>
      </c>
      <c r="R2184" s="5">
        <f ca="1">IF(Tabla1[[#This Row],[FECHA INCIAL DESDE]]="SIN INICIO",0,IF((((TODAY()-M2184)*100%)/(N2184-M2184))&gt;=100%,"100%",(((TODAY()-M2184)*100%)/(N2184-M2184))))</f>
        <v>0.3</v>
      </c>
      <c r="S2184" s="2">
        <f t="shared" si="69"/>
        <v>57619024</v>
      </c>
      <c r="T2184" t="s">
        <v>7047</v>
      </c>
    </row>
    <row r="2185" spans="1:20" x14ac:dyDescent="0.25">
      <c r="A2185">
        <v>2025</v>
      </c>
      <c r="B2185" t="s">
        <v>7048</v>
      </c>
      <c r="C2185" t="s">
        <v>21</v>
      </c>
      <c r="D2185" t="s">
        <v>22</v>
      </c>
      <c r="E2185" t="s">
        <v>23</v>
      </c>
      <c r="F2185" t="s">
        <v>7049</v>
      </c>
      <c r="G2185" t="s">
        <v>7050</v>
      </c>
      <c r="H2185" t="s">
        <v>270</v>
      </c>
      <c r="I2185" s="1">
        <v>37576455</v>
      </c>
      <c r="J2185" s="2">
        <f t="shared" si="68"/>
        <v>37576455</v>
      </c>
      <c r="K2185" s="1">
        <v>5368065</v>
      </c>
      <c r="L2185" s="3">
        <v>45699</v>
      </c>
      <c r="M2185" s="3">
        <v>45700</v>
      </c>
      <c r="N2185" s="3">
        <v>45900</v>
      </c>
      <c r="O2185" s="1">
        <v>0</v>
      </c>
      <c r="P2185" s="1">
        <v>37576455</v>
      </c>
      <c r="R2185" s="5">
        <f ca="1">IF(Tabla1[[#This Row],[FECHA INCIAL DESDE]]="SIN INICIO",0,IF((((TODAY()-M2185)*100%)/(N2185-M2185))&gt;=100%,"100%",(((TODAY()-M2185)*100%)/(N2185-M2185))))</f>
        <v>0.34499999999999997</v>
      </c>
      <c r="S2185" s="2">
        <f t="shared" si="69"/>
        <v>37576455</v>
      </c>
      <c r="T2185" t="s">
        <v>7051</v>
      </c>
    </row>
    <row r="2186" spans="1:20" x14ac:dyDescent="0.25">
      <c r="A2186">
        <v>2025</v>
      </c>
      <c r="B2186" t="s">
        <v>7052</v>
      </c>
      <c r="C2186" t="s">
        <v>21</v>
      </c>
      <c r="D2186" t="s">
        <v>22</v>
      </c>
      <c r="E2186" t="s">
        <v>23</v>
      </c>
      <c r="F2186" t="s">
        <v>7053</v>
      </c>
      <c r="G2186" t="s">
        <v>1831</v>
      </c>
      <c r="H2186" t="s">
        <v>1898</v>
      </c>
      <c r="I2186" s="1">
        <v>57619024</v>
      </c>
      <c r="J2186" s="2">
        <f t="shared" si="68"/>
        <v>57619024</v>
      </c>
      <c r="K2186" s="1">
        <v>7202378</v>
      </c>
      <c r="L2186" s="3">
        <v>45698</v>
      </c>
      <c r="M2186" s="3">
        <v>45706</v>
      </c>
      <c r="N2186" s="3">
        <v>45930</v>
      </c>
      <c r="O2186" s="1">
        <v>0</v>
      </c>
      <c r="P2186" s="1">
        <v>57619024</v>
      </c>
      <c r="R2186" s="5">
        <f ca="1">IF(Tabla1[[#This Row],[FECHA INCIAL DESDE]]="SIN INICIO",0,IF((((TODAY()-M2186)*100%)/(N2186-M2186))&gt;=100%,"100%",(((TODAY()-M2186)*100%)/(N2186-M2186))))</f>
        <v>0.28125</v>
      </c>
      <c r="S2186" s="2">
        <f t="shared" si="69"/>
        <v>57619024</v>
      </c>
      <c r="T2186" t="s">
        <v>7054</v>
      </c>
    </row>
    <row r="2187" spans="1:20" x14ac:dyDescent="0.25">
      <c r="A2187">
        <v>2025</v>
      </c>
      <c r="B2187" t="s">
        <v>7055</v>
      </c>
      <c r="C2187" t="s">
        <v>21</v>
      </c>
      <c r="D2187" t="s">
        <v>22</v>
      </c>
      <c r="E2187" t="s">
        <v>23</v>
      </c>
      <c r="F2187" t="s">
        <v>7056</v>
      </c>
      <c r="G2187" t="s">
        <v>2214</v>
      </c>
      <c r="H2187" t="s">
        <v>1898</v>
      </c>
      <c r="I2187" s="1">
        <v>45956648</v>
      </c>
      <c r="J2187" s="2">
        <f t="shared" si="68"/>
        <v>45956648</v>
      </c>
      <c r="K2187" s="1">
        <v>5744581</v>
      </c>
      <c r="L2187" s="3">
        <v>45698</v>
      </c>
      <c r="M2187" s="3">
        <v>45701</v>
      </c>
      <c r="N2187" s="3">
        <v>45930</v>
      </c>
      <c r="O2187" s="1">
        <v>0</v>
      </c>
      <c r="P2187" s="1">
        <v>45956648</v>
      </c>
      <c r="R2187" s="5">
        <f ca="1">IF(Tabla1[[#This Row],[FECHA INCIAL DESDE]]="SIN INICIO",0,IF((((TODAY()-M2187)*100%)/(N2187-M2187))&gt;=100%,"100%",(((TODAY()-M2187)*100%)/(N2187-M2187))))</f>
        <v>0.29694323144104806</v>
      </c>
      <c r="S2187" s="2">
        <f t="shared" si="69"/>
        <v>45956648</v>
      </c>
      <c r="T2187" t="s">
        <v>7057</v>
      </c>
    </row>
    <row r="2188" spans="1:20" x14ac:dyDescent="0.25">
      <c r="A2188">
        <v>2025</v>
      </c>
      <c r="B2188" t="s">
        <v>7058</v>
      </c>
      <c r="C2188" t="s">
        <v>21</v>
      </c>
      <c r="D2188" t="s">
        <v>22</v>
      </c>
      <c r="E2188" t="s">
        <v>23</v>
      </c>
      <c r="F2188" t="s">
        <v>7059</v>
      </c>
      <c r="G2188" t="s">
        <v>2214</v>
      </c>
      <c r="H2188" t="s">
        <v>1898</v>
      </c>
      <c r="I2188" s="1">
        <v>50809904</v>
      </c>
      <c r="J2188" s="2">
        <f t="shared" si="68"/>
        <v>50809904</v>
      </c>
      <c r="K2188" s="1">
        <v>6351238</v>
      </c>
      <c r="L2188" s="3">
        <v>45695</v>
      </c>
      <c r="M2188" s="3">
        <v>45698</v>
      </c>
      <c r="N2188" s="3">
        <v>45930</v>
      </c>
      <c r="O2188" s="1">
        <v>0</v>
      </c>
      <c r="P2188" s="1">
        <v>50809904</v>
      </c>
      <c r="R2188" s="5">
        <f ca="1">IF(Tabla1[[#This Row],[FECHA INCIAL DESDE]]="SIN INICIO",0,IF((((TODAY()-M2188)*100%)/(N2188-M2188))&gt;=100%,"100%",(((TODAY()-M2188)*100%)/(N2188-M2188))))</f>
        <v>0.30603448275862066</v>
      </c>
      <c r="S2188" s="2">
        <f t="shared" si="69"/>
        <v>50809904</v>
      </c>
      <c r="T2188" t="s">
        <v>7060</v>
      </c>
    </row>
    <row r="2189" spans="1:20" x14ac:dyDescent="0.25">
      <c r="A2189">
        <v>2025</v>
      </c>
      <c r="B2189" t="s">
        <v>7061</v>
      </c>
      <c r="C2189" t="s">
        <v>21</v>
      </c>
      <c r="D2189" t="s">
        <v>22</v>
      </c>
      <c r="E2189" t="s">
        <v>23</v>
      </c>
      <c r="F2189" t="s">
        <v>7062</v>
      </c>
      <c r="G2189" t="s">
        <v>1831</v>
      </c>
      <c r="H2189" t="s">
        <v>1898</v>
      </c>
      <c r="I2189" s="1">
        <v>57619024</v>
      </c>
      <c r="J2189" s="2">
        <f t="shared" si="68"/>
        <v>57619024</v>
      </c>
      <c r="K2189" s="1">
        <v>7202378</v>
      </c>
      <c r="L2189" s="3">
        <v>45698</v>
      </c>
      <c r="M2189" s="3">
        <v>45700</v>
      </c>
      <c r="N2189" s="3">
        <v>45930</v>
      </c>
      <c r="O2189" s="1">
        <v>0</v>
      </c>
      <c r="P2189" s="1">
        <v>57619024</v>
      </c>
      <c r="R2189" s="5">
        <f ca="1">IF(Tabla1[[#This Row],[FECHA INCIAL DESDE]]="SIN INICIO",0,IF((((TODAY()-M2189)*100%)/(N2189-M2189))&gt;=100%,"100%",(((TODAY()-M2189)*100%)/(N2189-M2189))))</f>
        <v>0.3</v>
      </c>
      <c r="S2189" s="2">
        <f t="shared" si="69"/>
        <v>57619024</v>
      </c>
      <c r="T2189" t="s">
        <v>7063</v>
      </c>
    </row>
    <row r="2190" spans="1:20" x14ac:dyDescent="0.25">
      <c r="A2190">
        <v>2025</v>
      </c>
      <c r="B2190" t="s">
        <v>7064</v>
      </c>
      <c r="C2190" t="s">
        <v>21</v>
      </c>
      <c r="D2190" t="s">
        <v>22</v>
      </c>
      <c r="E2190" t="s">
        <v>23</v>
      </c>
      <c r="F2190" t="s">
        <v>7065</v>
      </c>
      <c r="G2190" t="s">
        <v>4800</v>
      </c>
      <c r="H2190" t="s">
        <v>1898</v>
      </c>
      <c r="I2190" s="1">
        <v>57619024</v>
      </c>
      <c r="J2190" s="2">
        <f t="shared" si="68"/>
        <v>57619024</v>
      </c>
      <c r="K2190" s="1">
        <v>7202378</v>
      </c>
      <c r="L2190" s="3">
        <v>45698</v>
      </c>
      <c r="M2190" s="3">
        <v>45699</v>
      </c>
      <c r="N2190" s="3">
        <v>45930</v>
      </c>
      <c r="O2190" s="1">
        <v>0</v>
      </c>
      <c r="P2190" s="1">
        <v>57619024</v>
      </c>
      <c r="R2190" s="5">
        <f ca="1">IF(Tabla1[[#This Row],[FECHA INCIAL DESDE]]="SIN INICIO",0,IF((((TODAY()-M2190)*100%)/(N2190-M2190))&gt;=100%,"100%",(((TODAY()-M2190)*100%)/(N2190-M2190))))</f>
        <v>0.30303030303030304</v>
      </c>
      <c r="S2190" s="2">
        <f t="shared" si="69"/>
        <v>57619024</v>
      </c>
      <c r="T2190" t="s">
        <v>7066</v>
      </c>
    </row>
    <row r="2191" spans="1:20" x14ac:dyDescent="0.25">
      <c r="A2191">
        <v>2025</v>
      </c>
      <c r="B2191" t="s">
        <v>7067</v>
      </c>
      <c r="C2191" t="s">
        <v>21</v>
      </c>
      <c r="D2191" t="s">
        <v>22</v>
      </c>
      <c r="E2191" t="s">
        <v>23</v>
      </c>
      <c r="F2191" t="s">
        <v>7068</v>
      </c>
      <c r="G2191" t="s">
        <v>4800</v>
      </c>
      <c r="H2191" t="s">
        <v>1898</v>
      </c>
      <c r="I2191" s="1">
        <v>45956648</v>
      </c>
      <c r="J2191" s="2">
        <f t="shared" si="68"/>
        <v>45956648</v>
      </c>
      <c r="K2191" s="1">
        <v>5744581</v>
      </c>
      <c r="L2191" s="3">
        <v>45698</v>
      </c>
      <c r="M2191" s="3">
        <v>45701</v>
      </c>
      <c r="N2191" s="3">
        <v>45930</v>
      </c>
      <c r="O2191" s="1">
        <v>0</v>
      </c>
      <c r="P2191" s="1">
        <v>45956648</v>
      </c>
      <c r="R2191" s="5">
        <f ca="1">IF(Tabla1[[#This Row],[FECHA INCIAL DESDE]]="SIN INICIO",0,IF((((TODAY()-M2191)*100%)/(N2191-M2191))&gt;=100%,"100%",(((TODAY()-M2191)*100%)/(N2191-M2191))))</f>
        <v>0.29694323144104806</v>
      </c>
      <c r="S2191" s="2">
        <f t="shared" si="69"/>
        <v>45956648</v>
      </c>
      <c r="T2191" t="s">
        <v>7069</v>
      </c>
    </row>
    <row r="2192" spans="1:20" x14ac:dyDescent="0.25">
      <c r="A2192">
        <v>2025</v>
      </c>
      <c r="B2192" t="s">
        <v>7070</v>
      </c>
      <c r="C2192" t="s">
        <v>21</v>
      </c>
      <c r="D2192" t="s">
        <v>22</v>
      </c>
      <c r="E2192" t="s">
        <v>120</v>
      </c>
      <c r="F2192" t="s">
        <v>7071</v>
      </c>
      <c r="G2192" t="s">
        <v>4388</v>
      </c>
      <c r="H2192" t="s">
        <v>1898</v>
      </c>
      <c r="I2192" s="1">
        <v>37359592</v>
      </c>
      <c r="J2192" s="2">
        <f t="shared" si="68"/>
        <v>37359592</v>
      </c>
      <c r="K2192" s="1">
        <v>4669949</v>
      </c>
      <c r="L2192" s="3">
        <v>45700</v>
      </c>
      <c r="M2192" s="3">
        <v>45700</v>
      </c>
      <c r="N2192" s="3">
        <v>45930</v>
      </c>
      <c r="O2192" s="1">
        <v>0</v>
      </c>
      <c r="P2192" s="1">
        <v>37359592</v>
      </c>
      <c r="R2192" s="5">
        <f ca="1">IF(Tabla1[[#This Row],[FECHA INCIAL DESDE]]="SIN INICIO",0,IF((((TODAY()-M2192)*100%)/(N2192-M2192))&gt;=100%,"100%",(((TODAY()-M2192)*100%)/(N2192-M2192))))</f>
        <v>0.3</v>
      </c>
      <c r="S2192" s="2">
        <f t="shared" si="69"/>
        <v>37359592</v>
      </c>
      <c r="T2192" t="s">
        <v>7072</v>
      </c>
    </row>
    <row r="2193" spans="1:20" x14ac:dyDescent="0.25">
      <c r="A2193">
        <v>2025</v>
      </c>
      <c r="B2193" t="s">
        <v>7073</v>
      </c>
      <c r="C2193" t="s">
        <v>21</v>
      </c>
      <c r="D2193" t="s">
        <v>22</v>
      </c>
      <c r="E2193" t="s">
        <v>23</v>
      </c>
      <c r="F2193" t="s">
        <v>7074</v>
      </c>
      <c r="G2193" t="s">
        <v>1890</v>
      </c>
      <c r="H2193" t="s">
        <v>1898</v>
      </c>
      <c r="I2193" s="1">
        <v>57619024</v>
      </c>
      <c r="J2193" s="2">
        <f t="shared" si="68"/>
        <v>57619024</v>
      </c>
      <c r="K2193" s="1">
        <v>7202378</v>
      </c>
      <c r="L2193" s="3">
        <v>45700</v>
      </c>
      <c r="M2193" s="3">
        <v>45702</v>
      </c>
      <c r="N2193" s="3">
        <v>45930</v>
      </c>
      <c r="O2193" s="1">
        <v>0</v>
      </c>
      <c r="P2193" s="1">
        <v>57619024</v>
      </c>
      <c r="R2193" s="5">
        <f ca="1">IF(Tabla1[[#This Row],[FECHA INCIAL DESDE]]="SIN INICIO",0,IF((((TODAY()-M2193)*100%)/(N2193-M2193))&gt;=100%,"100%",(((TODAY()-M2193)*100%)/(N2193-M2193))))</f>
        <v>0.29385964912280704</v>
      </c>
      <c r="S2193" s="2">
        <f t="shared" si="69"/>
        <v>57619024</v>
      </c>
      <c r="T2193" t="s">
        <v>7075</v>
      </c>
    </row>
    <row r="2194" spans="1:20" x14ac:dyDescent="0.25">
      <c r="A2194">
        <v>2025</v>
      </c>
      <c r="B2194" t="s">
        <v>7076</v>
      </c>
      <c r="C2194" t="s">
        <v>21</v>
      </c>
      <c r="D2194" t="s">
        <v>22</v>
      </c>
      <c r="E2194" t="s">
        <v>23</v>
      </c>
      <c r="F2194" t="s">
        <v>7077</v>
      </c>
      <c r="G2194" t="s">
        <v>557</v>
      </c>
      <c r="H2194" t="s">
        <v>537</v>
      </c>
      <c r="I2194" s="1">
        <v>24219000</v>
      </c>
      <c r="J2194" s="2">
        <f t="shared" si="68"/>
        <v>24219000</v>
      </c>
      <c r="K2194" s="1">
        <v>4843800</v>
      </c>
      <c r="L2194" s="3">
        <v>45700</v>
      </c>
      <c r="M2194" s="3">
        <v>45701</v>
      </c>
      <c r="N2194" s="3">
        <v>45838</v>
      </c>
      <c r="O2194" s="1">
        <v>0</v>
      </c>
      <c r="P2194" s="1">
        <v>24219000</v>
      </c>
      <c r="R2194" s="6">
        <f ca="1">IF(Tabla1[[#This Row],[FECHA INCIAL DESDE]]="SIN INICIO",0,IF((((TODAY()-M2194)*100%)/(N2194-M2194))&gt;=100%,"100%",(((TODAY()-M2194)*100%)/(N2194-M2194))))</f>
        <v>0.49635036496350365</v>
      </c>
      <c r="S2194" s="2">
        <f t="shared" si="69"/>
        <v>24219000</v>
      </c>
      <c r="T2194" t="s">
        <v>7078</v>
      </c>
    </row>
    <row r="2195" spans="1:20" x14ac:dyDescent="0.25">
      <c r="A2195">
        <v>2025</v>
      </c>
      <c r="B2195" t="s">
        <v>7079</v>
      </c>
      <c r="C2195" t="s">
        <v>21</v>
      </c>
      <c r="D2195" t="s">
        <v>22</v>
      </c>
      <c r="E2195" t="s">
        <v>23</v>
      </c>
      <c r="F2195" t="s">
        <v>7080</v>
      </c>
      <c r="G2195" t="s">
        <v>1831</v>
      </c>
      <c r="H2195" t="s">
        <v>1898</v>
      </c>
      <c r="I2195" s="1">
        <v>57619024</v>
      </c>
      <c r="J2195" s="2">
        <f t="shared" si="68"/>
        <v>57619024</v>
      </c>
      <c r="K2195" s="1">
        <v>7202378</v>
      </c>
      <c r="L2195" s="3">
        <v>45695</v>
      </c>
      <c r="M2195" s="3">
        <v>45698</v>
      </c>
      <c r="N2195" s="3">
        <v>45930</v>
      </c>
      <c r="O2195" s="1">
        <v>0</v>
      </c>
      <c r="P2195" s="1">
        <v>57619024</v>
      </c>
      <c r="R2195" s="5">
        <f ca="1">IF(Tabla1[[#This Row],[FECHA INCIAL DESDE]]="SIN INICIO",0,IF((((TODAY()-M2195)*100%)/(N2195-M2195))&gt;=100%,"100%",(((TODAY()-M2195)*100%)/(N2195-M2195))))</f>
        <v>0.30603448275862066</v>
      </c>
      <c r="S2195" s="2">
        <f t="shared" si="69"/>
        <v>57619024</v>
      </c>
      <c r="T2195" t="s">
        <v>7081</v>
      </c>
    </row>
    <row r="2196" spans="1:20" x14ac:dyDescent="0.25">
      <c r="A2196">
        <v>2025</v>
      </c>
      <c r="B2196" t="s">
        <v>7082</v>
      </c>
      <c r="C2196" t="s">
        <v>21</v>
      </c>
      <c r="D2196" t="s">
        <v>22</v>
      </c>
      <c r="E2196" t="s">
        <v>120</v>
      </c>
      <c r="F2196" t="s">
        <v>7083</v>
      </c>
      <c r="G2196" t="s">
        <v>4388</v>
      </c>
      <c r="H2196" t="s">
        <v>1898</v>
      </c>
      <c r="I2196" s="1">
        <v>37359592</v>
      </c>
      <c r="J2196" s="2">
        <f t="shared" si="68"/>
        <v>37359592</v>
      </c>
      <c r="K2196" s="1">
        <v>4669949</v>
      </c>
      <c r="L2196" s="3">
        <v>45695</v>
      </c>
      <c r="M2196" s="3">
        <v>45698</v>
      </c>
      <c r="N2196" s="3">
        <v>45930</v>
      </c>
      <c r="O2196" s="1">
        <v>0</v>
      </c>
      <c r="P2196" s="1">
        <v>37359592</v>
      </c>
      <c r="R2196" s="5">
        <f ca="1">IF(Tabla1[[#This Row],[FECHA INCIAL DESDE]]="SIN INICIO",0,IF((((TODAY()-M2196)*100%)/(N2196-M2196))&gt;=100%,"100%",(((TODAY()-M2196)*100%)/(N2196-M2196))))</f>
        <v>0.30603448275862066</v>
      </c>
      <c r="S2196" s="2">
        <f t="shared" si="69"/>
        <v>37359592</v>
      </c>
      <c r="T2196" t="s">
        <v>7084</v>
      </c>
    </row>
    <row r="2197" spans="1:20" x14ac:dyDescent="0.25">
      <c r="A2197">
        <v>2025</v>
      </c>
      <c r="B2197" t="s">
        <v>7085</v>
      </c>
      <c r="C2197" t="s">
        <v>21</v>
      </c>
      <c r="D2197" t="s">
        <v>22</v>
      </c>
      <c r="E2197" t="s">
        <v>23</v>
      </c>
      <c r="F2197" t="s">
        <v>7086</v>
      </c>
      <c r="G2197" t="s">
        <v>1831</v>
      </c>
      <c r="H2197" t="s">
        <v>1898</v>
      </c>
      <c r="I2197" s="1">
        <v>45956648</v>
      </c>
      <c r="J2197" s="2">
        <f t="shared" si="68"/>
        <v>45956648</v>
      </c>
      <c r="K2197" s="1">
        <v>5744581</v>
      </c>
      <c r="L2197" s="3">
        <v>45695</v>
      </c>
      <c r="M2197" s="3">
        <v>45698</v>
      </c>
      <c r="N2197" s="3">
        <v>45930</v>
      </c>
      <c r="O2197" s="1">
        <v>0</v>
      </c>
      <c r="P2197" s="1">
        <v>45956648</v>
      </c>
      <c r="R2197" s="6">
        <f ca="1">IF(Tabla1[[#This Row],[FECHA INCIAL DESDE]]="SIN INICIO",0,IF((((TODAY()-M2197)*100%)/(N2197-M2197))&gt;=100%,"100%",(((TODAY()-M2197)*100%)/(N2197-M2197))))</f>
        <v>0.30603448275862066</v>
      </c>
      <c r="S2197" s="2">
        <f t="shared" si="69"/>
        <v>45956648</v>
      </c>
      <c r="T2197" t="s">
        <v>7087</v>
      </c>
    </row>
    <row r="2198" spans="1:20" x14ac:dyDescent="0.25">
      <c r="A2198">
        <v>2025</v>
      </c>
      <c r="B2198" t="s">
        <v>7088</v>
      </c>
      <c r="C2198" t="s">
        <v>21</v>
      </c>
      <c r="D2198" t="s">
        <v>22</v>
      </c>
      <c r="E2198" t="s">
        <v>23</v>
      </c>
      <c r="F2198" t="s">
        <v>7089</v>
      </c>
      <c r="G2198" t="s">
        <v>1890</v>
      </c>
      <c r="H2198" t="s">
        <v>1898</v>
      </c>
      <c r="I2198" s="1">
        <v>42588000</v>
      </c>
      <c r="J2198" s="2">
        <f t="shared" si="68"/>
        <v>42588000</v>
      </c>
      <c r="K2198" s="1">
        <v>8517600</v>
      </c>
      <c r="L2198" s="3">
        <v>45695</v>
      </c>
      <c r="M2198" s="3">
        <v>45698</v>
      </c>
      <c r="N2198" s="3">
        <v>45838</v>
      </c>
      <c r="O2198" s="1">
        <v>0</v>
      </c>
      <c r="P2198" s="1">
        <v>42588000</v>
      </c>
      <c r="R2198" s="5">
        <f ca="1">IF(Tabla1[[#This Row],[FECHA INCIAL DESDE]]="SIN INICIO",0,IF((((TODAY()-M2198)*100%)/(N2198-M2198))&gt;=100%,"100%",(((TODAY()-M2198)*100%)/(N2198-M2198))))</f>
        <v>0.50714285714285712</v>
      </c>
      <c r="S2198" s="2">
        <f t="shared" si="69"/>
        <v>42588000</v>
      </c>
      <c r="T2198" t="s">
        <v>7090</v>
      </c>
    </row>
    <row r="2199" spans="1:20" x14ac:dyDescent="0.25">
      <c r="A2199">
        <v>2025</v>
      </c>
      <c r="B2199" t="s">
        <v>7091</v>
      </c>
      <c r="C2199" t="s">
        <v>21</v>
      </c>
      <c r="D2199" t="s">
        <v>22</v>
      </c>
      <c r="E2199" t="s">
        <v>23</v>
      </c>
      <c r="F2199" t="s">
        <v>7092</v>
      </c>
      <c r="G2199" t="s">
        <v>3076</v>
      </c>
      <c r="H2199" t="s">
        <v>270</v>
      </c>
      <c r="I2199" s="1">
        <v>63000000</v>
      </c>
      <c r="J2199" s="2">
        <f t="shared" si="68"/>
        <v>63000000</v>
      </c>
      <c r="K2199" s="1">
        <v>9000000</v>
      </c>
      <c r="L2199" s="3">
        <v>45695</v>
      </c>
      <c r="M2199" s="3">
        <v>45698</v>
      </c>
      <c r="N2199" s="3">
        <v>45900</v>
      </c>
      <c r="O2199" s="1">
        <v>0</v>
      </c>
      <c r="P2199" s="1">
        <v>63000000</v>
      </c>
      <c r="R2199" s="5">
        <f ca="1">IF(Tabla1[[#This Row],[FECHA INCIAL DESDE]]="SIN INICIO",0,IF((((TODAY()-M2199)*100%)/(N2199-M2199))&gt;=100%,"100%",(((TODAY()-M2199)*100%)/(N2199-M2199))))</f>
        <v>0.35148514851485146</v>
      </c>
      <c r="S2199" s="2">
        <f t="shared" si="69"/>
        <v>63000000</v>
      </c>
      <c r="T2199" t="s">
        <v>7093</v>
      </c>
    </row>
    <row r="2200" spans="1:20" x14ac:dyDescent="0.25">
      <c r="A2200">
        <v>2025</v>
      </c>
      <c r="B2200" t="s">
        <v>7094</v>
      </c>
      <c r="C2200" t="s">
        <v>21</v>
      </c>
      <c r="D2200" t="s">
        <v>22</v>
      </c>
      <c r="E2200" t="s">
        <v>23</v>
      </c>
      <c r="F2200" t="s">
        <v>7095</v>
      </c>
      <c r="G2200" t="s">
        <v>7096</v>
      </c>
      <c r="H2200" t="s">
        <v>648</v>
      </c>
      <c r="I2200" s="1">
        <v>63700000</v>
      </c>
      <c r="J2200" s="2">
        <f t="shared" si="68"/>
        <v>63700000</v>
      </c>
      <c r="K2200" s="1">
        <v>9100000</v>
      </c>
      <c r="L2200" s="3">
        <v>45700</v>
      </c>
      <c r="M2200" s="3">
        <v>45701</v>
      </c>
      <c r="N2200" s="3">
        <v>45900</v>
      </c>
      <c r="O2200" s="1">
        <v>0</v>
      </c>
      <c r="P2200" s="1">
        <v>63700000</v>
      </c>
      <c r="R2200" s="6">
        <f ca="1">IF(Tabla1[[#This Row],[FECHA INCIAL DESDE]]="SIN INICIO",0,IF((((TODAY()-M2200)*100%)/(N2200-M2200))&gt;=100%,"100%",(((TODAY()-M2200)*100%)/(N2200-M2200))))</f>
        <v>0.34170854271356782</v>
      </c>
      <c r="S2200" s="2">
        <f t="shared" si="69"/>
        <v>63700000</v>
      </c>
      <c r="T2200" t="s">
        <v>7097</v>
      </c>
    </row>
    <row r="2201" spans="1:20" x14ac:dyDescent="0.25">
      <c r="A2201">
        <v>2025</v>
      </c>
      <c r="B2201" t="s">
        <v>7098</v>
      </c>
      <c r="C2201" t="s">
        <v>21</v>
      </c>
      <c r="D2201" t="s">
        <v>22</v>
      </c>
      <c r="E2201" t="s">
        <v>23</v>
      </c>
      <c r="F2201" t="s">
        <v>7099</v>
      </c>
      <c r="G2201" t="s">
        <v>658</v>
      </c>
      <c r="H2201" t="s">
        <v>659</v>
      </c>
      <c r="I2201" s="1">
        <v>45864000</v>
      </c>
      <c r="J2201" s="2">
        <f t="shared" si="68"/>
        <v>45864000</v>
      </c>
      <c r="K2201" s="1">
        <v>6552000</v>
      </c>
      <c r="L2201" s="3">
        <v>45700</v>
      </c>
      <c r="M2201" s="3">
        <v>45701</v>
      </c>
      <c r="N2201" s="3">
        <v>45900</v>
      </c>
      <c r="O2201" s="1">
        <v>0</v>
      </c>
      <c r="P2201" s="1">
        <v>45864000</v>
      </c>
      <c r="R2201" s="5">
        <f ca="1">IF(Tabla1[[#This Row],[FECHA INCIAL DESDE]]="SIN INICIO",0,IF((((TODAY()-M2201)*100%)/(N2201-M2201))&gt;=100%,"100%",(((TODAY()-M2201)*100%)/(N2201-M2201))))</f>
        <v>0.34170854271356782</v>
      </c>
      <c r="S2201" s="2">
        <f t="shared" si="69"/>
        <v>45864000</v>
      </c>
      <c r="T2201" t="s">
        <v>7100</v>
      </c>
    </row>
    <row r="2202" spans="1:20" x14ac:dyDescent="0.25">
      <c r="A2202">
        <v>2025</v>
      </c>
      <c r="B2202" t="s">
        <v>7101</v>
      </c>
      <c r="C2202" t="s">
        <v>21</v>
      </c>
      <c r="D2202" t="s">
        <v>22</v>
      </c>
      <c r="E2202" t="s">
        <v>23</v>
      </c>
      <c r="F2202" t="s">
        <v>7102</v>
      </c>
      <c r="G2202" t="s">
        <v>1890</v>
      </c>
      <c r="H2202" t="s">
        <v>1898</v>
      </c>
      <c r="I2202" s="1">
        <v>57619024</v>
      </c>
      <c r="J2202" s="2">
        <f t="shared" si="68"/>
        <v>57619024</v>
      </c>
      <c r="K2202" s="1">
        <v>7202378</v>
      </c>
      <c r="L2202" s="3">
        <v>45695</v>
      </c>
      <c r="M2202" s="3">
        <v>45698</v>
      </c>
      <c r="N2202" s="3">
        <v>45930</v>
      </c>
      <c r="O2202" s="1">
        <v>0</v>
      </c>
      <c r="P2202" s="1">
        <v>57619024</v>
      </c>
      <c r="R2202" s="5">
        <f ca="1">IF(Tabla1[[#This Row],[FECHA INCIAL DESDE]]="SIN INICIO",0,IF((((TODAY()-M2202)*100%)/(N2202-M2202))&gt;=100%,"100%",(((TODAY()-M2202)*100%)/(N2202-M2202))))</f>
        <v>0.30603448275862066</v>
      </c>
      <c r="S2202" s="2">
        <f t="shared" si="69"/>
        <v>57619024</v>
      </c>
      <c r="T2202" t="s">
        <v>7103</v>
      </c>
    </row>
    <row r="2203" spans="1:20" x14ac:dyDescent="0.25">
      <c r="A2203">
        <v>2025</v>
      </c>
      <c r="B2203" t="s">
        <v>7104</v>
      </c>
      <c r="C2203" t="s">
        <v>21</v>
      </c>
      <c r="D2203" t="s">
        <v>22</v>
      </c>
      <c r="E2203" t="s">
        <v>120</v>
      </c>
      <c r="F2203" t="s">
        <v>7105</v>
      </c>
      <c r="G2203" t="s">
        <v>7106</v>
      </c>
      <c r="H2203" t="s">
        <v>537</v>
      </c>
      <c r="I2203" s="1">
        <v>20042775</v>
      </c>
      <c r="J2203" s="2">
        <f t="shared" si="68"/>
        <v>20042775</v>
      </c>
      <c r="K2203" s="1">
        <v>4008555</v>
      </c>
      <c r="L2203" s="3">
        <v>45698</v>
      </c>
      <c r="M2203" s="3">
        <v>45699</v>
      </c>
      <c r="N2203" s="3">
        <v>45838</v>
      </c>
      <c r="O2203" s="1">
        <v>0</v>
      </c>
      <c r="P2203" s="1">
        <v>20042775</v>
      </c>
      <c r="R2203" s="6">
        <f ca="1">IF(Tabla1[[#This Row],[FECHA INCIAL DESDE]]="SIN INICIO",0,IF((((TODAY()-M2203)*100%)/(N2203-M2203))&gt;=100%,"100%",(((TODAY()-M2203)*100%)/(N2203-M2203))))</f>
        <v>0.50359712230215825</v>
      </c>
      <c r="S2203" s="2">
        <f t="shared" si="69"/>
        <v>20042775</v>
      </c>
      <c r="T2203" t="s">
        <v>7107</v>
      </c>
    </row>
    <row r="2204" spans="1:20" x14ac:dyDescent="0.25">
      <c r="A2204">
        <v>2025</v>
      </c>
      <c r="B2204" t="s">
        <v>7108</v>
      </c>
      <c r="C2204" t="s">
        <v>21</v>
      </c>
      <c r="D2204" t="s">
        <v>22</v>
      </c>
      <c r="E2204" t="s">
        <v>23</v>
      </c>
      <c r="F2204" t="s">
        <v>7109</v>
      </c>
      <c r="G2204" t="s">
        <v>2743</v>
      </c>
      <c r="H2204" t="s">
        <v>659</v>
      </c>
      <c r="I2204" s="1">
        <v>45864000</v>
      </c>
      <c r="J2204" s="2">
        <f t="shared" si="68"/>
        <v>45864000</v>
      </c>
      <c r="K2204" s="1">
        <v>6552000</v>
      </c>
      <c r="L2204" s="3">
        <v>45695</v>
      </c>
      <c r="M2204" s="3">
        <v>45698</v>
      </c>
      <c r="N2204" s="3">
        <v>45900</v>
      </c>
      <c r="O2204" s="1">
        <v>0</v>
      </c>
      <c r="P2204" s="1">
        <v>45864000</v>
      </c>
      <c r="R2204" s="5">
        <f ca="1">IF(Tabla1[[#This Row],[FECHA INCIAL DESDE]]="SIN INICIO",0,IF((((TODAY()-M2204)*100%)/(N2204-M2204))&gt;=100%,"100%",(((TODAY()-M2204)*100%)/(N2204-M2204))))</f>
        <v>0.35148514851485146</v>
      </c>
      <c r="S2204" s="2">
        <f t="shared" si="69"/>
        <v>45864000</v>
      </c>
      <c r="T2204" t="s">
        <v>7110</v>
      </c>
    </row>
    <row r="2205" spans="1:20" x14ac:dyDescent="0.25">
      <c r="A2205">
        <v>2025</v>
      </c>
      <c r="B2205" t="s">
        <v>7111</v>
      </c>
      <c r="C2205" t="s">
        <v>21</v>
      </c>
      <c r="D2205" t="s">
        <v>22</v>
      </c>
      <c r="E2205" t="s">
        <v>23</v>
      </c>
      <c r="F2205" t="s">
        <v>7112</v>
      </c>
      <c r="G2205" t="s">
        <v>1890</v>
      </c>
      <c r="H2205" t="s">
        <v>1898</v>
      </c>
      <c r="I2205" s="1">
        <v>48015856</v>
      </c>
      <c r="J2205" s="2">
        <f t="shared" si="68"/>
        <v>48015856</v>
      </c>
      <c r="K2205" s="1">
        <v>6001982</v>
      </c>
      <c r="L2205" s="3">
        <v>45694</v>
      </c>
      <c r="M2205" s="3">
        <v>45698</v>
      </c>
      <c r="N2205" s="3">
        <v>45930</v>
      </c>
      <c r="O2205" s="1">
        <v>0</v>
      </c>
      <c r="P2205" s="1">
        <v>48015856</v>
      </c>
      <c r="R2205" s="5">
        <f ca="1">IF(Tabla1[[#This Row],[FECHA INCIAL DESDE]]="SIN INICIO",0,IF((((TODAY()-M2205)*100%)/(N2205-M2205))&gt;=100%,"100%",(((TODAY()-M2205)*100%)/(N2205-M2205))))</f>
        <v>0.30603448275862066</v>
      </c>
      <c r="S2205" s="2">
        <f t="shared" si="69"/>
        <v>48015856</v>
      </c>
      <c r="T2205" t="s">
        <v>7113</v>
      </c>
    </row>
    <row r="2206" spans="1:20" x14ac:dyDescent="0.25">
      <c r="A2206">
        <v>2025</v>
      </c>
      <c r="B2206" t="s">
        <v>7114</v>
      </c>
      <c r="C2206" t="s">
        <v>21</v>
      </c>
      <c r="D2206" t="s">
        <v>22</v>
      </c>
      <c r="E2206" t="s">
        <v>120</v>
      </c>
      <c r="F2206" t="s">
        <v>7115</v>
      </c>
      <c r="G2206" t="s">
        <v>2040</v>
      </c>
      <c r="H2206" t="s">
        <v>1898</v>
      </c>
      <c r="I2206" s="1">
        <v>37359592</v>
      </c>
      <c r="J2206" s="2">
        <f t="shared" si="68"/>
        <v>37359592</v>
      </c>
      <c r="K2206" s="1">
        <v>4669949</v>
      </c>
      <c r="L2206" s="3">
        <v>45694</v>
      </c>
      <c r="M2206" s="3">
        <v>45696</v>
      </c>
      <c r="N2206" s="3">
        <v>45930</v>
      </c>
      <c r="O2206" s="1">
        <v>0</v>
      </c>
      <c r="P2206" s="1">
        <v>37359592</v>
      </c>
      <c r="R2206" s="5">
        <f ca="1">IF(Tabla1[[#This Row],[FECHA INCIAL DESDE]]="SIN INICIO",0,IF((((TODAY()-M2206)*100%)/(N2206-M2206))&gt;=100%,"100%",(((TODAY()-M2206)*100%)/(N2206-M2206))))</f>
        <v>0.31196581196581197</v>
      </c>
      <c r="S2206" s="2">
        <f t="shared" si="69"/>
        <v>37359592</v>
      </c>
      <c r="T2206" t="s">
        <v>7116</v>
      </c>
    </row>
    <row r="2207" spans="1:20" x14ac:dyDescent="0.25">
      <c r="A2207">
        <v>2025</v>
      </c>
      <c r="B2207" t="s">
        <v>7117</v>
      </c>
      <c r="C2207" t="s">
        <v>21</v>
      </c>
      <c r="D2207" t="s">
        <v>22</v>
      </c>
      <c r="E2207" t="s">
        <v>23</v>
      </c>
      <c r="F2207" t="s">
        <v>7118</v>
      </c>
      <c r="G2207" t="s">
        <v>7119</v>
      </c>
      <c r="H2207" t="s">
        <v>1898</v>
      </c>
      <c r="I2207" s="1">
        <v>65438592</v>
      </c>
      <c r="J2207" s="2">
        <f t="shared" si="68"/>
        <v>65438592</v>
      </c>
      <c r="K2207" s="1">
        <v>8179824</v>
      </c>
      <c r="L2207" s="3">
        <v>45698</v>
      </c>
      <c r="M2207" s="3">
        <v>45699</v>
      </c>
      <c r="N2207" s="3">
        <v>45930</v>
      </c>
      <c r="O2207" s="1">
        <v>0</v>
      </c>
      <c r="P2207" s="1">
        <v>65438592</v>
      </c>
      <c r="R2207" s="5">
        <f ca="1">IF(Tabla1[[#This Row],[FECHA INCIAL DESDE]]="SIN INICIO",0,IF((((TODAY()-M2207)*100%)/(N2207-M2207))&gt;=100%,"100%",(((TODAY()-M2207)*100%)/(N2207-M2207))))</f>
        <v>0.30303030303030304</v>
      </c>
      <c r="S2207" s="2">
        <f t="shared" si="69"/>
        <v>65438592</v>
      </c>
      <c r="T2207" t="s">
        <v>7120</v>
      </c>
    </row>
    <row r="2208" spans="1:20" x14ac:dyDescent="0.25">
      <c r="A2208">
        <v>2025</v>
      </c>
      <c r="B2208" t="s">
        <v>7121</v>
      </c>
      <c r="C2208" t="s">
        <v>21</v>
      </c>
      <c r="D2208" t="s">
        <v>22</v>
      </c>
      <c r="E2208" t="s">
        <v>23</v>
      </c>
      <c r="F2208" t="s">
        <v>7122</v>
      </c>
      <c r="G2208" t="s">
        <v>557</v>
      </c>
      <c r="H2208" t="s">
        <v>537</v>
      </c>
      <c r="I2208" s="1">
        <v>34724250</v>
      </c>
      <c r="J2208" s="2">
        <f t="shared" si="68"/>
        <v>34724250</v>
      </c>
      <c r="K2208" s="1">
        <v>6944850</v>
      </c>
      <c r="L2208" s="3">
        <v>45694</v>
      </c>
      <c r="M2208" s="3">
        <v>45698</v>
      </c>
      <c r="N2208" s="3">
        <v>45838</v>
      </c>
      <c r="O2208" s="1">
        <v>0</v>
      </c>
      <c r="P2208" s="1">
        <v>34724250</v>
      </c>
      <c r="R2208" s="5">
        <f ca="1">IF(Tabla1[[#This Row],[FECHA INCIAL DESDE]]="SIN INICIO",0,IF((((TODAY()-M2208)*100%)/(N2208-M2208))&gt;=100%,"100%",(((TODAY()-M2208)*100%)/(N2208-M2208))))</f>
        <v>0.50714285714285712</v>
      </c>
      <c r="S2208" s="2">
        <f t="shared" si="69"/>
        <v>34724250</v>
      </c>
      <c r="T2208" t="s">
        <v>7123</v>
      </c>
    </row>
    <row r="2209" spans="1:20" x14ac:dyDescent="0.25">
      <c r="A2209">
        <v>2025</v>
      </c>
      <c r="B2209" t="s">
        <v>7124</v>
      </c>
      <c r="C2209" t="s">
        <v>21</v>
      </c>
      <c r="D2209" t="s">
        <v>22</v>
      </c>
      <c r="E2209" t="s">
        <v>23</v>
      </c>
      <c r="F2209" t="s">
        <v>7125</v>
      </c>
      <c r="G2209" t="s">
        <v>1252</v>
      </c>
      <c r="H2209" t="s">
        <v>648</v>
      </c>
      <c r="I2209" s="1">
        <v>63700000</v>
      </c>
      <c r="J2209" s="2">
        <f t="shared" si="68"/>
        <v>63700000</v>
      </c>
      <c r="K2209" s="1">
        <v>9100000</v>
      </c>
      <c r="L2209" s="3">
        <v>45694</v>
      </c>
      <c r="M2209" s="3">
        <v>45698</v>
      </c>
      <c r="N2209" s="3">
        <v>45900</v>
      </c>
      <c r="O2209" s="1">
        <v>0</v>
      </c>
      <c r="P2209" s="1">
        <v>63700000</v>
      </c>
      <c r="R2209" s="5">
        <f ca="1">IF(Tabla1[[#This Row],[FECHA INCIAL DESDE]]="SIN INICIO",0,IF((((TODAY()-M2209)*100%)/(N2209-M2209))&gt;=100%,"100%",(((TODAY()-M2209)*100%)/(N2209-M2209))))</f>
        <v>0.35148514851485146</v>
      </c>
      <c r="S2209" s="2">
        <f t="shared" si="69"/>
        <v>63700000</v>
      </c>
      <c r="T2209" t="s">
        <v>7126</v>
      </c>
    </row>
    <row r="2210" spans="1:20" x14ac:dyDescent="0.25">
      <c r="A2210">
        <v>2025</v>
      </c>
      <c r="B2210" t="s">
        <v>7127</v>
      </c>
      <c r="C2210" t="s">
        <v>21</v>
      </c>
      <c r="D2210" t="s">
        <v>22</v>
      </c>
      <c r="E2210" t="s">
        <v>23</v>
      </c>
      <c r="F2210" t="s">
        <v>7128</v>
      </c>
      <c r="G2210" t="s">
        <v>1809</v>
      </c>
      <c r="H2210" t="s">
        <v>648</v>
      </c>
      <c r="I2210" s="1">
        <v>63700000</v>
      </c>
      <c r="J2210" s="2">
        <f t="shared" si="68"/>
        <v>63700000</v>
      </c>
      <c r="K2210" s="1">
        <v>9100000</v>
      </c>
      <c r="L2210" s="3">
        <v>45699</v>
      </c>
      <c r="M2210" s="3">
        <v>45700</v>
      </c>
      <c r="N2210" s="3">
        <v>45900</v>
      </c>
      <c r="O2210" s="1">
        <v>0</v>
      </c>
      <c r="P2210" s="1">
        <v>63700000</v>
      </c>
      <c r="R2210" s="5">
        <f ca="1">IF(Tabla1[[#This Row],[FECHA INCIAL DESDE]]="SIN INICIO",0,IF((((TODAY()-M2210)*100%)/(N2210-M2210))&gt;=100%,"100%",(((TODAY()-M2210)*100%)/(N2210-M2210))))</f>
        <v>0.34499999999999997</v>
      </c>
      <c r="S2210" s="2">
        <f t="shared" si="69"/>
        <v>63700000</v>
      </c>
      <c r="T2210" t="s">
        <v>7129</v>
      </c>
    </row>
    <row r="2211" spans="1:20" x14ac:dyDescent="0.25">
      <c r="A2211">
        <v>2025</v>
      </c>
      <c r="B2211" t="s">
        <v>7130</v>
      </c>
      <c r="C2211" t="s">
        <v>21</v>
      </c>
      <c r="D2211" t="s">
        <v>22</v>
      </c>
      <c r="E2211" t="s">
        <v>23</v>
      </c>
      <c r="F2211" t="s">
        <v>7131</v>
      </c>
      <c r="G2211" t="s">
        <v>663</v>
      </c>
      <c r="H2211" t="s">
        <v>537</v>
      </c>
      <c r="I2211" s="1">
        <v>34724250</v>
      </c>
      <c r="J2211" s="2">
        <f t="shared" si="68"/>
        <v>34724250</v>
      </c>
      <c r="K2211" s="1">
        <v>6944850</v>
      </c>
      <c r="L2211" s="3">
        <v>45695</v>
      </c>
      <c r="M2211" s="3">
        <v>45698</v>
      </c>
      <c r="N2211" s="3">
        <v>45838</v>
      </c>
      <c r="O2211" s="1">
        <v>0</v>
      </c>
      <c r="P2211" s="1">
        <v>34724250</v>
      </c>
      <c r="R2211" s="6">
        <f ca="1">IF(Tabla1[[#This Row],[FECHA INCIAL DESDE]]="SIN INICIO",0,IF((((TODAY()-M2211)*100%)/(N2211-M2211))&gt;=100%,"100%",(((TODAY()-M2211)*100%)/(N2211-M2211))))</f>
        <v>0.50714285714285712</v>
      </c>
      <c r="S2211" s="2">
        <f t="shared" si="69"/>
        <v>34724250</v>
      </c>
      <c r="T2211" t="s">
        <v>7132</v>
      </c>
    </row>
    <row r="2212" spans="1:20" x14ac:dyDescent="0.25">
      <c r="A2212">
        <v>2025</v>
      </c>
      <c r="B2212" t="s">
        <v>7133</v>
      </c>
      <c r="C2212" t="s">
        <v>21</v>
      </c>
      <c r="D2212" t="s">
        <v>22</v>
      </c>
      <c r="E2212" t="s">
        <v>23</v>
      </c>
      <c r="F2212" t="s">
        <v>7134</v>
      </c>
      <c r="G2212" t="s">
        <v>1831</v>
      </c>
      <c r="H2212" t="s">
        <v>1898</v>
      </c>
      <c r="I2212" s="1">
        <v>54780224</v>
      </c>
      <c r="J2212" s="2">
        <f t="shared" si="68"/>
        <v>54780224</v>
      </c>
      <c r="K2212" s="1">
        <v>6847528</v>
      </c>
      <c r="L2212" s="3">
        <v>45700</v>
      </c>
      <c r="M2212" s="3">
        <v>45701</v>
      </c>
      <c r="N2212" s="3">
        <v>45930</v>
      </c>
      <c r="O2212" s="1">
        <v>0</v>
      </c>
      <c r="P2212" s="1">
        <v>54780224</v>
      </c>
      <c r="R2212" s="5">
        <f ca="1">IF(Tabla1[[#This Row],[FECHA INCIAL DESDE]]="SIN INICIO",0,IF((((TODAY()-M2212)*100%)/(N2212-M2212))&gt;=100%,"100%",(((TODAY()-M2212)*100%)/(N2212-M2212))))</f>
        <v>0.29694323144104806</v>
      </c>
      <c r="S2212" s="2">
        <f t="shared" si="69"/>
        <v>54780224</v>
      </c>
      <c r="T2212" t="s">
        <v>7135</v>
      </c>
    </row>
    <row r="2213" spans="1:20" x14ac:dyDescent="0.25">
      <c r="A2213">
        <v>2025</v>
      </c>
      <c r="B2213" t="s">
        <v>7136</v>
      </c>
      <c r="C2213" t="s">
        <v>21</v>
      </c>
      <c r="D2213" t="s">
        <v>22</v>
      </c>
      <c r="E2213" t="s">
        <v>23</v>
      </c>
      <c r="F2213" t="s">
        <v>7137</v>
      </c>
      <c r="G2213" t="s">
        <v>1831</v>
      </c>
      <c r="H2213" t="s">
        <v>166</v>
      </c>
      <c r="I2213" s="1">
        <v>54780224</v>
      </c>
      <c r="J2213" s="2">
        <f t="shared" si="68"/>
        <v>54780224</v>
      </c>
      <c r="K2213" s="1">
        <v>6847528</v>
      </c>
      <c r="L2213" s="3">
        <v>45699</v>
      </c>
      <c r="M2213" s="3">
        <v>45700</v>
      </c>
      <c r="N2213" s="3">
        <v>45930</v>
      </c>
      <c r="O2213" s="1">
        <v>0</v>
      </c>
      <c r="P2213" s="1">
        <v>54780224</v>
      </c>
      <c r="R2213" s="6">
        <f ca="1">IF(Tabla1[[#This Row],[FECHA INCIAL DESDE]]="SIN INICIO",0,IF((((TODAY()-M2213)*100%)/(N2213-M2213))&gt;=100%,"100%",(((TODAY()-M2213)*100%)/(N2213-M2213))))</f>
        <v>0.3</v>
      </c>
      <c r="S2213" s="2">
        <f t="shared" si="69"/>
        <v>54780224</v>
      </c>
      <c r="T2213" t="s">
        <v>7138</v>
      </c>
    </row>
    <row r="2214" spans="1:20" x14ac:dyDescent="0.25">
      <c r="A2214">
        <v>2025</v>
      </c>
      <c r="B2214" t="s">
        <v>7139</v>
      </c>
      <c r="C2214" t="s">
        <v>21</v>
      </c>
      <c r="D2214" t="s">
        <v>22</v>
      </c>
      <c r="E2214" t="s">
        <v>23</v>
      </c>
      <c r="F2214" t="s">
        <v>7140</v>
      </c>
      <c r="G2214" t="s">
        <v>663</v>
      </c>
      <c r="H2214" t="s">
        <v>537</v>
      </c>
      <c r="I2214" s="1">
        <v>34724250</v>
      </c>
      <c r="J2214" s="2">
        <f t="shared" si="68"/>
        <v>34724250</v>
      </c>
      <c r="K2214" s="1">
        <v>6944850</v>
      </c>
      <c r="L2214" s="3">
        <v>45694</v>
      </c>
      <c r="M2214" s="3">
        <v>45698</v>
      </c>
      <c r="N2214" s="3">
        <v>45838</v>
      </c>
      <c r="O2214" s="1">
        <v>0</v>
      </c>
      <c r="P2214" s="1">
        <v>34724250</v>
      </c>
      <c r="R2214" s="5">
        <f ca="1">IF(Tabla1[[#This Row],[FECHA INCIAL DESDE]]="SIN INICIO",0,IF((((TODAY()-M2214)*100%)/(N2214-M2214))&gt;=100%,"100%",(((TODAY()-M2214)*100%)/(N2214-M2214))))</f>
        <v>0.50714285714285712</v>
      </c>
      <c r="S2214" s="2">
        <f t="shared" si="69"/>
        <v>34724250</v>
      </c>
      <c r="T2214" t="s">
        <v>7141</v>
      </c>
    </row>
    <row r="2215" spans="1:20" x14ac:dyDescent="0.25">
      <c r="A2215">
        <v>2025</v>
      </c>
      <c r="B2215" t="s">
        <v>7142</v>
      </c>
      <c r="C2215" t="s">
        <v>21</v>
      </c>
      <c r="D2215" t="s">
        <v>22</v>
      </c>
      <c r="E2215" t="s">
        <v>23</v>
      </c>
      <c r="F2215" t="s">
        <v>7143</v>
      </c>
      <c r="G2215" t="s">
        <v>1831</v>
      </c>
      <c r="H2215" t="s">
        <v>659</v>
      </c>
      <c r="I2215" s="1">
        <v>37576000</v>
      </c>
      <c r="J2215" s="2">
        <f t="shared" si="68"/>
        <v>37576000</v>
      </c>
      <c r="K2215" s="1">
        <v>5368000</v>
      </c>
      <c r="L2215" s="3">
        <v>45698</v>
      </c>
      <c r="M2215" s="3">
        <v>45700</v>
      </c>
      <c r="N2215" s="3">
        <v>45900</v>
      </c>
      <c r="O2215" s="1">
        <v>0</v>
      </c>
      <c r="P2215" s="1">
        <v>37576000</v>
      </c>
      <c r="R2215" s="5">
        <f ca="1">IF(Tabla1[[#This Row],[FECHA INCIAL DESDE]]="SIN INICIO",0,IF((((TODAY()-M2215)*100%)/(N2215-M2215))&gt;=100%,"100%",(((TODAY()-M2215)*100%)/(N2215-M2215))))</f>
        <v>0.34499999999999997</v>
      </c>
      <c r="S2215" s="2">
        <f t="shared" si="69"/>
        <v>37576000</v>
      </c>
      <c r="T2215" t="s">
        <v>7144</v>
      </c>
    </row>
    <row r="2216" spans="1:20" x14ac:dyDescent="0.25">
      <c r="A2216">
        <v>2025</v>
      </c>
      <c r="B2216" t="s">
        <v>7145</v>
      </c>
      <c r="C2216" t="s">
        <v>21</v>
      </c>
      <c r="D2216" t="s">
        <v>22</v>
      </c>
      <c r="E2216" t="s">
        <v>23</v>
      </c>
      <c r="F2216" t="s">
        <v>7146</v>
      </c>
      <c r="G2216" t="s">
        <v>614</v>
      </c>
      <c r="H2216" t="s">
        <v>537</v>
      </c>
      <c r="I2216" s="1">
        <v>34724250</v>
      </c>
      <c r="J2216" s="2">
        <f t="shared" si="68"/>
        <v>34724250</v>
      </c>
      <c r="K2216" s="1">
        <v>6944850</v>
      </c>
      <c r="L2216" s="3">
        <v>45698</v>
      </c>
      <c r="M2216" s="3">
        <v>45699</v>
      </c>
      <c r="N2216" s="3">
        <v>45838</v>
      </c>
      <c r="O2216" s="1">
        <v>0</v>
      </c>
      <c r="P2216" s="1">
        <v>34724250</v>
      </c>
      <c r="R2216" s="5">
        <f ca="1">IF(Tabla1[[#This Row],[FECHA INCIAL DESDE]]="SIN INICIO",0,IF((((TODAY()-M2216)*100%)/(N2216-M2216))&gt;=100%,"100%",(((TODAY()-M2216)*100%)/(N2216-M2216))))</f>
        <v>0.50359712230215825</v>
      </c>
      <c r="S2216" s="2">
        <f t="shared" si="69"/>
        <v>34724250</v>
      </c>
      <c r="T2216" t="s">
        <v>7147</v>
      </c>
    </row>
    <row r="2217" spans="1:20" x14ac:dyDescent="0.25">
      <c r="A2217">
        <v>2025</v>
      </c>
      <c r="B2217" t="s">
        <v>7148</v>
      </c>
      <c r="C2217" t="s">
        <v>21</v>
      </c>
      <c r="D2217" t="s">
        <v>22</v>
      </c>
      <c r="E2217" t="s">
        <v>23</v>
      </c>
      <c r="F2217" t="s">
        <v>7149</v>
      </c>
      <c r="G2217" t="s">
        <v>2086</v>
      </c>
      <c r="H2217" t="s">
        <v>787</v>
      </c>
      <c r="I2217" s="1">
        <v>44310000</v>
      </c>
      <c r="J2217" s="2">
        <f t="shared" si="68"/>
        <v>44310000</v>
      </c>
      <c r="K2217" s="1">
        <v>6330000</v>
      </c>
      <c r="L2217" s="3">
        <v>45699</v>
      </c>
      <c r="M2217" s="3">
        <v>45736</v>
      </c>
      <c r="N2217" s="3">
        <v>45900</v>
      </c>
      <c r="O2217" s="1">
        <v>0</v>
      </c>
      <c r="P2217" s="1">
        <v>44310000</v>
      </c>
      <c r="R2217" s="6">
        <f ca="1">IF(Tabla1[[#This Row],[FECHA INCIAL DESDE]]="SIN INICIO",0,IF((((TODAY()-M2217)*100%)/(N2217-M2217))&gt;=100%,"100%",(((TODAY()-M2217)*100%)/(N2217-M2217))))</f>
        <v>0.20121951219512196</v>
      </c>
      <c r="S2217" s="2">
        <f t="shared" si="69"/>
        <v>44310000</v>
      </c>
      <c r="T2217" t="s">
        <v>7150</v>
      </c>
    </row>
    <row r="2218" spans="1:20" x14ac:dyDescent="0.25">
      <c r="A2218">
        <v>2025</v>
      </c>
      <c r="B2218" t="s">
        <v>7151</v>
      </c>
      <c r="C2218" t="s">
        <v>21</v>
      </c>
      <c r="D2218" t="s">
        <v>22</v>
      </c>
      <c r="E2218" t="s">
        <v>23</v>
      </c>
      <c r="F2218" t="s">
        <v>7152</v>
      </c>
      <c r="G2218" t="s">
        <v>1831</v>
      </c>
      <c r="H2218" t="s">
        <v>1898</v>
      </c>
      <c r="I2218" s="1">
        <v>50809904</v>
      </c>
      <c r="J2218" s="2">
        <f t="shared" si="68"/>
        <v>50809904</v>
      </c>
      <c r="K2218" s="1">
        <v>6351238</v>
      </c>
      <c r="L2218" s="3">
        <v>45698</v>
      </c>
      <c r="M2218" s="3">
        <v>45700</v>
      </c>
      <c r="N2218" s="3">
        <v>45930</v>
      </c>
      <c r="O2218" s="1">
        <v>0</v>
      </c>
      <c r="P2218" s="1">
        <v>50809904</v>
      </c>
      <c r="R2218" s="5">
        <f ca="1">IF(Tabla1[[#This Row],[FECHA INCIAL DESDE]]="SIN INICIO",0,IF((((TODAY()-M2218)*100%)/(N2218-M2218))&gt;=100%,"100%",(((TODAY()-M2218)*100%)/(N2218-M2218))))</f>
        <v>0.3</v>
      </c>
      <c r="S2218" s="2">
        <f t="shared" si="69"/>
        <v>50809904</v>
      </c>
      <c r="T2218" t="s">
        <v>7153</v>
      </c>
    </row>
    <row r="2219" spans="1:20" x14ac:dyDescent="0.25">
      <c r="A2219">
        <v>2025</v>
      </c>
      <c r="B2219" t="s">
        <v>7154</v>
      </c>
      <c r="C2219" t="s">
        <v>21</v>
      </c>
      <c r="D2219" t="s">
        <v>22</v>
      </c>
      <c r="E2219" t="s">
        <v>23</v>
      </c>
      <c r="F2219" t="s">
        <v>7155</v>
      </c>
      <c r="G2219" t="s">
        <v>614</v>
      </c>
      <c r="H2219" t="s">
        <v>537</v>
      </c>
      <c r="I2219" s="1">
        <v>34724250</v>
      </c>
      <c r="J2219" s="2">
        <f t="shared" si="68"/>
        <v>34724250</v>
      </c>
      <c r="K2219" s="1">
        <v>6944850</v>
      </c>
      <c r="L2219" s="3">
        <v>45698</v>
      </c>
      <c r="M2219" s="3">
        <v>45699</v>
      </c>
      <c r="N2219" s="3">
        <v>45838</v>
      </c>
      <c r="O2219" s="1">
        <v>0</v>
      </c>
      <c r="P2219" s="1">
        <v>34724250</v>
      </c>
      <c r="R2219" s="5">
        <f ca="1">IF(Tabla1[[#This Row],[FECHA INCIAL DESDE]]="SIN INICIO",0,IF((((TODAY()-M2219)*100%)/(N2219-M2219))&gt;=100%,"100%",(((TODAY()-M2219)*100%)/(N2219-M2219))))</f>
        <v>0.50359712230215825</v>
      </c>
      <c r="S2219" s="2">
        <f t="shared" si="69"/>
        <v>34724250</v>
      </c>
      <c r="T2219" t="s">
        <v>7156</v>
      </c>
    </row>
    <row r="2220" spans="1:20" x14ac:dyDescent="0.25">
      <c r="A2220">
        <v>2025</v>
      </c>
      <c r="B2220" t="s">
        <v>7157</v>
      </c>
      <c r="C2220" t="s">
        <v>21</v>
      </c>
      <c r="D2220" t="s">
        <v>22</v>
      </c>
      <c r="E2220" t="s">
        <v>23</v>
      </c>
      <c r="F2220" t="s">
        <v>7158</v>
      </c>
      <c r="G2220" t="s">
        <v>1831</v>
      </c>
      <c r="H2220" t="s">
        <v>1898</v>
      </c>
      <c r="I2220" s="1">
        <v>57619024</v>
      </c>
      <c r="J2220" s="2">
        <f t="shared" si="68"/>
        <v>57619024</v>
      </c>
      <c r="K2220" s="1">
        <v>7202378</v>
      </c>
      <c r="L2220" s="3">
        <v>45699</v>
      </c>
      <c r="M2220" s="3">
        <v>45700</v>
      </c>
      <c r="N2220" s="3">
        <v>45930</v>
      </c>
      <c r="O2220" s="1">
        <v>0</v>
      </c>
      <c r="P2220" s="1">
        <v>57619024</v>
      </c>
      <c r="R2220" s="5">
        <f ca="1">IF(Tabla1[[#This Row],[FECHA INCIAL DESDE]]="SIN INICIO",0,IF((((TODAY()-M2220)*100%)/(N2220-M2220))&gt;=100%,"100%",(((TODAY()-M2220)*100%)/(N2220-M2220))))</f>
        <v>0.3</v>
      </c>
      <c r="S2220" s="2">
        <f t="shared" si="69"/>
        <v>57619024</v>
      </c>
      <c r="T2220" t="s">
        <v>7159</v>
      </c>
    </row>
    <row r="2221" spans="1:20" x14ac:dyDescent="0.25">
      <c r="A2221">
        <v>2025</v>
      </c>
      <c r="B2221" t="s">
        <v>7160</v>
      </c>
      <c r="C2221" t="s">
        <v>21</v>
      </c>
      <c r="D2221" t="s">
        <v>22</v>
      </c>
      <c r="E2221" t="s">
        <v>23</v>
      </c>
      <c r="F2221" t="s">
        <v>7161</v>
      </c>
      <c r="G2221" t="s">
        <v>7119</v>
      </c>
      <c r="H2221" t="s">
        <v>1898</v>
      </c>
      <c r="I2221" s="1">
        <v>50809904</v>
      </c>
      <c r="J2221" s="2">
        <f t="shared" si="68"/>
        <v>50809904</v>
      </c>
      <c r="K2221" s="1">
        <v>6351238</v>
      </c>
      <c r="L2221" s="3">
        <v>45698</v>
      </c>
      <c r="M2221" s="3">
        <v>45699</v>
      </c>
      <c r="N2221" s="3">
        <v>45930</v>
      </c>
      <c r="O2221" s="1">
        <v>0</v>
      </c>
      <c r="P2221" s="1">
        <v>50809904</v>
      </c>
      <c r="R2221" s="5">
        <f ca="1">IF(Tabla1[[#This Row],[FECHA INCIAL DESDE]]="SIN INICIO",0,IF((((TODAY()-M2221)*100%)/(N2221-M2221))&gt;=100%,"100%",(((TODAY()-M2221)*100%)/(N2221-M2221))))</f>
        <v>0.30303030303030304</v>
      </c>
      <c r="S2221" s="2">
        <f t="shared" si="69"/>
        <v>50809904</v>
      </c>
      <c r="T2221" t="s">
        <v>7162</v>
      </c>
    </row>
    <row r="2222" spans="1:20" x14ac:dyDescent="0.25">
      <c r="A2222">
        <v>2025</v>
      </c>
      <c r="B2222" t="s">
        <v>7163</v>
      </c>
      <c r="C2222" t="s">
        <v>21</v>
      </c>
      <c r="D2222" t="s">
        <v>22</v>
      </c>
      <c r="E2222" t="s">
        <v>23</v>
      </c>
      <c r="F2222" t="s">
        <v>7164</v>
      </c>
      <c r="G2222" t="s">
        <v>1831</v>
      </c>
      <c r="H2222" t="s">
        <v>1898</v>
      </c>
      <c r="I2222" s="1">
        <v>38088872</v>
      </c>
      <c r="J2222" s="2">
        <f t="shared" si="68"/>
        <v>38088872</v>
      </c>
      <c r="K2222" s="1">
        <v>4761109</v>
      </c>
      <c r="L2222" s="3">
        <v>45695</v>
      </c>
      <c r="M2222" s="3">
        <v>45698</v>
      </c>
      <c r="N2222" s="3">
        <v>45930</v>
      </c>
      <c r="O2222" s="1">
        <v>0</v>
      </c>
      <c r="P2222" s="1">
        <v>38088872</v>
      </c>
      <c r="R2222" s="5">
        <f ca="1">IF(Tabla1[[#This Row],[FECHA INCIAL DESDE]]="SIN INICIO",0,IF((((TODAY()-M2222)*100%)/(N2222-M2222))&gt;=100%,"100%",(((TODAY()-M2222)*100%)/(N2222-M2222))))</f>
        <v>0.30603448275862066</v>
      </c>
      <c r="S2222" s="2">
        <f t="shared" si="69"/>
        <v>38088872</v>
      </c>
      <c r="T2222" t="s">
        <v>7165</v>
      </c>
    </row>
    <row r="2223" spans="1:20" x14ac:dyDescent="0.25">
      <c r="A2223">
        <v>2025</v>
      </c>
      <c r="B2223" t="s">
        <v>7166</v>
      </c>
      <c r="C2223" t="s">
        <v>21</v>
      </c>
      <c r="D2223" t="s">
        <v>22</v>
      </c>
      <c r="E2223" t="s">
        <v>23</v>
      </c>
      <c r="F2223" t="s">
        <v>7167</v>
      </c>
      <c r="G2223" t="s">
        <v>2040</v>
      </c>
      <c r="H2223" t="s">
        <v>1898</v>
      </c>
      <c r="I2223" s="1">
        <v>23349745</v>
      </c>
      <c r="J2223" s="2">
        <f t="shared" si="68"/>
        <v>23349745</v>
      </c>
      <c r="K2223" s="1">
        <v>4669949</v>
      </c>
      <c r="L2223" s="3">
        <v>45695</v>
      </c>
      <c r="M2223" s="3">
        <v>45698</v>
      </c>
      <c r="N2223" s="3">
        <v>45838</v>
      </c>
      <c r="O2223" s="1">
        <v>0</v>
      </c>
      <c r="P2223" s="1">
        <v>23349745</v>
      </c>
      <c r="R2223" s="5">
        <f ca="1">IF(Tabla1[[#This Row],[FECHA INCIAL DESDE]]="SIN INICIO",0,IF((((TODAY()-M2223)*100%)/(N2223-M2223))&gt;=100%,"100%",(((TODAY()-M2223)*100%)/(N2223-M2223))))</f>
        <v>0.50714285714285712</v>
      </c>
      <c r="S2223" s="2">
        <f t="shared" si="69"/>
        <v>23349745</v>
      </c>
      <c r="T2223" t="s">
        <v>7168</v>
      </c>
    </row>
    <row r="2224" spans="1:20" x14ac:dyDescent="0.25">
      <c r="A2224">
        <v>2025</v>
      </c>
      <c r="B2224" t="s">
        <v>7169</v>
      </c>
      <c r="C2224" t="s">
        <v>21</v>
      </c>
      <c r="D2224" t="s">
        <v>22</v>
      </c>
      <c r="E2224" t="s">
        <v>23</v>
      </c>
      <c r="F2224" t="s">
        <v>7170</v>
      </c>
      <c r="G2224" t="s">
        <v>1890</v>
      </c>
      <c r="H2224" t="s">
        <v>1898</v>
      </c>
      <c r="I2224" s="1">
        <v>57619024</v>
      </c>
      <c r="J2224" s="2">
        <f t="shared" si="68"/>
        <v>57619024</v>
      </c>
      <c r="K2224" s="1">
        <v>7202378</v>
      </c>
      <c r="L2224" s="3">
        <v>45700</v>
      </c>
      <c r="M2224" s="3">
        <v>45701</v>
      </c>
      <c r="N2224" s="3">
        <v>45930</v>
      </c>
      <c r="O2224" s="1">
        <v>0</v>
      </c>
      <c r="P2224" s="1">
        <v>57619024</v>
      </c>
      <c r="R2224" s="5">
        <f ca="1">IF(Tabla1[[#This Row],[FECHA INCIAL DESDE]]="SIN INICIO",0,IF((((TODAY()-M2224)*100%)/(N2224-M2224))&gt;=100%,"100%",(((TODAY()-M2224)*100%)/(N2224-M2224))))</f>
        <v>0.29694323144104806</v>
      </c>
      <c r="S2224" s="2">
        <f t="shared" si="69"/>
        <v>57619024</v>
      </c>
      <c r="T2224" t="s">
        <v>7171</v>
      </c>
    </row>
    <row r="2225" spans="1:20" x14ac:dyDescent="0.25">
      <c r="A2225">
        <v>2025</v>
      </c>
      <c r="B2225" t="s">
        <v>7172</v>
      </c>
      <c r="C2225" t="s">
        <v>21</v>
      </c>
      <c r="D2225" t="s">
        <v>22</v>
      </c>
      <c r="E2225" t="s">
        <v>23</v>
      </c>
      <c r="F2225" t="s">
        <v>7173</v>
      </c>
      <c r="G2225" t="s">
        <v>1890</v>
      </c>
      <c r="H2225" t="s">
        <v>1898</v>
      </c>
      <c r="I2225" s="1">
        <v>65438592</v>
      </c>
      <c r="J2225" s="2">
        <f t="shared" si="68"/>
        <v>65438592</v>
      </c>
      <c r="K2225" s="1">
        <v>8179824</v>
      </c>
      <c r="L2225" s="3">
        <v>45699</v>
      </c>
      <c r="M2225" s="3">
        <v>45700</v>
      </c>
      <c r="N2225" s="3">
        <v>45930</v>
      </c>
      <c r="O2225" s="1">
        <v>0</v>
      </c>
      <c r="P2225" s="1">
        <v>65438592</v>
      </c>
      <c r="R2225" s="5">
        <f ca="1">IF(Tabla1[[#This Row],[FECHA INCIAL DESDE]]="SIN INICIO",0,IF((((TODAY()-M2225)*100%)/(N2225-M2225))&gt;=100%,"100%",(((TODAY()-M2225)*100%)/(N2225-M2225))))</f>
        <v>0.3</v>
      </c>
      <c r="S2225" s="2">
        <f t="shared" si="69"/>
        <v>65438592</v>
      </c>
      <c r="T2225" t="s">
        <v>7174</v>
      </c>
    </row>
    <row r="2226" spans="1:20" x14ac:dyDescent="0.25">
      <c r="A2226">
        <v>2025</v>
      </c>
      <c r="B2226" t="s">
        <v>7175</v>
      </c>
      <c r="C2226" t="s">
        <v>21</v>
      </c>
      <c r="D2226" t="s">
        <v>22</v>
      </c>
      <c r="E2226" t="s">
        <v>23</v>
      </c>
      <c r="F2226" t="s">
        <v>7176</v>
      </c>
      <c r="G2226" t="s">
        <v>7177</v>
      </c>
      <c r="H2226" t="s">
        <v>659</v>
      </c>
      <c r="I2226" s="1">
        <v>62781250</v>
      </c>
      <c r="J2226" s="2">
        <f t="shared" si="68"/>
        <v>62781250</v>
      </c>
      <c r="K2226" s="1">
        <v>8968750</v>
      </c>
      <c r="L2226" s="3">
        <v>45698</v>
      </c>
      <c r="M2226" s="3">
        <v>45700</v>
      </c>
      <c r="N2226" s="3">
        <v>45900</v>
      </c>
      <c r="O2226" s="1">
        <v>0</v>
      </c>
      <c r="P2226" s="1">
        <v>62781250</v>
      </c>
      <c r="R2226" s="5">
        <f ca="1">IF(Tabla1[[#This Row],[FECHA INCIAL DESDE]]="SIN INICIO",0,IF((((TODAY()-M2226)*100%)/(N2226-M2226))&gt;=100%,"100%",(((TODAY()-M2226)*100%)/(N2226-M2226))))</f>
        <v>0.34499999999999997</v>
      </c>
      <c r="S2226" s="2">
        <f t="shared" si="69"/>
        <v>62781250</v>
      </c>
      <c r="T2226" t="s">
        <v>7178</v>
      </c>
    </row>
    <row r="2227" spans="1:20" x14ac:dyDescent="0.25">
      <c r="A2227">
        <v>2025</v>
      </c>
      <c r="B2227" t="s">
        <v>7179</v>
      </c>
      <c r="C2227" t="s">
        <v>21</v>
      </c>
      <c r="D2227" t="s">
        <v>22</v>
      </c>
      <c r="E2227" t="s">
        <v>23</v>
      </c>
      <c r="F2227" t="s">
        <v>7180</v>
      </c>
      <c r="G2227" t="s">
        <v>1831</v>
      </c>
      <c r="H2227" t="s">
        <v>1898</v>
      </c>
      <c r="I2227" s="1">
        <v>45956648</v>
      </c>
      <c r="J2227" s="2">
        <f t="shared" si="68"/>
        <v>45956648</v>
      </c>
      <c r="K2227" s="1">
        <v>5744581</v>
      </c>
      <c r="L2227" s="3">
        <v>45699</v>
      </c>
      <c r="M2227" s="3">
        <v>45700</v>
      </c>
      <c r="N2227" s="3">
        <v>45930</v>
      </c>
      <c r="O2227" s="1">
        <v>0</v>
      </c>
      <c r="P2227" s="1">
        <v>45956648</v>
      </c>
      <c r="R2227" s="5">
        <f ca="1">IF(Tabla1[[#This Row],[FECHA INCIAL DESDE]]="SIN INICIO",0,IF((((TODAY()-M2227)*100%)/(N2227-M2227))&gt;=100%,"100%",(((TODAY()-M2227)*100%)/(N2227-M2227))))</f>
        <v>0.3</v>
      </c>
      <c r="S2227" s="2">
        <f t="shared" si="69"/>
        <v>45956648</v>
      </c>
      <c r="T2227" t="s">
        <v>7181</v>
      </c>
    </row>
    <row r="2228" spans="1:20" x14ac:dyDescent="0.25">
      <c r="A2228">
        <v>2025</v>
      </c>
      <c r="B2228" t="s">
        <v>7182</v>
      </c>
      <c r="C2228" t="s">
        <v>21</v>
      </c>
      <c r="D2228" t="s">
        <v>22</v>
      </c>
      <c r="E2228" t="s">
        <v>23</v>
      </c>
      <c r="F2228" t="s">
        <v>7183</v>
      </c>
      <c r="G2228" t="s">
        <v>610</v>
      </c>
      <c r="H2228" t="s">
        <v>514</v>
      </c>
      <c r="I2228" s="1">
        <v>53655000</v>
      </c>
      <c r="J2228" s="2">
        <f t="shared" si="68"/>
        <v>53655000</v>
      </c>
      <c r="K2228" s="1">
        <v>7665000</v>
      </c>
      <c r="L2228" s="3">
        <v>45701</v>
      </c>
      <c r="M2228" s="3">
        <v>45702</v>
      </c>
      <c r="N2228" s="3">
        <v>45900</v>
      </c>
      <c r="O2228" s="1">
        <v>0</v>
      </c>
      <c r="P2228" s="1">
        <v>53655000</v>
      </c>
      <c r="R2228" s="5">
        <f ca="1">IF(Tabla1[[#This Row],[FECHA INCIAL DESDE]]="SIN INICIO",0,IF((((TODAY()-M2228)*100%)/(N2228-M2228))&gt;=100%,"100%",(((TODAY()-M2228)*100%)/(N2228-M2228))))</f>
        <v>0.3383838383838384</v>
      </c>
      <c r="S2228" s="2">
        <f t="shared" si="69"/>
        <v>53655000</v>
      </c>
      <c r="T2228" t="s">
        <v>7184</v>
      </c>
    </row>
    <row r="2229" spans="1:20" x14ac:dyDescent="0.25">
      <c r="A2229">
        <v>2025</v>
      </c>
      <c r="B2229" t="s">
        <v>7185</v>
      </c>
      <c r="C2229" t="s">
        <v>21</v>
      </c>
      <c r="D2229" t="s">
        <v>22</v>
      </c>
      <c r="E2229" t="s">
        <v>120</v>
      </c>
      <c r="F2229" t="s">
        <v>7186</v>
      </c>
      <c r="G2229" t="s">
        <v>2030</v>
      </c>
      <c r="H2229" t="s">
        <v>336</v>
      </c>
      <c r="I2229" s="1">
        <v>32620000</v>
      </c>
      <c r="J2229" s="2">
        <f t="shared" si="68"/>
        <v>32620000</v>
      </c>
      <c r="K2229" s="1">
        <v>4660000</v>
      </c>
      <c r="L2229" s="3">
        <v>45700</v>
      </c>
      <c r="M2229" s="3">
        <v>45702</v>
      </c>
      <c r="N2229" s="3">
        <v>45900</v>
      </c>
      <c r="O2229" s="1">
        <v>0</v>
      </c>
      <c r="P2229" s="1">
        <v>32620000</v>
      </c>
      <c r="R2229" s="5">
        <f ca="1">IF(Tabla1[[#This Row],[FECHA INCIAL DESDE]]="SIN INICIO",0,IF((((TODAY()-M2229)*100%)/(N2229-M2229))&gt;=100%,"100%",(((TODAY()-M2229)*100%)/(N2229-M2229))))</f>
        <v>0.3383838383838384</v>
      </c>
      <c r="S2229" s="2">
        <f t="shared" si="69"/>
        <v>32620000</v>
      </c>
      <c r="T2229" t="s">
        <v>7187</v>
      </c>
    </row>
    <row r="2230" spans="1:20" x14ac:dyDescent="0.25">
      <c r="A2230">
        <v>2025</v>
      </c>
      <c r="B2230" t="s">
        <v>7188</v>
      </c>
      <c r="C2230" t="s">
        <v>21</v>
      </c>
      <c r="D2230" t="s">
        <v>22</v>
      </c>
      <c r="E2230" t="s">
        <v>23</v>
      </c>
      <c r="F2230" t="s">
        <v>7189</v>
      </c>
      <c r="G2230" t="s">
        <v>1831</v>
      </c>
      <c r="H2230" t="s">
        <v>166</v>
      </c>
      <c r="I2230" s="1">
        <v>45956648</v>
      </c>
      <c r="J2230" s="2">
        <f t="shared" si="68"/>
        <v>45956648</v>
      </c>
      <c r="K2230" s="1">
        <v>5744581</v>
      </c>
      <c r="L2230" s="3">
        <v>45698</v>
      </c>
      <c r="M2230" s="3">
        <v>45700</v>
      </c>
      <c r="N2230" s="3">
        <v>45930</v>
      </c>
      <c r="O2230" s="1">
        <v>0</v>
      </c>
      <c r="P2230" s="1">
        <v>45956648</v>
      </c>
      <c r="R2230" s="5">
        <f ca="1">IF(Tabla1[[#This Row],[FECHA INCIAL DESDE]]="SIN INICIO",0,IF((((TODAY()-M2230)*100%)/(N2230-M2230))&gt;=100%,"100%",(((TODAY()-M2230)*100%)/(N2230-M2230))))</f>
        <v>0.3</v>
      </c>
      <c r="S2230" s="2">
        <f t="shared" si="69"/>
        <v>45956648</v>
      </c>
      <c r="T2230" t="s">
        <v>7190</v>
      </c>
    </row>
    <row r="2231" spans="1:20" x14ac:dyDescent="0.25">
      <c r="A2231">
        <v>2025</v>
      </c>
      <c r="B2231" t="s">
        <v>7191</v>
      </c>
      <c r="C2231" t="s">
        <v>21</v>
      </c>
      <c r="D2231" t="s">
        <v>22</v>
      </c>
      <c r="E2231" t="s">
        <v>23</v>
      </c>
      <c r="F2231" t="s">
        <v>7192</v>
      </c>
      <c r="G2231" t="s">
        <v>1831</v>
      </c>
      <c r="H2231" t="s">
        <v>1898</v>
      </c>
      <c r="I2231" s="1">
        <v>42944520</v>
      </c>
      <c r="J2231" s="2">
        <f t="shared" si="68"/>
        <v>42944520</v>
      </c>
      <c r="K2231" s="1">
        <v>5368065</v>
      </c>
      <c r="L2231" s="3">
        <v>45699</v>
      </c>
      <c r="M2231" s="3">
        <v>45701</v>
      </c>
      <c r="N2231" s="3">
        <v>45930</v>
      </c>
      <c r="O2231" s="1">
        <v>0</v>
      </c>
      <c r="P2231" s="1">
        <v>42944520</v>
      </c>
      <c r="R2231" s="5">
        <f ca="1">IF(Tabla1[[#This Row],[FECHA INCIAL DESDE]]="SIN INICIO",0,IF((((TODAY()-M2231)*100%)/(N2231-M2231))&gt;=100%,"100%",(((TODAY()-M2231)*100%)/(N2231-M2231))))</f>
        <v>0.29694323144104806</v>
      </c>
      <c r="S2231" s="2">
        <f t="shared" si="69"/>
        <v>42944520</v>
      </c>
      <c r="T2231" t="s">
        <v>7193</v>
      </c>
    </row>
    <row r="2232" spans="1:20" x14ac:dyDescent="0.25">
      <c r="A2232">
        <v>2025</v>
      </c>
      <c r="B2232" t="s">
        <v>7194</v>
      </c>
      <c r="C2232" t="s">
        <v>21</v>
      </c>
      <c r="D2232" t="s">
        <v>22</v>
      </c>
      <c r="E2232" t="s">
        <v>23</v>
      </c>
      <c r="F2232" t="s">
        <v>7195</v>
      </c>
      <c r="G2232" t="s">
        <v>399</v>
      </c>
      <c r="H2232" t="s">
        <v>270</v>
      </c>
      <c r="I2232" s="1">
        <v>77000000</v>
      </c>
      <c r="J2232" s="2">
        <f t="shared" si="68"/>
        <v>77000000</v>
      </c>
      <c r="K2232" s="1">
        <v>11000000</v>
      </c>
      <c r="L2232" s="3">
        <v>45699</v>
      </c>
      <c r="M2232" s="3">
        <v>45700</v>
      </c>
      <c r="N2232" s="3">
        <v>45900</v>
      </c>
      <c r="O2232" s="1">
        <v>0</v>
      </c>
      <c r="P2232" s="1">
        <v>77000000</v>
      </c>
      <c r="R2232" s="5">
        <f ca="1">IF(Tabla1[[#This Row],[FECHA INCIAL DESDE]]="SIN INICIO",0,IF((((TODAY()-M2232)*100%)/(N2232-M2232))&gt;=100%,"100%",(((TODAY()-M2232)*100%)/(N2232-M2232))))</f>
        <v>0.34499999999999997</v>
      </c>
      <c r="S2232" s="2">
        <f t="shared" si="69"/>
        <v>77000000</v>
      </c>
      <c r="T2232" t="s">
        <v>7196</v>
      </c>
    </row>
    <row r="2233" spans="1:20" x14ac:dyDescent="0.25">
      <c r="A2233">
        <v>2025</v>
      </c>
      <c r="B2233" t="s">
        <v>7197</v>
      </c>
      <c r="C2233" t="s">
        <v>21</v>
      </c>
      <c r="D2233" t="s">
        <v>22</v>
      </c>
      <c r="E2233" t="s">
        <v>23</v>
      </c>
      <c r="F2233" t="s">
        <v>7198</v>
      </c>
      <c r="G2233" t="s">
        <v>5162</v>
      </c>
      <c r="H2233" t="s">
        <v>1898</v>
      </c>
      <c r="I2233" s="1">
        <v>50809904</v>
      </c>
      <c r="J2233" s="2">
        <f t="shared" si="68"/>
        <v>50809904</v>
      </c>
      <c r="K2233" s="1">
        <v>6351238</v>
      </c>
      <c r="L2233" s="3">
        <v>45700</v>
      </c>
      <c r="M2233" s="3">
        <v>45702</v>
      </c>
      <c r="N2233" s="3">
        <v>45930</v>
      </c>
      <c r="O2233" s="1">
        <v>0</v>
      </c>
      <c r="P2233" s="1">
        <v>50809904</v>
      </c>
      <c r="R2233" s="5">
        <f ca="1">IF(Tabla1[[#This Row],[FECHA INCIAL DESDE]]="SIN INICIO",0,IF((((TODAY()-M2233)*100%)/(N2233-M2233))&gt;=100%,"100%",(((TODAY()-M2233)*100%)/(N2233-M2233))))</f>
        <v>0.29385964912280704</v>
      </c>
      <c r="S2233" s="2">
        <f t="shared" si="69"/>
        <v>50809904</v>
      </c>
      <c r="T2233" t="s">
        <v>7199</v>
      </c>
    </row>
    <row r="2234" spans="1:20" x14ac:dyDescent="0.25">
      <c r="A2234">
        <v>2025</v>
      </c>
      <c r="B2234" t="s">
        <v>7200</v>
      </c>
      <c r="C2234" t="s">
        <v>21</v>
      </c>
      <c r="D2234" t="s">
        <v>22</v>
      </c>
      <c r="E2234" t="s">
        <v>120</v>
      </c>
      <c r="F2234" t="s">
        <v>7201</v>
      </c>
      <c r="G2234" t="s">
        <v>6509</v>
      </c>
      <c r="H2234" t="s">
        <v>1898</v>
      </c>
      <c r="I2234" s="1">
        <v>37359592</v>
      </c>
      <c r="J2234" s="2">
        <f t="shared" si="68"/>
        <v>37359592</v>
      </c>
      <c r="K2234" s="1">
        <v>4669949</v>
      </c>
      <c r="L2234" s="3">
        <v>45699</v>
      </c>
      <c r="M2234" s="3">
        <v>45700</v>
      </c>
      <c r="N2234" s="3">
        <v>45930</v>
      </c>
      <c r="O2234" s="1">
        <v>0</v>
      </c>
      <c r="P2234" s="1">
        <v>37359592</v>
      </c>
      <c r="R2234" s="5">
        <f ca="1">IF(Tabla1[[#This Row],[FECHA INCIAL DESDE]]="SIN INICIO",0,IF((((TODAY()-M2234)*100%)/(N2234-M2234))&gt;=100%,"100%",(((TODAY()-M2234)*100%)/(N2234-M2234))))</f>
        <v>0.3</v>
      </c>
      <c r="S2234" s="2">
        <f t="shared" si="69"/>
        <v>37359592</v>
      </c>
      <c r="T2234" t="s">
        <v>7202</v>
      </c>
    </row>
    <row r="2235" spans="1:20" x14ac:dyDescent="0.25">
      <c r="A2235">
        <v>2025</v>
      </c>
      <c r="B2235" t="s">
        <v>7203</v>
      </c>
      <c r="C2235" t="s">
        <v>21</v>
      </c>
      <c r="D2235" t="s">
        <v>22</v>
      </c>
      <c r="E2235" t="s">
        <v>120</v>
      </c>
      <c r="F2235" t="s">
        <v>7204</v>
      </c>
      <c r="G2235" t="s">
        <v>6139</v>
      </c>
      <c r="H2235" t="s">
        <v>659</v>
      </c>
      <c r="I2235" s="1">
        <v>34300000</v>
      </c>
      <c r="J2235" s="2">
        <f t="shared" si="68"/>
        <v>34300000</v>
      </c>
      <c r="K2235" s="1">
        <v>4900000</v>
      </c>
      <c r="L2235" s="3">
        <v>45699</v>
      </c>
      <c r="M2235" s="3">
        <v>45700</v>
      </c>
      <c r="N2235" s="3">
        <v>45900</v>
      </c>
      <c r="O2235" s="1">
        <v>0</v>
      </c>
      <c r="P2235" s="1">
        <v>34300000</v>
      </c>
      <c r="R2235" s="5">
        <f ca="1">IF(Tabla1[[#This Row],[FECHA INCIAL DESDE]]="SIN INICIO",0,IF((((TODAY()-M2235)*100%)/(N2235-M2235))&gt;=100%,"100%",(((TODAY()-M2235)*100%)/(N2235-M2235))))</f>
        <v>0.34499999999999997</v>
      </c>
      <c r="S2235" s="2">
        <f t="shared" si="69"/>
        <v>34300000</v>
      </c>
      <c r="T2235" t="s">
        <v>7205</v>
      </c>
    </row>
    <row r="2236" spans="1:20" x14ac:dyDescent="0.25">
      <c r="A2236">
        <v>2025</v>
      </c>
      <c r="B2236" t="s">
        <v>7206</v>
      </c>
      <c r="C2236" t="s">
        <v>21</v>
      </c>
      <c r="D2236" t="s">
        <v>22</v>
      </c>
      <c r="E2236" t="s">
        <v>23</v>
      </c>
      <c r="F2236" t="s">
        <v>7207</v>
      </c>
      <c r="G2236" t="s">
        <v>5162</v>
      </c>
      <c r="H2236" t="s">
        <v>1898</v>
      </c>
      <c r="I2236" s="1">
        <v>50809904</v>
      </c>
      <c r="J2236" s="2">
        <f t="shared" si="68"/>
        <v>50809904</v>
      </c>
      <c r="K2236" s="1">
        <v>6351238</v>
      </c>
      <c r="L2236" s="3">
        <v>45701</v>
      </c>
      <c r="M2236" s="3">
        <v>45702</v>
      </c>
      <c r="N2236" s="3">
        <v>45930</v>
      </c>
      <c r="O2236" s="1">
        <v>0</v>
      </c>
      <c r="P2236" s="1">
        <v>50809904</v>
      </c>
      <c r="R2236" s="5">
        <f ca="1">IF(Tabla1[[#This Row],[FECHA INCIAL DESDE]]="SIN INICIO",0,IF((((TODAY()-M2236)*100%)/(N2236-M2236))&gt;=100%,"100%",(((TODAY()-M2236)*100%)/(N2236-M2236))))</f>
        <v>0.29385964912280704</v>
      </c>
      <c r="S2236" s="2">
        <f t="shared" si="69"/>
        <v>50809904</v>
      </c>
      <c r="T2236" t="s">
        <v>7208</v>
      </c>
    </row>
    <row r="2237" spans="1:20" x14ac:dyDescent="0.25">
      <c r="A2237">
        <v>2025</v>
      </c>
      <c r="B2237" t="s">
        <v>7209</v>
      </c>
      <c r="C2237" t="s">
        <v>21</v>
      </c>
      <c r="D2237" t="s">
        <v>22</v>
      </c>
      <c r="E2237" t="s">
        <v>23</v>
      </c>
      <c r="F2237" t="s">
        <v>7210</v>
      </c>
      <c r="G2237" t="s">
        <v>3076</v>
      </c>
      <c r="H2237" t="s">
        <v>1898</v>
      </c>
      <c r="I2237" s="1">
        <v>57619024</v>
      </c>
      <c r="J2237" s="2">
        <f t="shared" si="68"/>
        <v>57619024</v>
      </c>
      <c r="K2237" s="1">
        <v>7202378</v>
      </c>
      <c r="L2237" s="3">
        <v>45695</v>
      </c>
      <c r="M2237" s="3">
        <v>45698</v>
      </c>
      <c r="N2237" s="3">
        <v>45930</v>
      </c>
      <c r="O2237" s="1">
        <v>0</v>
      </c>
      <c r="P2237" s="1">
        <v>57619024</v>
      </c>
      <c r="R2237" s="5">
        <f ca="1">IF(Tabla1[[#This Row],[FECHA INCIAL DESDE]]="SIN INICIO",0,IF((((TODAY()-M2237)*100%)/(N2237-M2237))&gt;=100%,"100%",(((TODAY()-M2237)*100%)/(N2237-M2237))))</f>
        <v>0.30603448275862066</v>
      </c>
      <c r="S2237" s="2">
        <f t="shared" si="69"/>
        <v>57619024</v>
      </c>
      <c r="T2237" t="s">
        <v>7211</v>
      </c>
    </row>
    <row r="2238" spans="1:20" x14ac:dyDescent="0.25">
      <c r="A2238">
        <v>2025</v>
      </c>
      <c r="B2238" t="s">
        <v>7212</v>
      </c>
      <c r="C2238" t="s">
        <v>21</v>
      </c>
      <c r="D2238" t="s">
        <v>22</v>
      </c>
      <c r="E2238" t="s">
        <v>23</v>
      </c>
      <c r="F2238" t="s">
        <v>7213</v>
      </c>
      <c r="G2238" t="s">
        <v>280</v>
      </c>
      <c r="H2238" t="s">
        <v>270</v>
      </c>
      <c r="I2238" s="1">
        <v>63000000</v>
      </c>
      <c r="J2238" s="2">
        <f t="shared" si="68"/>
        <v>63000000</v>
      </c>
      <c r="K2238" s="1">
        <v>9000000</v>
      </c>
      <c r="L2238" s="3">
        <v>45698</v>
      </c>
      <c r="M2238" s="3">
        <v>45699</v>
      </c>
      <c r="N2238" s="3">
        <v>45900</v>
      </c>
      <c r="O2238" s="1">
        <v>0</v>
      </c>
      <c r="P2238" s="1">
        <v>63000000</v>
      </c>
      <c r="R2238" s="5">
        <f ca="1">IF(Tabla1[[#This Row],[FECHA INCIAL DESDE]]="SIN INICIO",0,IF((((TODAY()-M2238)*100%)/(N2238-M2238))&gt;=100%,"100%",(((TODAY()-M2238)*100%)/(N2238-M2238))))</f>
        <v>0.34825870646766172</v>
      </c>
      <c r="S2238" s="2">
        <f t="shared" si="69"/>
        <v>63000000</v>
      </c>
      <c r="T2238" t="s">
        <v>7214</v>
      </c>
    </row>
    <row r="2239" spans="1:20" x14ac:dyDescent="0.25">
      <c r="A2239">
        <v>2025</v>
      </c>
      <c r="B2239" t="s">
        <v>7215</v>
      </c>
      <c r="C2239" t="s">
        <v>21</v>
      </c>
      <c r="D2239" t="s">
        <v>22</v>
      </c>
      <c r="E2239" t="s">
        <v>23</v>
      </c>
      <c r="F2239" t="s">
        <v>7216</v>
      </c>
      <c r="G2239" t="s">
        <v>2984</v>
      </c>
      <c r="H2239" t="s">
        <v>537</v>
      </c>
      <c r="I2239" s="1">
        <v>34724250</v>
      </c>
      <c r="J2239" s="2">
        <f t="shared" si="68"/>
        <v>34724250</v>
      </c>
      <c r="K2239" s="1">
        <v>6944850</v>
      </c>
      <c r="L2239" s="3">
        <v>45695</v>
      </c>
      <c r="M2239" s="3">
        <v>45698</v>
      </c>
      <c r="N2239" s="3">
        <v>45838</v>
      </c>
      <c r="O2239" s="1">
        <v>0</v>
      </c>
      <c r="P2239" s="1">
        <v>34724250</v>
      </c>
      <c r="R2239" s="6">
        <f ca="1">IF(Tabla1[[#This Row],[FECHA INCIAL DESDE]]="SIN INICIO",0,IF((((TODAY()-M2239)*100%)/(N2239-M2239))&gt;=100%,"100%",(((TODAY()-M2239)*100%)/(N2239-M2239))))</f>
        <v>0.50714285714285712</v>
      </c>
      <c r="S2239" s="2">
        <f t="shared" si="69"/>
        <v>34724250</v>
      </c>
      <c r="T2239" t="s">
        <v>7217</v>
      </c>
    </row>
    <row r="2240" spans="1:20" x14ac:dyDescent="0.25">
      <c r="A2240">
        <v>2025</v>
      </c>
      <c r="B2240" t="s">
        <v>7218</v>
      </c>
      <c r="C2240" t="s">
        <v>21</v>
      </c>
      <c r="D2240" t="s">
        <v>22</v>
      </c>
      <c r="E2240" t="s">
        <v>23</v>
      </c>
      <c r="F2240" t="s">
        <v>7219</v>
      </c>
      <c r="G2240" t="s">
        <v>2891</v>
      </c>
      <c r="H2240" t="s">
        <v>659</v>
      </c>
      <c r="I2240" s="1">
        <v>41217372</v>
      </c>
      <c r="J2240" s="2">
        <f t="shared" si="68"/>
        <v>41217372</v>
      </c>
      <c r="K2240" s="1">
        <v>5888196</v>
      </c>
      <c r="L2240" s="3">
        <v>45695</v>
      </c>
      <c r="M2240" s="3">
        <v>45698</v>
      </c>
      <c r="N2240" s="3">
        <v>45900</v>
      </c>
      <c r="O2240" s="1">
        <v>0</v>
      </c>
      <c r="P2240" s="1">
        <v>41217372</v>
      </c>
      <c r="R2240" s="5">
        <f ca="1">IF(Tabla1[[#This Row],[FECHA INCIAL DESDE]]="SIN INICIO",0,IF((((TODAY()-M2240)*100%)/(N2240-M2240))&gt;=100%,"100%",(((TODAY()-M2240)*100%)/(N2240-M2240))))</f>
        <v>0.35148514851485146</v>
      </c>
      <c r="S2240" s="2">
        <f t="shared" si="69"/>
        <v>41217372</v>
      </c>
      <c r="T2240" t="s">
        <v>7220</v>
      </c>
    </row>
    <row r="2241" spans="1:20" x14ac:dyDescent="0.25">
      <c r="A2241">
        <v>2025</v>
      </c>
      <c r="B2241" t="s">
        <v>7221</v>
      </c>
      <c r="C2241" t="s">
        <v>21</v>
      </c>
      <c r="D2241" t="s">
        <v>22</v>
      </c>
      <c r="E2241" t="s">
        <v>23</v>
      </c>
      <c r="F2241" t="s">
        <v>7222</v>
      </c>
      <c r="G2241" t="s">
        <v>911</v>
      </c>
      <c r="H2241" t="s">
        <v>270</v>
      </c>
      <c r="I2241" s="1">
        <v>37576455</v>
      </c>
      <c r="J2241" s="2">
        <f t="shared" si="68"/>
        <v>37576455</v>
      </c>
      <c r="K2241" s="1">
        <v>5368065</v>
      </c>
      <c r="L2241" s="3">
        <v>45694</v>
      </c>
      <c r="M2241" s="3">
        <v>45698</v>
      </c>
      <c r="N2241" s="3">
        <v>45900</v>
      </c>
      <c r="O2241" s="1">
        <v>0</v>
      </c>
      <c r="P2241" s="1">
        <v>37576455</v>
      </c>
      <c r="R2241" s="5">
        <f ca="1">IF(Tabla1[[#This Row],[FECHA INCIAL DESDE]]="SIN INICIO",0,IF((((TODAY()-M2241)*100%)/(N2241-M2241))&gt;=100%,"100%",(((TODAY()-M2241)*100%)/(N2241-M2241))))</f>
        <v>0.35148514851485146</v>
      </c>
      <c r="S2241" s="2">
        <f t="shared" si="69"/>
        <v>37576455</v>
      </c>
      <c r="T2241" t="s">
        <v>7223</v>
      </c>
    </row>
    <row r="2242" spans="1:20" x14ac:dyDescent="0.25">
      <c r="A2242">
        <v>2025</v>
      </c>
      <c r="B2242" t="s">
        <v>7224</v>
      </c>
      <c r="C2242" t="s">
        <v>21</v>
      </c>
      <c r="D2242" t="s">
        <v>22</v>
      </c>
      <c r="E2242" t="s">
        <v>23</v>
      </c>
      <c r="F2242" t="s">
        <v>7225</v>
      </c>
      <c r="G2242" t="s">
        <v>5505</v>
      </c>
      <c r="H2242" t="s">
        <v>270</v>
      </c>
      <c r="I2242" s="1">
        <v>36011890</v>
      </c>
      <c r="J2242" s="2">
        <f t="shared" si="68"/>
        <v>36011890</v>
      </c>
      <c r="K2242" s="1">
        <v>7202378</v>
      </c>
      <c r="L2242" s="3">
        <v>45695</v>
      </c>
      <c r="M2242" s="3">
        <v>45695</v>
      </c>
      <c r="N2242" s="3">
        <v>45838</v>
      </c>
      <c r="O2242" s="1">
        <v>0</v>
      </c>
      <c r="P2242" s="1">
        <v>36011890</v>
      </c>
      <c r="R2242" s="6">
        <f ca="1">IF(Tabla1[[#This Row],[FECHA INCIAL DESDE]]="SIN INICIO",0,IF((((TODAY()-M2242)*100%)/(N2242-M2242))&gt;=100%,"100%",(((TODAY()-M2242)*100%)/(N2242-M2242))))</f>
        <v>0.5174825174825175</v>
      </c>
      <c r="S2242" s="2">
        <f t="shared" si="69"/>
        <v>36011890</v>
      </c>
      <c r="T2242" t="s">
        <v>7226</v>
      </c>
    </row>
    <row r="2243" spans="1:20" x14ac:dyDescent="0.25">
      <c r="A2243">
        <v>2025</v>
      </c>
      <c r="B2243" t="s">
        <v>7227</v>
      </c>
      <c r="C2243" t="s">
        <v>21</v>
      </c>
      <c r="D2243" t="s">
        <v>22</v>
      </c>
      <c r="E2243" t="s">
        <v>23</v>
      </c>
      <c r="F2243" t="s">
        <v>7228</v>
      </c>
      <c r="G2243" t="s">
        <v>1831</v>
      </c>
      <c r="H2243" t="s">
        <v>1898</v>
      </c>
      <c r="I2243" s="1">
        <v>57619024</v>
      </c>
      <c r="J2243" s="2">
        <f t="shared" ref="J2243:J2306" si="70">I2243</f>
        <v>57619024</v>
      </c>
      <c r="K2243" s="1">
        <v>7202378</v>
      </c>
      <c r="L2243" s="3">
        <v>45698</v>
      </c>
      <c r="M2243" s="3">
        <v>45699</v>
      </c>
      <c r="N2243" s="3">
        <v>45930</v>
      </c>
      <c r="O2243" s="1">
        <v>0</v>
      </c>
      <c r="P2243" s="1">
        <v>57619024</v>
      </c>
      <c r="R2243" s="5">
        <f ca="1">IF(Tabla1[[#This Row],[FECHA INCIAL DESDE]]="SIN INICIO",0,IF((((TODAY()-M2243)*100%)/(N2243-M2243))&gt;=100%,"100%",(((TODAY()-M2243)*100%)/(N2243-M2243))))</f>
        <v>0.30303030303030304</v>
      </c>
      <c r="S2243" s="2">
        <f t="shared" ref="S2243:S2306" si="71">P2243-Q2243</f>
        <v>57619024</v>
      </c>
      <c r="T2243" t="s">
        <v>7229</v>
      </c>
    </row>
    <row r="2244" spans="1:20" x14ac:dyDescent="0.25">
      <c r="A2244">
        <v>2025</v>
      </c>
      <c r="B2244" t="s">
        <v>7230</v>
      </c>
      <c r="C2244" t="s">
        <v>21</v>
      </c>
      <c r="D2244" t="s">
        <v>22</v>
      </c>
      <c r="E2244" t="s">
        <v>23</v>
      </c>
      <c r="F2244" t="s">
        <v>7231</v>
      </c>
      <c r="G2244" t="s">
        <v>955</v>
      </c>
      <c r="H2244" t="s">
        <v>886</v>
      </c>
      <c r="I2244" s="1">
        <v>104960000</v>
      </c>
      <c r="J2244" s="2">
        <f t="shared" si="70"/>
        <v>104960000</v>
      </c>
      <c r="K2244" s="1">
        <v>13120000</v>
      </c>
      <c r="L2244" s="3">
        <v>45694</v>
      </c>
      <c r="M2244" s="3">
        <v>45696</v>
      </c>
      <c r="N2244" s="3">
        <v>45930</v>
      </c>
      <c r="O2244" s="1">
        <v>0</v>
      </c>
      <c r="P2244" s="1">
        <v>104960000</v>
      </c>
      <c r="R2244" s="5">
        <f ca="1">IF(Tabla1[[#This Row],[FECHA INCIAL DESDE]]="SIN INICIO",0,IF((((TODAY()-M2244)*100%)/(N2244-M2244))&gt;=100%,"100%",(((TODAY()-M2244)*100%)/(N2244-M2244))))</f>
        <v>0.31196581196581197</v>
      </c>
      <c r="S2244" s="2">
        <f t="shared" si="71"/>
        <v>104960000</v>
      </c>
      <c r="T2244" t="s">
        <v>7232</v>
      </c>
    </row>
    <row r="2245" spans="1:20" x14ac:dyDescent="0.25">
      <c r="A2245">
        <v>2025</v>
      </c>
      <c r="B2245" t="s">
        <v>7233</v>
      </c>
      <c r="C2245" t="s">
        <v>21</v>
      </c>
      <c r="D2245" t="s">
        <v>22</v>
      </c>
      <c r="E2245" t="s">
        <v>23</v>
      </c>
      <c r="F2245" t="s">
        <v>7234</v>
      </c>
      <c r="G2245" t="s">
        <v>7235</v>
      </c>
      <c r="H2245" t="s">
        <v>1898</v>
      </c>
      <c r="I2245" s="1">
        <v>56149728</v>
      </c>
      <c r="J2245" s="2">
        <f t="shared" si="70"/>
        <v>56149728</v>
      </c>
      <c r="K2245" s="1">
        <v>7018716</v>
      </c>
      <c r="L2245" s="3">
        <v>45700</v>
      </c>
      <c r="M2245" s="3">
        <v>45701</v>
      </c>
      <c r="N2245" s="3">
        <v>45930</v>
      </c>
      <c r="O2245" s="1">
        <v>0</v>
      </c>
      <c r="P2245" s="1">
        <v>56149728</v>
      </c>
      <c r="R2245" s="6">
        <f ca="1">IF(Tabla1[[#This Row],[FECHA INCIAL DESDE]]="SIN INICIO",0,IF((((TODAY()-M2245)*100%)/(N2245-M2245))&gt;=100%,"100%",(((TODAY()-M2245)*100%)/(N2245-M2245))))</f>
        <v>0.29694323144104806</v>
      </c>
      <c r="S2245" s="2">
        <f t="shared" si="71"/>
        <v>56149728</v>
      </c>
      <c r="T2245" t="s">
        <v>7236</v>
      </c>
    </row>
    <row r="2246" spans="1:20" x14ac:dyDescent="0.25">
      <c r="A2246">
        <v>2025</v>
      </c>
      <c r="B2246" t="s">
        <v>7237</v>
      </c>
      <c r="C2246" t="s">
        <v>21</v>
      </c>
      <c r="D2246" t="s">
        <v>22</v>
      </c>
      <c r="E2246" t="s">
        <v>23</v>
      </c>
      <c r="F2246" t="s">
        <v>7238</v>
      </c>
      <c r="G2246" t="s">
        <v>7235</v>
      </c>
      <c r="H2246" t="s">
        <v>1898</v>
      </c>
      <c r="I2246" s="1">
        <v>57619024</v>
      </c>
      <c r="J2246" s="2">
        <f t="shared" si="70"/>
        <v>57619024</v>
      </c>
      <c r="K2246" s="1">
        <v>7202378</v>
      </c>
      <c r="L2246" s="3">
        <v>45699</v>
      </c>
      <c r="M2246" s="3">
        <v>45700</v>
      </c>
      <c r="N2246" s="3">
        <v>45930</v>
      </c>
      <c r="O2246" s="1">
        <v>0</v>
      </c>
      <c r="P2246" s="1">
        <v>57619024</v>
      </c>
      <c r="R2246" s="6">
        <f ca="1">IF(Tabla1[[#This Row],[FECHA INCIAL DESDE]]="SIN INICIO",0,IF((((TODAY()-M2246)*100%)/(N2246-M2246))&gt;=100%,"100%",(((TODAY()-M2246)*100%)/(N2246-M2246))))</f>
        <v>0.3</v>
      </c>
      <c r="S2246" s="2">
        <f t="shared" si="71"/>
        <v>57619024</v>
      </c>
      <c r="T2246" t="s">
        <v>7239</v>
      </c>
    </row>
    <row r="2247" spans="1:20" x14ac:dyDescent="0.25">
      <c r="A2247">
        <v>2025</v>
      </c>
      <c r="B2247" t="s">
        <v>7240</v>
      </c>
      <c r="C2247" t="s">
        <v>21</v>
      </c>
      <c r="D2247" t="s">
        <v>22</v>
      </c>
      <c r="E2247" t="s">
        <v>23</v>
      </c>
      <c r="F2247" t="s">
        <v>7241</v>
      </c>
      <c r="G2247" t="s">
        <v>4412</v>
      </c>
      <c r="H2247" t="s">
        <v>648</v>
      </c>
      <c r="I2247" s="1">
        <v>63700000</v>
      </c>
      <c r="J2247" s="2">
        <f t="shared" si="70"/>
        <v>63700000</v>
      </c>
      <c r="K2247" s="1">
        <v>9100000</v>
      </c>
      <c r="L2247" s="3">
        <v>45700</v>
      </c>
      <c r="M2247" s="3">
        <v>45701</v>
      </c>
      <c r="N2247" s="3">
        <v>45900</v>
      </c>
      <c r="O2247" s="1">
        <v>0</v>
      </c>
      <c r="P2247" s="1">
        <v>63700000</v>
      </c>
      <c r="R2247" s="6">
        <f ca="1">IF(Tabla1[[#This Row],[FECHA INCIAL DESDE]]="SIN INICIO",0,IF((((TODAY()-M2247)*100%)/(N2247-M2247))&gt;=100%,"100%",(((TODAY()-M2247)*100%)/(N2247-M2247))))</f>
        <v>0.34170854271356782</v>
      </c>
      <c r="S2247" s="2">
        <f t="shared" si="71"/>
        <v>63700000</v>
      </c>
      <c r="T2247" t="s">
        <v>7242</v>
      </c>
    </row>
    <row r="2248" spans="1:20" x14ac:dyDescent="0.25">
      <c r="A2248">
        <v>2025</v>
      </c>
      <c r="B2248" t="s">
        <v>7243</v>
      </c>
      <c r="C2248" t="s">
        <v>21</v>
      </c>
      <c r="D2248" t="s">
        <v>22</v>
      </c>
      <c r="E2248" t="s">
        <v>120</v>
      </c>
      <c r="F2248" t="s">
        <v>7244</v>
      </c>
      <c r="G2248" t="s">
        <v>7245</v>
      </c>
      <c r="H2248" t="s">
        <v>787</v>
      </c>
      <c r="I2248" s="1">
        <v>23349745</v>
      </c>
      <c r="J2248" s="2">
        <f t="shared" si="70"/>
        <v>23349745</v>
      </c>
      <c r="K2248" s="1">
        <v>4669949</v>
      </c>
      <c r="L2248" s="3">
        <v>45695</v>
      </c>
      <c r="M2248" s="3">
        <v>45698</v>
      </c>
      <c r="N2248" s="3">
        <v>45838</v>
      </c>
      <c r="O2248" s="1">
        <v>0</v>
      </c>
      <c r="P2248" s="1">
        <v>23349745</v>
      </c>
      <c r="R2248" s="5">
        <f ca="1">IF(Tabla1[[#This Row],[FECHA INCIAL DESDE]]="SIN INICIO",0,IF((((TODAY()-M2248)*100%)/(N2248-M2248))&gt;=100%,"100%",(((TODAY()-M2248)*100%)/(N2248-M2248))))</f>
        <v>0.50714285714285712</v>
      </c>
      <c r="S2248" s="2">
        <f t="shared" si="71"/>
        <v>23349745</v>
      </c>
      <c r="T2248" t="s">
        <v>7246</v>
      </c>
    </row>
    <row r="2249" spans="1:20" x14ac:dyDescent="0.25">
      <c r="A2249">
        <v>2025</v>
      </c>
      <c r="B2249" t="s">
        <v>7247</v>
      </c>
      <c r="C2249" t="s">
        <v>21</v>
      </c>
      <c r="D2249" t="s">
        <v>22</v>
      </c>
      <c r="E2249" t="s">
        <v>23</v>
      </c>
      <c r="F2249" t="s">
        <v>7248</v>
      </c>
      <c r="G2249" t="s">
        <v>1831</v>
      </c>
      <c r="H2249" t="s">
        <v>1898</v>
      </c>
      <c r="I2249" s="1">
        <v>57619024</v>
      </c>
      <c r="J2249" s="2">
        <f t="shared" si="70"/>
        <v>57619024</v>
      </c>
      <c r="K2249" s="1">
        <v>7202378</v>
      </c>
      <c r="L2249" s="3">
        <v>45695</v>
      </c>
      <c r="M2249" s="3">
        <v>45698</v>
      </c>
      <c r="N2249" s="3">
        <v>45930</v>
      </c>
      <c r="O2249" s="1">
        <v>0</v>
      </c>
      <c r="P2249" s="1">
        <v>57619024</v>
      </c>
      <c r="R2249" s="5">
        <f ca="1">IF(Tabla1[[#This Row],[FECHA INCIAL DESDE]]="SIN INICIO",0,IF((((TODAY()-M2249)*100%)/(N2249-M2249))&gt;=100%,"100%",(((TODAY()-M2249)*100%)/(N2249-M2249))))</f>
        <v>0.30603448275862066</v>
      </c>
      <c r="S2249" s="2">
        <f t="shared" si="71"/>
        <v>57619024</v>
      </c>
      <c r="T2249" t="s">
        <v>7249</v>
      </c>
    </row>
    <row r="2250" spans="1:20" x14ac:dyDescent="0.25">
      <c r="A2250">
        <v>2025</v>
      </c>
      <c r="B2250" t="s">
        <v>7250</v>
      </c>
      <c r="C2250" t="s">
        <v>21</v>
      </c>
      <c r="D2250" t="s">
        <v>22</v>
      </c>
      <c r="E2250" t="s">
        <v>23</v>
      </c>
      <c r="F2250" t="s">
        <v>7251</v>
      </c>
      <c r="G2250" t="s">
        <v>1890</v>
      </c>
      <c r="H2250" t="s">
        <v>1898</v>
      </c>
      <c r="I2250" s="1">
        <v>38088872</v>
      </c>
      <c r="J2250" s="2">
        <f t="shared" si="70"/>
        <v>38088872</v>
      </c>
      <c r="K2250" s="1">
        <v>4761109</v>
      </c>
      <c r="L2250" s="3">
        <v>45698</v>
      </c>
      <c r="M2250" s="3">
        <v>45699</v>
      </c>
      <c r="N2250" s="3">
        <v>45930</v>
      </c>
      <c r="O2250" s="1">
        <v>0</v>
      </c>
      <c r="P2250" s="1">
        <v>38088872</v>
      </c>
      <c r="R2250" s="5">
        <f ca="1">IF(Tabla1[[#This Row],[FECHA INCIAL DESDE]]="SIN INICIO",0,IF((((TODAY()-M2250)*100%)/(N2250-M2250))&gt;=100%,"100%",(((TODAY()-M2250)*100%)/(N2250-M2250))))</f>
        <v>0.30303030303030304</v>
      </c>
      <c r="S2250" s="2">
        <f t="shared" si="71"/>
        <v>38088872</v>
      </c>
      <c r="T2250" t="s">
        <v>7252</v>
      </c>
    </row>
    <row r="2251" spans="1:20" x14ac:dyDescent="0.25">
      <c r="A2251">
        <v>2025</v>
      </c>
      <c r="B2251" t="s">
        <v>7253</v>
      </c>
      <c r="C2251" t="s">
        <v>21</v>
      </c>
      <c r="D2251" t="s">
        <v>22</v>
      </c>
      <c r="E2251" t="s">
        <v>23</v>
      </c>
      <c r="F2251" t="s">
        <v>7254</v>
      </c>
      <c r="G2251" t="s">
        <v>614</v>
      </c>
      <c r="H2251" t="s">
        <v>537</v>
      </c>
      <c r="I2251" s="1">
        <v>34724250</v>
      </c>
      <c r="J2251" s="2">
        <f t="shared" si="70"/>
        <v>34724250</v>
      </c>
      <c r="K2251" s="1">
        <v>6944850</v>
      </c>
      <c r="L2251" s="3">
        <v>45695</v>
      </c>
      <c r="M2251" s="3">
        <v>45698</v>
      </c>
      <c r="N2251" s="3">
        <v>45838</v>
      </c>
      <c r="O2251" s="1">
        <v>0</v>
      </c>
      <c r="P2251" s="1">
        <v>34724250</v>
      </c>
      <c r="R2251" s="6">
        <f ca="1">IF(Tabla1[[#This Row],[FECHA INCIAL DESDE]]="SIN INICIO",0,IF((((TODAY()-M2251)*100%)/(N2251-M2251))&gt;=100%,"100%",(((TODAY()-M2251)*100%)/(N2251-M2251))))</f>
        <v>0.50714285714285712</v>
      </c>
      <c r="S2251" s="2">
        <f t="shared" si="71"/>
        <v>34724250</v>
      </c>
      <c r="T2251" t="s">
        <v>7255</v>
      </c>
    </row>
    <row r="2252" spans="1:20" x14ac:dyDescent="0.25">
      <c r="A2252">
        <v>2025</v>
      </c>
      <c r="B2252" t="s">
        <v>7256</v>
      </c>
      <c r="C2252" t="s">
        <v>21</v>
      </c>
      <c r="D2252" t="s">
        <v>22</v>
      </c>
      <c r="E2252" t="s">
        <v>23</v>
      </c>
      <c r="F2252" t="s">
        <v>7257</v>
      </c>
      <c r="G2252" t="s">
        <v>1809</v>
      </c>
      <c r="H2252" t="s">
        <v>648</v>
      </c>
      <c r="I2252" s="1">
        <v>63700000</v>
      </c>
      <c r="J2252" s="2">
        <f t="shared" si="70"/>
        <v>63700000</v>
      </c>
      <c r="K2252" s="1">
        <v>9100000</v>
      </c>
      <c r="L2252" s="3">
        <v>45695</v>
      </c>
      <c r="M2252" s="3">
        <v>45698</v>
      </c>
      <c r="N2252" s="3">
        <v>45900</v>
      </c>
      <c r="O2252" s="1">
        <v>0</v>
      </c>
      <c r="P2252" s="1">
        <v>63700000</v>
      </c>
      <c r="R2252" s="5">
        <f ca="1">IF(Tabla1[[#This Row],[FECHA INCIAL DESDE]]="SIN INICIO",0,IF((((TODAY()-M2252)*100%)/(N2252-M2252))&gt;=100%,"100%",(((TODAY()-M2252)*100%)/(N2252-M2252))))</f>
        <v>0.35148514851485146</v>
      </c>
      <c r="S2252" s="2">
        <f t="shared" si="71"/>
        <v>63700000</v>
      </c>
      <c r="T2252" t="s">
        <v>7258</v>
      </c>
    </row>
    <row r="2253" spans="1:20" x14ac:dyDescent="0.25">
      <c r="A2253">
        <v>2025</v>
      </c>
      <c r="B2253" t="s">
        <v>7259</v>
      </c>
      <c r="C2253" t="s">
        <v>21</v>
      </c>
      <c r="D2253" t="s">
        <v>22</v>
      </c>
      <c r="E2253" t="s">
        <v>23</v>
      </c>
      <c r="F2253" t="s">
        <v>7260</v>
      </c>
      <c r="G2253" t="s">
        <v>1831</v>
      </c>
      <c r="H2253" t="s">
        <v>1898</v>
      </c>
      <c r="I2253" s="1">
        <v>38088872</v>
      </c>
      <c r="J2253" s="2">
        <f t="shared" si="70"/>
        <v>38088872</v>
      </c>
      <c r="K2253" s="1">
        <v>4761109</v>
      </c>
      <c r="L2253" s="3">
        <v>45695</v>
      </c>
      <c r="M2253" s="3">
        <v>45698</v>
      </c>
      <c r="N2253" s="3">
        <v>45930</v>
      </c>
      <c r="O2253" s="1">
        <v>0</v>
      </c>
      <c r="P2253" s="1">
        <v>38088872</v>
      </c>
      <c r="R2253" s="5">
        <f ca="1">IF(Tabla1[[#This Row],[FECHA INCIAL DESDE]]="SIN INICIO",0,IF((((TODAY()-M2253)*100%)/(N2253-M2253))&gt;=100%,"100%",(((TODAY()-M2253)*100%)/(N2253-M2253))))</f>
        <v>0.30603448275862066</v>
      </c>
      <c r="S2253" s="2">
        <f t="shared" si="71"/>
        <v>38088872</v>
      </c>
      <c r="T2253" t="s">
        <v>7261</v>
      </c>
    </row>
    <row r="2254" spans="1:20" x14ac:dyDescent="0.25">
      <c r="A2254">
        <v>2025</v>
      </c>
      <c r="B2254" t="s">
        <v>7262</v>
      </c>
      <c r="C2254" t="s">
        <v>21</v>
      </c>
      <c r="D2254" t="s">
        <v>22</v>
      </c>
      <c r="E2254" t="s">
        <v>120</v>
      </c>
      <c r="F2254" t="s">
        <v>7263</v>
      </c>
      <c r="G2254" t="s">
        <v>6596</v>
      </c>
      <c r="H2254" t="s">
        <v>659</v>
      </c>
      <c r="I2254" s="1">
        <v>34300000</v>
      </c>
      <c r="J2254" s="2">
        <f t="shared" si="70"/>
        <v>34300000</v>
      </c>
      <c r="K2254" s="1">
        <v>4900000</v>
      </c>
      <c r="L2254" s="3">
        <v>45695</v>
      </c>
      <c r="M2254" s="3">
        <v>45698</v>
      </c>
      <c r="N2254" s="3">
        <v>45900</v>
      </c>
      <c r="O2254" s="1">
        <v>0</v>
      </c>
      <c r="P2254" s="1">
        <v>34300000</v>
      </c>
      <c r="R2254" s="5">
        <f ca="1">IF(Tabla1[[#This Row],[FECHA INCIAL DESDE]]="SIN INICIO",0,IF((((TODAY()-M2254)*100%)/(N2254-M2254))&gt;=100%,"100%",(((TODAY()-M2254)*100%)/(N2254-M2254))))</f>
        <v>0.35148514851485146</v>
      </c>
      <c r="S2254" s="2">
        <f t="shared" si="71"/>
        <v>34300000</v>
      </c>
      <c r="T2254" t="s">
        <v>7264</v>
      </c>
    </row>
    <row r="2255" spans="1:20" x14ac:dyDescent="0.25">
      <c r="A2255">
        <v>2025</v>
      </c>
      <c r="B2255" t="s">
        <v>7265</v>
      </c>
      <c r="C2255" t="s">
        <v>21</v>
      </c>
      <c r="D2255" t="s">
        <v>22</v>
      </c>
      <c r="E2255" t="s">
        <v>23</v>
      </c>
      <c r="F2255" t="s">
        <v>7266</v>
      </c>
      <c r="G2255" t="s">
        <v>78</v>
      </c>
      <c r="H2255" t="s">
        <v>26</v>
      </c>
      <c r="I2255" s="1">
        <v>47658830</v>
      </c>
      <c r="J2255" s="2">
        <f t="shared" si="70"/>
        <v>47658830</v>
      </c>
      <c r="K2255" s="1">
        <v>11597536</v>
      </c>
      <c r="L2255" s="3">
        <v>45698</v>
      </c>
      <c r="M2255" s="3">
        <v>45698</v>
      </c>
      <c r="N2255" s="3">
        <v>45838</v>
      </c>
      <c r="O2255" s="1">
        <v>0</v>
      </c>
      <c r="P2255" s="1">
        <v>47658830</v>
      </c>
      <c r="R2255" s="5">
        <f ca="1">IF(Tabla1[[#This Row],[FECHA INCIAL DESDE]]="SIN INICIO",0,IF((((TODAY()-M2255)*100%)/(N2255-M2255))&gt;=100%,"100%",(((TODAY()-M2255)*100%)/(N2255-M2255))))</f>
        <v>0.50714285714285712</v>
      </c>
      <c r="S2255" s="2">
        <f t="shared" si="71"/>
        <v>47658830</v>
      </c>
      <c r="T2255" t="s">
        <v>7267</v>
      </c>
    </row>
    <row r="2256" spans="1:20" x14ac:dyDescent="0.25">
      <c r="A2256">
        <v>2025</v>
      </c>
      <c r="B2256" t="s">
        <v>7268</v>
      </c>
      <c r="C2256" t="s">
        <v>21</v>
      </c>
      <c r="D2256" t="s">
        <v>22</v>
      </c>
      <c r="E2256" t="s">
        <v>23</v>
      </c>
      <c r="F2256" t="s">
        <v>7269</v>
      </c>
      <c r="G2256" t="s">
        <v>280</v>
      </c>
      <c r="H2256" t="s">
        <v>270</v>
      </c>
      <c r="I2256" s="1">
        <v>77000000</v>
      </c>
      <c r="J2256" s="2">
        <f t="shared" si="70"/>
        <v>77000000</v>
      </c>
      <c r="K2256" s="1">
        <v>11000000</v>
      </c>
      <c r="L2256" s="3">
        <v>45695</v>
      </c>
      <c r="M2256" s="3">
        <v>45698</v>
      </c>
      <c r="N2256" s="3">
        <v>45900</v>
      </c>
      <c r="O2256" s="1">
        <v>0</v>
      </c>
      <c r="P2256" s="1">
        <v>77000000</v>
      </c>
      <c r="R2256" s="5">
        <f ca="1">IF(Tabla1[[#This Row],[FECHA INCIAL DESDE]]="SIN INICIO",0,IF((((TODAY()-M2256)*100%)/(N2256-M2256))&gt;=100%,"100%",(((TODAY()-M2256)*100%)/(N2256-M2256))))</f>
        <v>0.35148514851485146</v>
      </c>
      <c r="S2256" s="2">
        <f t="shared" si="71"/>
        <v>77000000</v>
      </c>
      <c r="T2256" t="s">
        <v>7270</v>
      </c>
    </row>
    <row r="2257" spans="1:20" x14ac:dyDescent="0.25">
      <c r="A2257">
        <v>2025</v>
      </c>
      <c r="B2257" t="s">
        <v>7271</v>
      </c>
      <c r="C2257" t="s">
        <v>21</v>
      </c>
      <c r="D2257" t="s">
        <v>22</v>
      </c>
      <c r="E2257" t="s">
        <v>23</v>
      </c>
      <c r="F2257" t="s">
        <v>7272</v>
      </c>
      <c r="G2257" t="s">
        <v>658</v>
      </c>
      <c r="H2257" t="s">
        <v>659</v>
      </c>
      <c r="I2257" s="1">
        <v>37576000</v>
      </c>
      <c r="J2257" s="2">
        <f t="shared" si="70"/>
        <v>37576000</v>
      </c>
      <c r="K2257" s="1">
        <v>5368000</v>
      </c>
      <c r="L2257" s="3">
        <v>45699</v>
      </c>
      <c r="M2257" s="3">
        <v>45701</v>
      </c>
      <c r="N2257" s="3">
        <v>45900</v>
      </c>
      <c r="O2257" s="1">
        <v>0</v>
      </c>
      <c r="P2257" s="1">
        <v>37576000</v>
      </c>
      <c r="R2257" s="5">
        <f ca="1">IF(Tabla1[[#This Row],[FECHA INCIAL DESDE]]="SIN INICIO",0,IF((((TODAY()-M2257)*100%)/(N2257-M2257))&gt;=100%,"100%",(((TODAY()-M2257)*100%)/(N2257-M2257))))</f>
        <v>0.34170854271356782</v>
      </c>
      <c r="S2257" s="2">
        <f t="shared" si="71"/>
        <v>37576000</v>
      </c>
      <c r="T2257" t="s">
        <v>7273</v>
      </c>
    </row>
    <row r="2258" spans="1:20" x14ac:dyDescent="0.25">
      <c r="A2258">
        <v>2025</v>
      </c>
      <c r="B2258" t="s">
        <v>7274</v>
      </c>
      <c r="C2258" t="s">
        <v>21</v>
      </c>
      <c r="D2258" t="s">
        <v>22</v>
      </c>
      <c r="E2258" t="s">
        <v>23</v>
      </c>
      <c r="F2258" t="s">
        <v>7275</v>
      </c>
      <c r="G2258" t="s">
        <v>7276</v>
      </c>
      <c r="H2258" t="s">
        <v>1898</v>
      </c>
      <c r="I2258" s="1">
        <v>57619024</v>
      </c>
      <c r="J2258" s="2">
        <f t="shared" si="70"/>
        <v>57619024</v>
      </c>
      <c r="K2258" s="1">
        <v>7202378</v>
      </c>
      <c r="L2258" s="3">
        <v>45699</v>
      </c>
      <c r="M2258" s="3">
        <v>45700</v>
      </c>
      <c r="N2258" s="3">
        <v>45930</v>
      </c>
      <c r="O2258" s="1">
        <v>0</v>
      </c>
      <c r="P2258" s="1">
        <v>57619024</v>
      </c>
      <c r="R2258" s="5">
        <f ca="1">IF(Tabla1[[#This Row],[FECHA INCIAL DESDE]]="SIN INICIO",0,IF((((TODAY()-M2258)*100%)/(N2258-M2258))&gt;=100%,"100%",(((TODAY()-M2258)*100%)/(N2258-M2258))))</f>
        <v>0.3</v>
      </c>
      <c r="S2258" s="2">
        <f t="shared" si="71"/>
        <v>57619024</v>
      </c>
      <c r="T2258" t="s">
        <v>7277</v>
      </c>
    </row>
    <row r="2259" spans="1:20" x14ac:dyDescent="0.25">
      <c r="A2259">
        <v>2025</v>
      </c>
      <c r="B2259" t="s">
        <v>7278</v>
      </c>
      <c r="C2259" t="s">
        <v>21</v>
      </c>
      <c r="D2259" t="s">
        <v>22</v>
      </c>
      <c r="E2259" t="s">
        <v>23</v>
      </c>
      <c r="F2259" t="s">
        <v>7279</v>
      </c>
      <c r="G2259" t="s">
        <v>7280</v>
      </c>
      <c r="H2259" t="s">
        <v>1898</v>
      </c>
      <c r="I2259" s="1">
        <v>45956648</v>
      </c>
      <c r="J2259" s="2">
        <f t="shared" si="70"/>
        <v>45956648</v>
      </c>
      <c r="K2259" s="1">
        <v>5744581</v>
      </c>
      <c r="L2259" s="3">
        <v>45699</v>
      </c>
      <c r="M2259" s="3">
        <v>45700</v>
      </c>
      <c r="N2259" s="3">
        <v>45930</v>
      </c>
      <c r="O2259" s="1">
        <v>0</v>
      </c>
      <c r="P2259" s="1">
        <v>45956648</v>
      </c>
      <c r="R2259" s="5">
        <f ca="1">IF(Tabla1[[#This Row],[FECHA INCIAL DESDE]]="SIN INICIO",0,IF((((TODAY()-M2259)*100%)/(N2259-M2259))&gt;=100%,"100%",(((TODAY()-M2259)*100%)/(N2259-M2259))))</f>
        <v>0.3</v>
      </c>
      <c r="S2259" s="2">
        <f t="shared" si="71"/>
        <v>45956648</v>
      </c>
      <c r="T2259" t="s">
        <v>7281</v>
      </c>
    </row>
    <row r="2260" spans="1:20" x14ac:dyDescent="0.25">
      <c r="A2260">
        <v>2025</v>
      </c>
      <c r="B2260" t="s">
        <v>7282</v>
      </c>
      <c r="C2260" t="s">
        <v>21</v>
      </c>
      <c r="D2260" t="s">
        <v>22</v>
      </c>
      <c r="E2260" t="s">
        <v>23</v>
      </c>
      <c r="F2260" t="s">
        <v>7283</v>
      </c>
      <c r="G2260" t="s">
        <v>1831</v>
      </c>
      <c r="H2260" t="s">
        <v>1898</v>
      </c>
      <c r="I2260" s="1">
        <v>57619024</v>
      </c>
      <c r="J2260" s="2">
        <f t="shared" si="70"/>
        <v>57619024</v>
      </c>
      <c r="K2260" s="1">
        <v>7202378</v>
      </c>
      <c r="L2260" s="3">
        <v>45699</v>
      </c>
      <c r="M2260" s="3">
        <v>45700</v>
      </c>
      <c r="N2260" s="3">
        <v>45930</v>
      </c>
      <c r="O2260" s="1">
        <v>0</v>
      </c>
      <c r="P2260" s="1">
        <v>57619024</v>
      </c>
      <c r="R2260" s="5">
        <f ca="1">IF(Tabla1[[#This Row],[FECHA INCIAL DESDE]]="SIN INICIO",0,IF((((TODAY()-M2260)*100%)/(N2260-M2260))&gt;=100%,"100%",(((TODAY()-M2260)*100%)/(N2260-M2260))))</f>
        <v>0.3</v>
      </c>
      <c r="S2260" s="2">
        <f t="shared" si="71"/>
        <v>57619024</v>
      </c>
      <c r="T2260" t="s">
        <v>7284</v>
      </c>
    </row>
    <row r="2261" spans="1:20" x14ac:dyDescent="0.25">
      <c r="A2261">
        <v>2025</v>
      </c>
      <c r="B2261" t="s">
        <v>7285</v>
      </c>
      <c r="C2261" t="s">
        <v>21</v>
      </c>
      <c r="D2261" t="s">
        <v>22</v>
      </c>
      <c r="E2261" t="s">
        <v>23</v>
      </c>
      <c r="F2261" t="s">
        <v>7286</v>
      </c>
      <c r="G2261" t="s">
        <v>614</v>
      </c>
      <c r="H2261" t="s">
        <v>537</v>
      </c>
      <c r="I2261" s="1">
        <v>34724250</v>
      </c>
      <c r="J2261" s="2">
        <f t="shared" si="70"/>
        <v>34724250</v>
      </c>
      <c r="K2261" s="1">
        <v>6944850</v>
      </c>
      <c r="L2261" s="3">
        <v>45699</v>
      </c>
      <c r="M2261" s="3">
        <v>45700</v>
      </c>
      <c r="N2261" s="3">
        <v>45838</v>
      </c>
      <c r="O2261" s="1">
        <v>0</v>
      </c>
      <c r="P2261" s="1">
        <v>34724250</v>
      </c>
      <c r="R2261" s="5">
        <f ca="1">IF(Tabla1[[#This Row],[FECHA INCIAL DESDE]]="SIN INICIO",0,IF((((TODAY()-M2261)*100%)/(N2261-M2261))&gt;=100%,"100%",(((TODAY()-M2261)*100%)/(N2261-M2261))))</f>
        <v>0.5</v>
      </c>
      <c r="S2261" s="2">
        <f t="shared" si="71"/>
        <v>34724250</v>
      </c>
      <c r="T2261" t="s">
        <v>7287</v>
      </c>
    </row>
    <row r="2262" spans="1:20" x14ac:dyDescent="0.25">
      <c r="A2262">
        <v>2025</v>
      </c>
      <c r="B2262" t="s">
        <v>7288</v>
      </c>
      <c r="C2262" t="s">
        <v>21</v>
      </c>
      <c r="D2262" t="s">
        <v>22</v>
      </c>
      <c r="E2262" t="s">
        <v>23</v>
      </c>
      <c r="F2262" t="s">
        <v>7289</v>
      </c>
      <c r="G2262" t="s">
        <v>1831</v>
      </c>
      <c r="H2262" t="s">
        <v>1898</v>
      </c>
      <c r="I2262" s="1">
        <v>54780224</v>
      </c>
      <c r="J2262" s="2">
        <f t="shared" si="70"/>
        <v>54780224</v>
      </c>
      <c r="K2262" s="1">
        <v>6847528</v>
      </c>
      <c r="L2262" s="3">
        <v>45698</v>
      </c>
      <c r="M2262" s="3">
        <v>45701</v>
      </c>
      <c r="N2262" s="3">
        <v>45930</v>
      </c>
      <c r="O2262" s="1">
        <v>0</v>
      </c>
      <c r="P2262" s="1">
        <v>54780224</v>
      </c>
      <c r="R2262" s="5">
        <f ca="1">IF(Tabla1[[#This Row],[FECHA INCIAL DESDE]]="SIN INICIO",0,IF((((TODAY()-M2262)*100%)/(N2262-M2262))&gt;=100%,"100%",(((TODAY()-M2262)*100%)/(N2262-M2262))))</f>
        <v>0.29694323144104806</v>
      </c>
      <c r="S2262" s="2">
        <f t="shared" si="71"/>
        <v>54780224</v>
      </c>
      <c r="T2262" t="s">
        <v>7290</v>
      </c>
    </row>
    <row r="2263" spans="1:20" x14ac:dyDescent="0.25">
      <c r="A2263">
        <v>2025</v>
      </c>
      <c r="B2263" t="s">
        <v>7291</v>
      </c>
      <c r="C2263" t="s">
        <v>21</v>
      </c>
      <c r="D2263" t="s">
        <v>22</v>
      </c>
      <c r="E2263" t="s">
        <v>23</v>
      </c>
      <c r="F2263" t="s">
        <v>7292</v>
      </c>
      <c r="G2263" t="s">
        <v>7293</v>
      </c>
      <c r="H2263" t="s">
        <v>1898</v>
      </c>
      <c r="I2263" s="1">
        <v>57619024</v>
      </c>
      <c r="J2263" s="2">
        <f t="shared" si="70"/>
        <v>57619024</v>
      </c>
      <c r="K2263" s="1">
        <v>7202378</v>
      </c>
      <c r="L2263" s="3">
        <v>45698</v>
      </c>
      <c r="M2263" s="3">
        <v>45701</v>
      </c>
      <c r="N2263" s="3">
        <v>45930</v>
      </c>
      <c r="O2263" s="1">
        <v>0</v>
      </c>
      <c r="P2263" s="1">
        <v>57619024</v>
      </c>
      <c r="R2263" s="5">
        <f ca="1">IF(Tabla1[[#This Row],[FECHA INCIAL DESDE]]="SIN INICIO",0,IF((((TODAY()-M2263)*100%)/(N2263-M2263))&gt;=100%,"100%",(((TODAY()-M2263)*100%)/(N2263-M2263))))</f>
        <v>0.29694323144104806</v>
      </c>
      <c r="S2263" s="2">
        <f t="shared" si="71"/>
        <v>57619024</v>
      </c>
      <c r="T2263" t="s">
        <v>7294</v>
      </c>
    </row>
    <row r="2264" spans="1:20" x14ac:dyDescent="0.25">
      <c r="A2264">
        <v>2025</v>
      </c>
      <c r="B2264" t="s">
        <v>7295</v>
      </c>
      <c r="C2264" t="s">
        <v>21</v>
      </c>
      <c r="D2264" t="s">
        <v>22</v>
      </c>
      <c r="E2264" t="s">
        <v>23</v>
      </c>
      <c r="F2264" t="s">
        <v>7296</v>
      </c>
      <c r="G2264" t="s">
        <v>1831</v>
      </c>
      <c r="H2264" t="s">
        <v>1898</v>
      </c>
      <c r="I2264" s="1">
        <v>57619024</v>
      </c>
      <c r="J2264" s="2">
        <f t="shared" si="70"/>
        <v>57619024</v>
      </c>
      <c r="K2264" s="1">
        <v>7202378</v>
      </c>
      <c r="L2264" s="3">
        <v>45698</v>
      </c>
      <c r="M2264" s="3">
        <v>45699</v>
      </c>
      <c r="N2264" s="3">
        <v>45930</v>
      </c>
      <c r="O2264" s="1">
        <v>0</v>
      </c>
      <c r="P2264" s="1">
        <v>57619024</v>
      </c>
      <c r="R2264" s="5">
        <f ca="1">IF(Tabla1[[#This Row],[FECHA INCIAL DESDE]]="SIN INICIO",0,IF((((TODAY()-M2264)*100%)/(N2264-M2264))&gt;=100%,"100%",(((TODAY()-M2264)*100%)/(N2264-M2264))))</f>
        <v>0.30303030303030304</v>
      </c>
      <c r="S2264" s="2">
        <f t="shared" si="71"/>
        <v>57619024</v>
      </c>
      <c r="T2264" t="s">
        <v>7297</v>
      </c>
    </row>
    <row r="2265" spans="1:20" x14ac:dyDescent="0.25">
      <c r="A2265">
        <v>2025</v>
      </c>
      <c r="B2265" t="s">
        <v>7298</v>
      </c>
      <c r="C2265" t="s">
        <v>21</v>
      </c>
      <c r="D2265" t="s">
        <v>22</v>
      </c>
      <c r="E2265" t="s">
        <v>23</v>
      </c>
      <c r="F2265" t="s">
        <v>7299</v>
      </c>
      <c r="G2265" t="s">
        <v>955</v>
      </c>
      <c r="H2265" t="s">
        <v>886</v>
      </c>
      <c r="I2265" s="1">
        <v>76624000</v>
      </c>
      <c r="J2265" s="2">
        <f t="shared" si="70"/>
        <v>76624000</v>
      </c>
      <c r="K2265" s="1">
        <v>9578000</v>
      </c>
      <c r="L2265" s="3">
        <v>45698</v>
      </c>
      <c r="M2265" s="3">
        <v>45700</v>
      </c>
      <c r="N2265" s="3">
        <v>45930</v>
      </c>
      <c r="O2265" s="1">
        <v>0</v>
      </c>
      <c r="P2265" s="1">
        <v>76624000</v>
      </c>
      <c r="R2265" s="5">
        <f ca="1">IF(Tabla1[[#This Row],[FECHA INCIAL DESDE]]="SIN INICIO",0,IF((((TODAY()-M2265)*100%)/(N2265-M2265))&gt;=100%,"100%",(((TODAY()-M2265)*100%)/(N2265-M2265))))</f>
        <v>0.3</v>
      </c>
      <c r="S2265" s="2">
        <f t="shared" si="71"/>
        <v>76624000</v>
      </c>
      <c r="T2265" t="s">
        <v>7300</v>
      </c>
    </row>
    <row r="2266" spans="1:20" x14ac:dyDescent="0.25">
      <c r="A2266">
        <v>2025</v>
      </c>
      <c r="B2266" t="s">
        <v>7301</v>
      </c>
      <c r="C2266" t="s">
        <v>21</v>
      </c>
      <c r="D2266" t="s">
        <v>22</v>
      </c>
      <c r="E2266" t="s">
        <v>23</v>
      </c>
      <c r="F2266" t="s">
        <v>7302</v>
      </c>
      <c r="G2266" t="s">
        <v>6360</v>
      </c>
      <c r="H2266" t="s">
        <v>1898</v>
      </c>
      <c r="I2266" s="1">
        <v>57619024</v>
      </c>
      <c r="J2266" s="2">
        <f t="shared" si="70"/>
        <v>57619024</v>
      </c>
      <c r="K2266" s="1">
        <v>7202378</v>
      </c>
      <c r="L2266" s="3">
        <v>45700</v>
      </c>
      <c r="M2266" s="3">
        <v>45702</v>
      </c>
      <c r="N2266" s="3">
        <v>45930</v>
      </c>
      <c r="O2266" s="1">
        <v>0</v>
      </c>
      <c r="P2266" s="1">
        <v>57619024</v>
      </c>
      <c r="R2266" s="6">
        <f ca="1">IF(Tabla1[[#This Row],[FECHA INCIAL DESDE]]="SIN INICIO",0,IF((((TODAY()-M2266)*100%)/(N2266-M2266))&gt;=100%,"100%",(((TODAY()-M2266)*100%)/(N2266-M2266))))</f>
        <v>0.29385964912280704</v>
      </c>
      <c r="S2266" s="2">
        <f t="shared" si="71"/>
        <v>57619024</v>
      </c>
      <c r="T2266" t="s">
        <v>7303</v>
      </c>
    </row>
    <row r="2267" spans="1:20" x14ac:dyDescent="0.25">
      <c r="A2267">
        <v>2025</v>
      </c>
      <c r="B2267" t="s">
        <v>7304</v>
      </c>
      <c r="C2267" t="s">
        <v>21</v>
      </c>
      <c r="D2267" t="s">
        <v>22</v>
      </c>
      <c r="E2267" t="s">
        <v>23</v>
      </c>
      <c r="F2267" t="s">
        <v>7305</v>
      </c>
      <c r="G2267" t="s">
        <v>557</v>
      </c>
      <c r="H2267" t="s">
        <v>1898</v>
      </c>
      <c r="I2267" s="1">
        <v>34724250</v>
      </c>
      <c r="J2267" s="2">
        <f t="shared" si="70"/>
        <v>34724250</v>
      </c>
      <c r="K2267" s="1">
        <v>6944850</v>
      </c>
      <c r="L2267" s="3">
        <v>45700</v>
      </c>
      <c r="M2267" s="3">
        <v>45702</v>
      </c>
      <c r="N2267" s="3">
        <v>45838</v>
      </c>
      <c r="O2267" s="1">
        <v>0</v>
      </c>
      <c r="P2267" s="1">
        <v>34724250</v>
      </c>
      <c r="R2267" s="5">
        <f ca="1">IF(Tabla1[[#This Row],[FECHA INCIAL DESDE]]="SIN INICIO",0,IF((((TODAY()-M2267)*100%)/(N2267-M2267))&gt;=100%,"100%",(((TODAY()-M2267)*100%)/(N2267-M2267))))</f>
        <v>0.49264705882352944</v>
      </c>
      <c r="S2267" s="2">
        <f t="shared" si="71"/>
        <v>34724250</v>
      </c>
      <c r="T2267" t="s">
        <v>7306</v>
      </c>
    </row>
    <row r="2268" spans="1:20" x14ac:dyDescent="0.25">
      <c r="A2268">
        <v>2025</v>
      </c>
      <c r="B2268" t="s">
        <v>7307</v>
      </c>
      <c r="C2268" t="s">
        <v>21</v>
      </c>
      <c r="D2268" t="s">
        <v>22</v>
      </c>
      <c r="E2268" t="s">
        <v>120</v>
      </c>
      <c r="F2268" t="s">
        <v>7308</v>
      </c>
      <c r="G2268" t="s">
        <v>4388</v>
      </c>
      <c r="H2268" t="s">
        <v>1898</v>
      </c>
      <c r="I2268" s="1">
        <v>37359592</v>
      </c>
      <c r="J2268" s="2">
        <f t="shared" si="70"/>
        <v>37359592</v>
      </c>
      <c r="K2268" s="1">
        <v>4669949</v>
      </c>
      <c r="L2268" s="3">
        <v>45699</v>
      </c>
      <c r="M2268" s="3">
        <v>45702</v>
      </c>
      <c r="N2268" s="3">
        <v>45930</v>
      </c>
      <c r="O2268" s="1">
        <v>0</v>
      </c>
      <c r="P2268" s="1">
        <v>37359592</v>
      </c>
      <c r="R2268" s="5">
        <f ca="1">IF(Tabla1[[#This Row],[FECHA INCIAL DESDE]]="SIN INICIO",0,IF((((TODAY()-M2268)*100%)/(N2268-M2268))&gt;=100%,"100%",(((TODAY()-M2268)*100%)/(N2268-M2268))))</f>
        <v>0.29385964912280704</v>
      </c>
      <c r="S2268" s="2">
        <f t="shared" si="71"/>
        <v>37359592</v>
      </c>
      <c r="T2268" t="s">
        <v>7309</v>
      </c>
    </row>
    <row r="2269" spans="1:20" x14ac:dyDescent="0.25">
      <c r="A2269">
        <v>2025</v>
      </c>
      <c r="B2269" t="s">
        <v>7310</v>
      </c>
      <c r="C2269" t="s">
        <v>21</v>
      </c>
      <c r="D2269" t="s">
        <v>22</v>
      </c>
      <c r="E2269" t="s">
        <v>23</v>
      </c>
      <c r="F2269" t="s">
        <v>7311</v>
      </c>
      <c r="G2269" t="s">
        <v>7312</v>
      </c>
      <c r="H2269" t="s">
        <v>1898</v>
      </c>
      <c r="I2269" s="1">
        <v>57619024</v>
      </c>
      <c r="J2269" s="2">
        <f t="shared" si="70"/>
        <v>57619024</v>
      </c>
      <c r="K2269" s="1">
        <v>7202378</v>
      </c>
      <c r="L2269" s="3">
        <v>45700</v>
      </c>
      <c r="M2269" s="3">
        <v>45701</v>
      </c>
      <c r="N2269" s="3">
        <v>45930</v>
      </c>
      <c r="O2269" s="1">
        <v>0</v>
      </c>
      <c r="P2269" s="1">
        <v>57619024</v>
      </c>
      <c r="R2269" s="5">
        <f ca="1">IF(Tabla1[[#This Row],[FECHA INCIAL DESDE]]="SIN INICIO",0,IF((((TODAY()-M2269)*100%)/(N2269-M2269))&gt;=100%,"100%",(((TODAY()-M2269)*100%)/(N2269-M2269))))</f>
        <v>0.29694323144104806</v>
      </c>
      <c r="S2269" s="2">
        <f t="shared" si="71"/>
        <v>57619024</v>
      </c>
      <c r="T2269" t="s">
        <v>7313</v>
      </c>
    </row>
    <row r="2270" spans="1:20" x14ac:dyDescent="0.25">
      <c r="A2270">
        <v>2025</v>
      </c>
      <c r="B2270" t="s">
        <v>7314</v>
      </c>
      <c r="C2270" t="s">
        <v>21</v>
      </c>
      <c r="D2270" t="s">
        <v>22</v>
      </c>
      <c r="E2270" t="s">
        <v>23</v>
      </c>
      <c r="F2270" t="s">
        <v>7315</v>
      </c>
      <c r="G2270" t="s">
        <v>658</v>
      </c>
      <c r="H2270" t="s">
        <v>659</v>
      </c>
      <c r="I2270" s="1">
        <v>45864000</v>
      </c>
      <c r="J2270" s="2">
        <f t="shared" si="70"/>
        <v>45864000</v>
      </c>
      <c r="K2270" s="1">
        <v>6552000</v>
      </c>
      <c r="L2270" s="3">
        <v>45700</v>
      </c>
      <c r="M2270" s="3">
        <v>45701</v>
      </c>
      <c r="N2270" s="3">
        <v>45900</v>
      </c>
      <c r="O2270" s="1">
        <v>0</v>
      </c>
      <c r="P2270" s="1">
        <v>45864000</v>
      </c>
      <c r="R2270" s="5">
        <f ca="1">IF(Tabla1[[#This Row],[FECHA INCIAL DESDE]]="SIN INICIO",0,IF((((TODAY()-M2270)*100%)/(N2270-M2270))&gt;=100%,"100%",(((TODAY()-M2270)*100%)/(N2270-M2270))))</f>
        <v>0.34170854271356782</v>
      </c>
      <c r="S2270" s="2">
        <f t="shared" si="71"/>
        <v>45864000</v>
      </c>
      <c r="T2270" t="s">
        <v>7316</v>
      </c>
    </row>
    <row r="2271" spans="1:20" x14ac:dyDescent="0.25">
      <c r="A2271">
        <v>2025</v>
      </c>
      <c r="B2271" t="s">
        <v>7317</v>
      </c>
      <c r="C2271" t="s">
        <v>21</v>
      </c>
      <c r="D2271" t="s">
        <v>22</v>
      </c>
      <c r="E2271" t="s">
        <v>23</v>
      </c>
      <c r="F2271" t="s">
        <v>7318</v>
      </c>
      <c r="G2271" t="s">
        <v>2743</v>
      </c>
      <c r="H2271" t="s">
        <v>659</v>
      </c>
      <c r="I2271" s="1">
        <v>45864000</v>
      </c>
      <c r="J2271" s="2">
        <f t="shared" si="70"/>
        <v>45864000</v>
      </c>
      <c r="K2271" s="1">
        <v>6552000</v>
      </c>
      <c r="L2271" s="3">
        <v>45699</v>
      </c>
      <c r="M2271" s="3">
        <v>45702</v>
      </c>
      <c r="N2271" s="3">
        <v>45900</v>
      </c>
      <c r="O2271" s="1">
        <v>0</v>
      </c>
      <c r="P2271" s="1">
        <v>45864000</v>
      </c>
      <c r="R2271" s="5">
        <f ca="1">IF(Tabla1[[#This Row],[FECHA INCIAL DESDE]]="SIN INICIO",0,IF((((TODAY()-M2271)*100%)/(N2271-M2271))&gt;=100%,"100%",(((TODAY()-M2271)*100%)/(N2271-M2271))))</f>
        <v>0.3383838383838384</v>
      </c>
      <c r="S2271" s="2">
        <f t="shared" si="71"/>
        <v>45864000</v>
      </c>
      <c r="T2271" t="s">
        <v>7319</v>
      </c>
    </row>
    <row r="2272" spans="1:20" x14ac:dyDescent="0.25">
      <c r="A2272">
        <v>2025</v>
      </c>
      <c r="B2272" t="s">
        <v>7320</v>
      </c>
      <c r="C2272" t="s">
        <v>21</v>
      </c>
      <c r="D2272" t="s">
        <v>22</v>
      </c>
      <c r="E2272" t="s">
        <v>23</v>
      </c>
      <c r="F2272" t="s">
        <v>7321</v>
      </c>
      <c r="G2272" t="s">
        <v>786</v>
      </c>
      <c r="H2272" t="s">
        <v>787</v>
      </c>
      <c r="I2272" s="1">
        <v>44310000</v>
      </c>
      <c r="J2272" s="2">
        <f t="shared" si="70"/>
        <v>44310000</v>
      </c>
      <c r="K2272" s="1">
        <v>6330000</v>
      </c>
      <c r="L2272" s="3">
        <v>45699</v>
      </c>
      <c r="M2272" s="3">
        <v>45700</v>
      </c>
      <c r="N2272" s="3">
        <v>45900</v>
      </c>
      <c r="O2272" s="1">
        <v>0</v>
      </c>
      <c r="P2272" s="1">
        <v>44310000</v>
      </c>
      <c r="R2272" s="5">
        <f ca="1">IF(Tabla1[[#This Row],[FECHA INCIAL DESDE]]="SIN INICIO",0,IF((((TODAY()-M2272)*100%)/(N2272-M2272))&gt;=100%,"100%",(((TODAY()-M2272)*100%)/(N2272-M2272))))</f>
        <v>0.34499999999999997</v>
      </c>
      <c r="S2272" s="2">
        <f t="shared" si="71"/>
        <v>44310000</v>
      </c>
      <c r="T2272" t="s">
        <v>7322</v>
      </c>
    </row>
    <row r="2273" spans="1:20" x14ac:dyDescent="0.25">
      <c r="A2273">
        <v>2025</v>
      </c>
      <c r="B2273" t="s">
        <v>7323</v>
      </c>
      <c r="C2273" t="s">
        <v>21</v>
      </c>
      <c r="D2273" t="s">
        <v>22</v>
      </c>
      <c r="E2273" t="s">
        <v>23</v>
      </c>
      <c r="F2273" t="s">
        <v>7324</v>
      </c>
      <c r="G2273" t="s">
        <v>1831</v>
      </c>
      <c r="H2273" t="s">
        <v>166</v>
      </c>
      <c r="I2273" s="1">
        <v>50809904</v>
      </c>
      <c r="J2273" s="2">
        <f t="shared" si="70"/>
        <v>50809904</v>
      </c>
      <c r="K2273" s="1">
        <v>6351238</v>
      </c>
      <c r="L2273" s="3">
        <v>45699</v>
      </c>
      <c r="M2273" s="3">
        <v>45701</v>
      </c>
      <c r="N2273" s="3">
        <v>45930</v>
      </c>
      <c r="O2273" s="1">
        <v>0</v>
      </c>
      <c r="P2273" s="1">
        <v>50809904</v>
      </c>
      <c r="R2273" s="5">
        <f ca="1">IF(Tabla1[[#This Row],[FECHA INCIAL DESDE]]="SIN INICIO",0,IF((((TODAY()-M2273)*100%)/(N2273-M2273))&gt;=100%,"100%",(((TODAY()-M2273)*100%)/(N2273-M2273))))</f>
        <v>0.29694323144104806</v>
      </c>
      <c r="S2273" s="2">
        <f t="shared" si="71"/>
        <v>50809904</v>
      </c>
      <c r="T2273" t="s">
        <v>7325</v>
      </c>
    </row>
    <row r="2274" spans="1:20" x14ac:dyDescent="0.25">
      <c r="A2274">
        <v>2025</v>
      </c>
      <c r="B2274" t="s">
        <v>7326</v>
      </c>
      <c r="C2274" t="s">
        <v>21</v>
      </c>
      <c r="D2274" t="s">
        <v>22</v>
      </c>
      <c r="E2274" t="s">
        <v>23</v>
      </c>
      <c r="F2274" t="s">
        <v>7327</v>
      </c>
      <c r="G2274" t="s">
        <v>1890</v>
      </c>
      <c r="H2274" t="s">
        <v>1898</v>
      </c>
      <c r="I2274" s="1">
        <v>50809904</v>
      </c>
      <c r="J2274" s="2">
        <f t="shared" si="70"/>
        <v>50809904</v>
      </c>
      <c r="K2274" s="1">
        <v>6351238</v>
      </c>
      <c r="L2274" s="3">
        <v>45698</v>
      </c>
      <c r="M2274" s="3">
        <v>45700</v>
      </c>
      <c r="N2274" s="3">
        <v>45930</v>
      </c>
      <c r="O2274" s="1">
        <v>0</v>
      </c>
      <c r="P2274" s="1">
        <v>50809904</v>
      </c>
      <c r="R2274" s="5">
        <f ca="1">IF(Tabla1[[#This Row],[FECHA INCIAL DESDE]]="SIN INICIO",0,IF((((TODAY()-M2274)*100%)/(N2274-M2274))&gt;=100%,"100%",(((TODAY()-M2274)*100%)/(N2274-M2274))))</f>
        <v>0.3</v>
      </c>
      <c r="S2274" s="2">
        <f t="shared" si="71"/>
        <v>50809904</v>
      </c>
      <c r="T2274" t="s">
        <v>7328</v>
      </c>
    </row>
    <row r="2275" spans="1:20" x14ac:dyDescent="0.25">
      <c r="A2275">
        <v>2025</v>
      </c>
      <c r="B2275" t="s">
        <v>7329</v>
      </c>
      <c r="C2275" t="s">
        <v>21</v>
      </c>
      <c r="D2275" t="s">
        <v>22</v>
      </c>
      <c r="E2275" t="s">
        <v>23</v>
      </c>
      <c r="F2275" t="s">
        <v>7330</v>
      </c>
      <c r="G2275" t="s">
        <v>7331</v>
      </c>
      <c r="H2275" t="s">
        <v>787</v>
      </c>
      <c r="I2275" s="1">
        <v>44310000</v>
      </c>
      <c r="J2275" s="2">
        <f t="shared" si="70"/>
        <v>44310000</v>
      </c>
      <c r="K2275" s="1">
        <v>6330000</v>
      </c>
      <c r="L2275" s="3">
        <v>45698</v>
      </c>
      <c r="M2275" s="3">
        <v>45699</v>
      </c>
      <c r="N2275" s="3">
        <v>45900</v>
      </c>
      <c r="O2275" s="1">
        <v>0</v>
      </c>
      <c r="P2275" s="1">
        <v>44310000</v>
      </c>
      <c r="R2275" s="5">
        <f ca="1">IF(Tabla1[[#This Row],[FECHA INCIAL DESDE]]="SIN INICIO",0,IF((((TODAY()-M2275)*100%)/(N2275-M2275))&gt;=100%,"100%",(((TODAY()-M2275)*100%)/(N2275-M2275))))</f>
        <v>0.34825870646766172</v>
      </c>
      <c r="S2275" s="2">
        <f t="shared" si="71"/>
        <v>44310000</v>
      </c>
      <c r="T2275" t="s">
        <v>7332</v>
      </c>
    </row>
    <row r="2276" spans="1:20" x14ac:dyDescent="0.25">
      <c r="A2276">
        <v>2025</v>
      </c>
      <c r="B2276" t="s">
        <v>7333</v>
      </c>
      <c r="C2276" t="s">
        <v>21</v>
      </c>
      <c r="D2276" t="s">
        <v>22</v>
      </c>
      <c r="E2276" t="s">
        <v>23</v>
      </c>
      <c r="F2276" t="s">
        <v>7334</v>
      </c>
      <c r="G2276" t="s">
        <v>1831</v>
      </c>
      <c r="H2276" t="s">
        <v>1898</v>
      </c>
      <c r="I2276" s="1">
        <v>65438592</v>
      </c>
      <c r="J2276" s="2">
        <f t="shared" si="70"/>
        <v>65438592</v>
      </c>
      <c r="K2276" s="1">
        <v>8179824</v>
      </c>
      <c r="L2276" s="3">
        <v>45698</v>
      </c>
      <c r="M2276" s="3">
        <v>45699</v>
      </c>
      <c r="N2276" s="3">
        <v>45930</v>
      </c>
      <c r="O2276" s="1">
        <v>0</v>
      </c>
      <c r="P2276" s="1">
        <v>65438592</v>
      </c>
      <c r="R2276" s="5">
        <f ca="1">IF(Tabla1[[#This Row],[FECHA INCIAL DESDE]]="SIN INICIO",0,IF((((TODAY()-M2276)*100%)/(N2276-M2276))&gt;=100%,"100%",(((TODAY()-M2276)*100%)/(N2276-M2276))))</f>
        <v>0.30303030303030304</v>
      </c>
      <c r="S2276" s="2">
        <f t="shared" si="71"/>
        <v>65438592</v>
      </c>
      <c r="T2276" t="s">
        <v>7335</v>
      </c>
    </row>
    <row r="2277" spans="1:20" x14ac:dyDescent="0.25">
      <c r="A2277">
        <v>2025</v>
      </c>
      <c r="B2277" t="s">
        <v>7336</v>
      </c>
      <c r="C2277" t="s">
        <v>21</v>
      </c>
      <c r="D2277" t="s">
        <v>22</v>
      </c>
      <c r="E2277" t="s">
        <v>23</v>
      </c>
      <c r="F2277" t="s">
        <v>7337</v>
      </c>
      <c r="G2277" t="s">
        <v>7338</v>
      </c>
      <c r="H2277" t="s">
        <v>1898</v>
      </c>
      <c r="I2277" s="1">
        <v>50809904</v>
      </c>
      <c r="J2277" s="2">
        <f t="shared" si="70"/>
        <v>50809904</v>
      </c>
      <c r="K2277" s="1">
        <v>6351238</v>
      </c>
      <c r="L2277" s="3">
        <v>45700</v>
      </c>
      <c r="M2277" s="3">
        <v>45701</v>
      </c>
      <c r="N2277" s="3">
        <v>45930</v>
      </c>
      <c r="O2277" s="1">
        <v>0</v>
      </c>
      <c r="P2277" s="1">
        <v>50809904</v>
      </c>
      <c r="R2277" s="5">
        <f ca="1">IF(Tabla1[[#This Row],[FECHA INCIAL DESDE]]="SIN INICIO",0,IF((((TODAY()-M2277)*100%)/(N2277-M2277))&gt;=100%,"100%",(((TODAY()-M2277)*100%)/(N2277-M2277))))</f>
        <v>0.29694323144104806</v>
      </c>
      <c r="S2277" s="2">
        <f t="shared" si="71"/>
        <v>50809904</v>
      </c>
      <c r="T2277" t="s">
        <v>7339</v>
      </c>
    </row>
    <row r="2278" spans="1:20" x14ac:dyDescent="0.25">
      <c r="A2278">
        <v>2025</v>
      </c>
      <c r="B2278" t="s">
        <v>7340</v>
      </c>
      <c r="C2278" t="s">
        <v>21</v>
      </c>
      <c r="D2278" t="s">
        <v>22</v>
      </c>
      <c r="E2278" t="s">
        <v>23</v>
      </c>
      <c r="F2278" t="s">
        <v>7341</v>
      </c>
      <c r="G2278" t="s">
        <v>7342</v>
      </c>
      <c r="H2278" t="s">
        <v>1898</v>
      </c>
      <c r="I2278" s="1">
        <v>50809904</v>
      </c>
      <c r="J2278" s="2">
        <f t="shared" si="70"/>
        <v>50809904</v>
      </c>
      <c r="K2278" s="1">
        <v>6351238</v>
      </c>
      <c r="L2278" s="3">
        <v>45699</v>
      </c>
      <c r="M2278" s="3">
        <v>45700</v>
      </c>
      <c r="N2278" s="3">
        <v>45930</v>
      </c>
      <c r="O2278" s="1">
        <v>0</v>
      </c>
      <c r="P2278" s="1">
        <v>50809904</v>
      </c>
      <c r="R2278" s="5">
        <f ca="1">IF(Tabla1[[#This Row],[FECHA INCIAL DESDE]]="SIN INICIO",0,IF((((TODAY()-M2278)*100%)/(N2278-M2278))&gt;=100%,"100%",(((TODAY()-M2278)*100%)/(N2278-M2278))))</f>
        <v>0.3</v>
      </c>
      <c r="S2278" s="2">
        <f t="shared" si="71"/>
        <v>50809904</v>
      </c>
      <c r="T2278" t="s">
        <v>7343</v>
      </c>
    </row>
    <row r="2279" spans="1:20" x14ac:dyDescent="0.25">
      <c r="A2279">
        <v>2025</v>
      </c>
      <c r="B2279" t="s">
        <v>7344</v>
      </c>
      <c r="C2279" t="s">
        <v>21</v>
      </c>
      <c r="D2279" t="s">
        <v>22</v>
      </c>
      <c r="E2279" t="s">
        <v>23</v>
      </c>
      <c r="F2279" t="s">
        <v>7345</v>
      </c>
      <c r="G2279" t="s">
        <v>647</v>
      </c>
      <c r="H2279" t="s">
        <v>648</v>
      </c>
      <c r="I2279" s="1">
        <v>45500000</v>
      </c>
      <c r="J2279" s="2">
        <f t="shared" si="70"/>
        <v>45500000</v>
      </c>
      <c r="K2279" s="1">
        <v>9100000</v>
      </c>
      <c r="L2279" s="3">
        <v>45700</v>
      </c>
      <c r="M2279" s="3">
        <v>45701</v>
      </c>
      <c r="N2279" s="3">
        <v>45838</v>
      </c>
      <c r="O2279" s="1">
        <v>0</v>
      </c>
      <c r="P2279" s="1">
        <v>45500000</v>
      </c>
      <c r="R2279" s="5">
        <f ca="1">IF(Tabla1[[#This Row],[FECHA INCIAL DESDE]]="SIN INICIO",0,IF((((TODAY()-M2279)*100%)/(N2279-M2279))&gt;=100%,"100%",(((TODAY()-M2279)*100%)/(N2279-M2279))))</f>
        <v>0.49635036496350365</v>
      </c>
      <c r="S2279" s="2">
        <f t="shared" si="71"/>
        <v>45500000</v>
      </c>
      <c r="T2279" t="s">
        <v>7346</v>
      </c>
    </row>
    <row r="2280" spans="1:20" x14ac:dyDescent="0.25">
      <c r="A2280">
        <v>2025</v>
      </c>
      <c r="B2280" t="s">
        <v>7347</v>
      </c>
      <c r="C2280" t="s">
        <v>21</v>
      </c>
      <c r="D2280" t="s">
        <v>22</v>
      </c>
      <c r="E2280" t="s">
        <v>23</v>
      </c>
      <c r="F2280" t="s">
        <v>7348</v>
      </c>
      <c r="G2280" t="s">
        <v>791</v>
      </c>
      <c r="H2280" t="s">
        <v>590</v>
      </c>
      <c r="I2280" s="1">
        <v>84000000</v>
      </c>
      <c r="J2280" s="2">
        <f t="shared" si="70"/>
        <v>84000000</v>
      </c>
      <c r="K2280" s="1">
        <v>12000000</v>
      </c>
      <c r="L2280" s="3">
        <v>45700</v>
      </c>
      <c r="M2280" s="3">
        <v>45701</v>
      </c>
      <c r="N2280" s="3">
        <v>45900</v>
      </c>
      <c r="O2280" s="1">
        <v>0</v>
      </c>
      <c r="P2280" s="1">
        <v>84000000</v>
      </c>
      <c r="R2280" s="5">
        <f ca="1">IF(Tabla1[[#This Row],[FECHA INCIAL DESDE]]="SIN INICIO",0,IF((((TODAY()-M2280)*100%)/(N2280-M2280))&gt;=100%,"100%",(((TODAY()-M2280)*100%)/(N2280-M2280))))</f>
        <v>0.34170854271356782</v>
      </c>
      <c r="S2280" s="2">
        <f t="shared" si="71"/>
        <v>84000000</v>
      </c>
      <c r="T2280" t="s">
        <v>7349</v>
      </c>
    </row>
    <row r="2281" spans="1:20" x14ac:dyDescent="0.25">
      <c r="A2281">
        <v>2025</v>
      </c>
      <c r="B2281" t="s">
        <v>7350</v>
      </c>
      <c r="C2281" t="s">
        <v>21</v>
      </c>
      <c r="D2281" t="s">
        <v>22</v>
      </c>
      <c r="E2281" t="s">
        <v>23</v>
      </c>
      <c r="F2281" t="s">
        <v>7351</v>
      </c>
      <c r="G2281" t="s">
        <v>771</v>
      </c>
      <c r="H2281" t="s">
        <v>648</v>
      </c>
      <c r="I2281" s="1">
        <v>24900000</v>
      </c>
      <c r="J2281" s="2">
        <f t="shared" si="70"/>
        <v>24900000</v>
      </c>
      <c r="K2281" s="1">
        <v>8300000</v>
      </c>
      <c r="L2281" s="3">
        <v>45700</v>
      </c>
      <c r="M2281" s="3">
        <v>45701</v>
      </c>
      <c r="N2281" s="3">
        <v>45777</v>
      </c>
      <c r="O2281" s="1">
        <v>0</v>
      </c>
      <c r="P2281" s="1">
        <v>24900000</v>
      </c>
      <c r="R2281" s="5">
        <f ca="1">IF(Tabla1[[#This Row],[FECHA INCIAL DESDE]]="SIN INICIO",0,IF((((TODAY()-M2281)*100%)/(N2281-M2281))&gt;=100%,"100%",(((TODAY()-M2281)*100%)/(N2281-M2281))))</f>
        <v>0.89473684210526316</v>
      </c>
      <c r="S2281" s="2">
        <f t="shared" si="71"/>
        <v>24900000</v>
      </c>
      <c r="T2281" t="s">
        <v>7352</v>
      </c>
    </row>
    <row r="2282" spans="1:20" x14ac:dyDescent="0.25">
      <c r="A2282">
        <v>2025</v>
      </c>
      <c r="B2282" t="s">
        <v>7353</v>
      </c>
      <c r="C2282" t="s">
        <v>21</v>
      </c>
      <c r="D2282" t="s">
        <v>22</v>
      </c>
      <c r="E2282" t="s">
        <v>23</v>
      </c>
      <c r="F2282" t="s">
        <v>7354</v>
      </c>
      <c r="G2282" t="s">
        <v>7355</v>
      </c>
      <c r="H2282" t="s">
        <v>1898</v>
      </c>
      <c r="I2282" s="1">
        <v>57619024</v>
      </c>
      <c r="J2282" s="2">
        <f t="shared" si="70"/>
        <v>57619024</v>
      </c>
      <c r="K2282" s="1">
        <v>7202378</v>
      </c>
      <c r="L2282" s="3">
        <v>45699</v>
      </c>
      <c r="M2282" s="3">
        <v>45700</v>
      </c>
      <c r="N2282" s="3">
        <v>45930</v>
      </c>
      <c r="O2282" s="1">
        <v>0</v>
      </c>
      <c r="P2282" s="1">
        <v>57619024</v>
      </c>
      <c r="R2282" s="6">
        <f ca="1">IF(Tabla1[[#This Row],[FECHA INCIAL DESDE]]="SIN INICIO",0,IF((((TODAY()-M2282)*100%)/(N2282-M2282))&gt;=100%,"100%",(((TODAY()-M2282)*100%)/(N2282-M2282))))</f>
        <v>0.3</v>
      </c>
      <c r="S2282" s="2">
        <f t="shared" si="71"/>
        <v>57619024</v>
      </c>
      <c r="T2282" t="s">
        <v>7356</v>
      </c>
    </row>
    <row r="2283" spans="1:20" x14ac:dyDescent="0.25">
      <c r="A2283">
        <v>2025</v>
      </c>
      <c r="B2283" t="s">
        <v>7357</v>
      </c>
      <c r="C2283" t="s">
        <v>21</v>
      </c>
      <c r="D2283" t="s">
        <v>22</v>
      </c>
      <c r="E2283" t="s">
        <v>23</v>
      </c>
      <c r="F2283" t="s">
        <v>7358</v>
      </c>
      <c r="G2283" t="s">
        <v>4457</v>
      </c>
      <c r="H2283" t="s">
        <v>3407</v>
      </c>
      <c r="I2283" s="1">
        <v>62781250</v>
      </c>
      <c r="J2283" s="2">
        <f t="shared" si="70"/>
        <v>62781250</v>
      </c>
      <c r="K2283" s="1">
        <v>8968750</v>
      </c>
      <c r="L2283" s="3">
        <v>45699</v>
      </c>
      <c r="M2283" s="3">
        <v>45700</v>
      </c>
      <c r="N2283" s="3">
        <v>45900</v>
      </c>
      <c r="O2283" s="1">
        <v>0</v>
      </c>
      <c r="P2283" s="1">
        <v>62781250</v>
      </c>
      <c r="R2283" s="5">
        <f ca="1">IF(Tabla1[[#This Row],[FECHA INCIAL DESDE]]="SIN INICIO",0,IF((((TODAY()-M2283)*100%)/(N2283-M2283))&gt;=100%,"100%",(((TODAY()-M2283)*100%)/(N2283-M2283))))</f>
        <v>0.34499999999999997</v>
      </c>
      <c r="S2283" s="2">
        <f t="shared" si="71"/>
        <v>62781250</v>
      </c>
      <c r="T2283" t="s">
        <v>7359</v>
      </c>
    </row>
    <row r="2284" spans="1:20" x14ac:dyDescent="0.25">
      <c r="A2284">
        <v>2025</v>
      </c>
      <c r="B2284" t="s">
        <v>7360</v>
      </c>
      <c r="C2284" t="s">
        <v>21</v>
      </c>
      <c r="D2284" t="s">
        <v>22</v>
      </c>
      <c r="E2284" t="s">
        <v>23</v>
      </c>
      <c r="F2284" t="s">
        <v>7361</v>
      </c>
      <c r="G2284" t="s">
        <v>2214</v>
      </c>
      <c r="H2284" t="s">
        <v>1898</v>
      </c>
      <c r="I2284" s="1">
        <v>42944520</v>
      </c>
      <c r="J2284" s="2">
        <f t="shared" si="70"/>
        <v>42944520</v>
      </c>
      <c r="K2284" s="1">
        <v>5368065</v>
      </c>
      <c r="L2284" s="3">
        <v>45699</v>
      </c>
      <c r="M2284" s="3">
        <v>45701</v>
      </c>
      <c r="N2284" s="3">
        <v>45930</v>
      </c>
      <c r="O2284" s="1">
        <v>0</v>
      </c>
      <c r="P2284" s="1">
        <v>42944520</v>
      </c>
      <c r="R2284" s="5">
        <f ca="1">IF(Tabla1[[#This Row],[FECHA INCIAL DESDE]]="SIN INICIO",0,IF((((TODAY()-M2284)*100%)/(N2284-M2284))&gt;=100%,"100%",(((TODAY()-M2284)*100%)/(N2284-M2284))))</f>
        <v>0.29694323144104806</v>
      </c>
      <c r="S2284" s="2">
        <f t="shared" si="71"/>
        <v>42944520</v>
      </c>
      <c r="T2284" t="s">
        <v>7362</v>
      </c>
    </row>
    <row r="2285" spans="1:20" x14ac:dyDescent="0.25">
      <c r="A2285">
        <v>2025</v>
      </c>
      <c r="B2285" t="s">
        <v>7363</v>
      </c>
      <c r="C2285" t="s">
        <v>21</v>
      </c>
      <c r="D2285" t="s">
        <v>22</v>
      </c>
      <c r="E2285" t="s">
        <v>23</v>
      </c>
      <c r="F2285" t="s">
        <v>7364</v>
      </c>
      <c r="G2285" t="s">
        <v>1831</v>
      </c>
      <c r="H2285" t="s">
        <v>1898</v>
      </c>
      <c r="I2285" s="1">
        <v>57619024</v>
      </c>
      <c r="J2285" s="2">
        <f t="shared" si="70"/>
        <v>57619024</v>
      </c>
      <c r="K2285" s="1">
        <v>7202378</v>
      </c>
      <c r="L2285" s="3">
        <v>45698</v>
      </c>
      <c r="M2285" s="3">
        <v>45699</v>
      </c>
      <c r="N2285" s="3">
        <v>45930</v>
      </c>
      <c r="O2285" s="1">
        <v>0</v>
      </c>
      <c r="P2285" s="1">
        <v>57619024</v>
      </c>
      <c r="R2285" s="5">
        <f ca="1">IF(Tabla1[[#This Row],[FECHA INCIAL DESDE]]="SIN INICIO",0,IF((((TODAY()-M2285)*100%)/(N2285-M2285))&gt;=100%,"100%",(((TODAY()-M2285)*100%)/(N2285-M2285))))</f>
        <v>0.30303030303030304</v>
      </c>
      <c r="S2285" s="2">
        <f t="shared" si="71"/>
        <v>57619024</v>
      </c>
      <c r="T2285" t="s">
        <v>7365</v>
      </c>
    </row>
    <row r="2286" spans="1:20" x14ac:dyDescent="0.25">
      <c r="A2286">
        <v>2025</v>
      </c>
      <c r="B2286" t="s">
        <v>7366</v>
      </c>
      <c r="C2286" t="s">
        <v>21</v>
      </c>
      <c r="D2286" t="s">
        <v>22</v>
      </c>
      <c r="E2286" t="s">
        <v>23</v>
      </c>
      <c r="F2286" t="s">
        <v>7367</v>
      </c>
      <c r="G2286" t="s">
        <v>557</v>
      </c>
      <c r="H2286" t="s">
        <v>537</v>
      </c>
      <c r="I2286" s="1">
        <v>24219000</v>
      </c>
      <c r="J2286" s="2">
        <f t="shared" si="70"/>
        <v>24219000</v>
      </c>
      <c r="K2286" s="1">
        <v>4843800</v>
      </c>
      <c r="L2286" s="3">
        <v>45698</v>
      </c>
      <c r="M2286" s="3">
        <v>45699</v>
      </c>
      <c r="N2286" s="3">
        <v>45838</v>
      </c>
      <c r="O2286" s="1">
        <v>0</v>
      </c>
      <c r="P2286" s="1">
        <v>24219000</v>
      </c>
      <c r="R2286" s="6">
        <f ca="1">IF(Tabla1[[#This Row],[FECHA INCIAL DESDE]]="SIN INICIO",0,IF((((TODAY()-M2286)*100%)/(N2286-M2286))&gt;=100%,"100%",(((TODAY()-M2286)*100%)/(N2286-M2286))))</f>
        <v>0.50359712230215825</v>
      </c>
      <c r="S2286" s="2">
        <f t="shared" si="71"/>
        <v>24219000</v>
      </c>
      <c r="T2286" t="s">
        <v>7368</v>
      </c>
    </row>
    <row r="2287" spans="1:20" x14ac:dyDescent="0.25">
      <c r="A2287">
        <v>2025</v>
      </c>
      <c r="B2287" t="s">
        <v>7369</v>
      </c>
      <c r="C2287" t="s">
        <v>21</v>
      </c>
      <c r="D2287" t="s">
        <v>22</v>
      </c>
      <c r="E2287" t="s">
        <v>23</v>
      </c>
      <c r="F2287" t="s">
        <v>7370</v>
      </c>
      <c r="G2287" t="s">
        <v>1831</v>
      </c>
      <c r="H2287" t="s">
        <v>1898</v>
      </c>
      <c r="I2287" s="1">
        <v>54780224</v>
      </c>
      <c r="J2287" s="2">
        <f t="shared" si="70"/>
        <v>54780224</v>
      </c>
      <c r="K2287" s="1">
        <v>6847528</v>
      </c>
      <c r="L2287" s="3">
        <v>45698</v>
      </c>
      <c r="M2287" s="3">
        <v>45699</v>
      </c>
      <c r="N2287" s="3">
        <v>45930</v>
      </c>
      <c r="O2287" s="1">
        <v>0</v>
      </c>
      <c r="P2287" s="1">
        <v>54780224</v>
      </c>
      <c r="R2287" s="5">
        <f ca="1">IF(Tabla1[[#This Row],[FECHA INCIAL DESDE]]="SIN INICIO",0,IF((((TODAY()-M2287)*100%)/(N2287-M2287))&gt;=100%,"100%",(((TODAY()-M2287)*100%)/(N2287-M2287))))</f>
        <v>0.30303030303030304</v>
      </c>
      <c r="S2287" s="2">
        <f t="shared" si="71"/>
        <v>54780224</v>
      </c>
      <c r="T2287" t="s">
        <v>7371</v>
      </c>
    </row>
    <row r="2288" spans="1:20" x14ac:dyDescent="0.25">
      <c r="A2288">
        <v>2025</v>
      </c>
      <c r="B2288" t="s">
        <v>7372</v>
      </c>
      <c r="C2288" t="s">
        <v>21</v>
      </c>
      <c r="D2288" t="s">
        <v>22</v>
      </c>
      <c r="E2288" t="s">
        <v>23</v>
      </c>
      <c r="F2288" t="s">
        <v>7373</v>
      </c>
      <c r="G2288" t="s">
        <v>280</v>
      </c>
      <c r="H2288" t="s">
        <v>270</v>
      </c>
      <c r="I2288" s="1">
        <v>63000000</v>
      </c>
      <c r="J2288" s="2">
        <f t="shared" si="70"/>
        <v>63000000</v>
      </c>
      <c r="K2288" s="1">
        <v>9000000</v>
      </c>
      <c r="L2288" s="3">
        <v>45700</v>
      </c>
      <c r="M2288" s="3">
        <v>45701</v>
      </c>
      <c r="N2288" s="3">
        <v>45900</v>
      </c>
      <c r="O2288" s="1">
        <v>0</v>
      </c>
      <c r="P2288" s="1">
        <v>63000000</v>
      </c>
      <c r="R2288" s="5">
        <f ca="1">IF(Tabla1[[#This Row],[FECHA INCIAL DESDE]]="SIN INICIO",0,IF((((TODAY()-M2288)*100%)/(N2288-M2288))&gt;=100%,"100%",(((TODAY()-M2288)*100%)/(N2288-M2288))))</f>
        <v>0.34170854271356782</v>
      </c>
      <c r="S2288" s="2">
        <f t="shared" si="71"/>
        <v>63000000</v>
      </c>
      <c r="T2288" t="s">
        <v>7374</v>
      </c>
    </row>
    <row r="2289" spans="1:20" x14ac:dyDescent="0.25">
      <c r="A2289">
        <v>2025</v>
      </c>
      <c r="B2289" t="s">
        <v>7375</v>
      </c>
      <c r="C2289" t="s">
        <v>21</v>
      </c>
      <c r="D2289" t="s">
        <v>22</v>
      </c>
      <c r="E2289" t="s">
        <v>23</v>
      </c>
      <c r="F2289" t="s">
        <v>7376</v>
      </c>
      <c r="G2289" t="s">
        <v>614</v>
      </c>
      <c r="H2289" t="s">
        <v>537</v>
      </c>
      <c r="I2289" s="1">
        <v>34724250</v>
      </c>
      <c r="J2289" s="2">
        <f t="shared" si="70"/>
        <v>34724250</v>
      </c>
      <c r="K2289" s="1">
        <v>6944850</v>
      </c>
      <c r="L2289" s="3">
        <v>45700</v>
      </c>
      <c r="M2289" s="3">
        <v>45699</v>
      </c>
      <c r="N2289" s="3">
        <v>45838</v>
      </c>
      <c r="O2289" s="1">
        <v>0</v>
      </c>
      <c r="P2289" s="1">
        <v>34724250</v>
      </c>
      <c r="R2289" s="5">
        <f ca="1">IF(Tabla1[[#This Row],[FECHA INCIAL DESDE]]="SIN INICIO",0,IF((((TODAY()-M2289)*100%)/(N2289-M2289))&gt;=100%,"100%",(((TODAY()-M2289)*100%)/(N2289-M2289))))</f>
        <v>0.50359712230215825</v>
      </c>
      <c r="S2289" s="2">
        <f t="shared" si="71"/>
        <v>34724250</v>
      </c>
      <c r="T2289" t="s">
        <v>7377</v>
      </c>
    </row>
    <row r="2290" spans="1:20" x14ac:dyDescent="0.25">
      <c r="A2290">
        <v>2025</v>
      </c>
      <c r="B2290" t="s">
        <v>7378</v>
      </c>
      <c r="C2290" t="s">
        <v>21</v>
      </c>
      <c r="D2290" t="s">
        <v>22</v>
      </c>
      <c r="E2290" t="s">
        <v>23</v>
      </c>
      <c r="F2290" t="s">
        <v>7379</v>
      </c>
      <c r="G2290" t="s">
        <v>1831</v>
      </c>
      <c r="H2290" t="s">
        <v>1898</v>
      </c>
      <c r="I2290" s="1">
        <v>57619024</v>
      </c>
      <c r="J2290" s="2">
        <f t="shared" si="70"/>
        <v>57619024</v>
      </c>
      <c r="K2290" s="1">
        <v>7202378</v>
      </c>
      <c r="L2290" s="3">
        <v>45701</v>
      </c>
      <c r="M2290" s="3">
        <v>45702</v>
      </c>
      <c r="N2290" s="3">
        <v>45900</v>
      </c>
      <c r="O2290" s="1">
        <v>0</v>
      </c>
      <c r="P2290" s="1">
        <v>57619024</v>
      </c>
      <c r="R2290" s="6">
        <f ca="1">IF(Tabla1[[#This Row],[FECHA INCIAL DESDE]]="SIN INICIO",0,IF((((TODAY()-M2290)*100%)/(N2290-M2290))&gt;=100%,"100%",(((TODAY()-M2290)*100%)/(N2290-M2290))))</f>
        <v>0.3383838383838384</v>
      </c>
      <c r="S2290" s="2">
        <f t="shared" si="71"/>
        <v>57619024</v>
      </c>
      <c r="T2290" t="s">
        <v>7380</v>
      </c>
    </row>
    <row r="2291" spans="1:20" x14ac:dyDescent="0.25">
      <c r="A2291">
        <v>2025</v>
      </c>
      <c r="B2291" t="s">
        <v>7381</v>
      </c>
      <c r="C2291" t="s">
        <v>21</v>
      </c>
      <c r="D2291" t="s">
        <v>22</v>
      </c>
      <c r="E2291" t="s">
        <v>23</v>
      </c>
      <c r="F2291" t="s">
        <v>7382</v>
      </c>
      <c r="G2291" t="s">
        <v>829</v>
      </c>
      <c r="H2291" t="s">
        <v>154</v>
      </c>
      <c r="I2291" s="1">
        <v>37576000</v>
      </c>
      <c r="J2291" s="2">
        <f t="shared" si="70"/>
        <v>37576000</v>
      </c>
      <c r="K2291" s="1">
        <v>5368000</v>
      </c>
      <c r="L2291" s="3">
        <v>45698</v>
      </c>
      <c r="M2291" s="3">
        <v>45699</v>
      </c>
      <c r="N2291" s="3">
        <v>45900</v>
      </c>
      <c r="O2291" s="1">
        <v>0</v>
      </c>
      <c r="P2291" s="1">
        <v>37576000</v>
      </c>
      <c r="R2291" s="5">
        <f ca="1">IF(Tabla1[[#This Row],[FECHA INCIAL DESDE]]="SIN INICIO",0,IF((((TODAY()-M2291)*100%)/(N2291-M2291))&gt;=100%,"100%",(((TODAY()-M2291)*100%)/(N2291-M2291))))</f>
        <v>0.34825870646766172</v>
      </c>
      <c r="S2291" s="2">
        <f t="shared" si="71"/>
        <v>37576000</v>
      </c>
      <c r="T2291" t="s">
        <v>7383</v>
      </c>
    </row>
    <row r="2292" spans="1:20" x14ac:dyDescent="0.25">
      <c r="A2292">
        <v>2025</v>
      </c>
      <c r="B2292" t="s">
        <v>7384</v>
      </c>
      <c r="C2292" t="s">
        <v>21</v>
      </c>
      <c r="D2292" t="s">
        <v>22</v>
      </c>
      <c r="E2292" t="s">
        <v>23</v>
      </c>
      <c r="F2292" t="s">
        <v>7385</v>
      </c>
      <c r="G2292" t="s">
        <v>1831</v>
      </c>
      <c r="H2292" t="s">
        <v>1898</v>
      </c>
      <c r="I2292" s="1">
        <v>34225000</v>
      </c>
      <c r="J2292" s="2">
        <f t="shared" si="70"/>
        <v>34225000</v>
      </c>
      <c r="K2292" s="1">
        <v>6845000</v>
      </c>
      <c r="L2292" s="3">
        <v>45698</v>
      </c>
      <c r="M2292" s="3">
        <v>45700</v>
      </c>
      <c r="N2292" s="3">
        <v>45838</v>
      </c>
      <c r="O2292" s="1">
        <v>0</v>
      </c>
      <c r="P2292" s="1">
        <v>34225000</v>
      </c>
      <c r="R2292" s="5">
        <f ca="1">IF(Tabla1[[#This Row],[FECHA INCIAL DESDE]]="SIN INICIO",0,IF((((TODAY()-M2292)*100%)/(N2292-M2292))&gt;=100%,"100%",(((TODAY()-M2292)*100%)/(N2292-M2292))))</f>
        <v>0.5</v>
      </c>
      <c r="S2292" s="2">
        <f t="shared" si="71"/>
        <v>34225000</v>
      </c>
      <c r="T2292" t="s">
        <v>7386</v>
      </c>
    </row>
    <row r="2293" spans="1:20" x14ac:dyDescent="0.25">
      <c r="A2293">
        <v>2025</v>
      </c>
      <c r="B2293" t="s">
        <v>7387</v>
      </c>
      <c r="C2293" t="s">
        <v>21</v>
      </c>
      <c r="D2293" t="s">
        <v>22</v>
      </c>
      <c r="E2293" t="s">
        <v>23</v>
      </c>
      <c r="F2293" t="s">
        <v>7388</v>
      </c>
      <c r="G2293" t="s">
        <v>1831</v>
      </c>
      <c r="H2293" t="s">
        <v>1898</v>
      </c>
      <c r="I2293" s="1">
        <v>57619024</v>
      </c>
      <c r="J2293" s="2">
        <f t="shared" si="70"/>
        <v>57619024</v>
      </c>
      <c r="K2293" s="1">
        <v>7202378</v>
      </c>
      <c r="L2293" s="3">
        <v>45698</v>
      </c>
      <c r="M2293" s="3">
        <v>45700</v>
      </c>
      <c r="N2293" s="3">
        <v>45930</v>
      </c>
      <c r="O2293" s="1">
        <v>0</v>
      </c>
      <c r="P2293" s="1">
        <v>57619024</v>
      </c>
      <c r="R2293" s="5">
        <f ca="1">IF(Tabla1[[#This Row],[FECHA INCIAL DESDE]]="SIN INICIO",0,IF((((TODAY()-M2293)*100%)/(N2293-M2293))&gt;=100%,"100%",(((TODAY()-M2293)*100%)/(N2293-M2293))))</f>
        <v>0.3</v>
      </c>
      <c r="S2293" s="2">
        <f t="shared" si="71"/>
        <v>57619024</v>
      </c>
      <c r="T2293" t="s">
        <v>7389</v>
      </c>
    </row>
    <row r="2294" spans="1:20" x14ac:dyDescent="0.25">
      <c r="A2294">
        <v>2025</v>
      </c>
      <c r="B2294" t="s">
        <v>7390</v>
      </c>
      <c r="C2294" t="s">
        <v>21</v>
      </c>
      <c r="D2294" t="s">
        <v>22</v>
      </c>
      <c r="E2294" t="s">
        <v>120</v>
      </c>
      <c r="F2294" t="s">
        <v>7391</v>
      </c>
      <c r="G2294" t="s">
        <v>6617</v>
      </c>
      <c r="H2294" t="s">
        <v>270</v>
      </c>
      <c r="I2294" s="1">
        <v>32689643</v>
      </c>
      <c r="J2294" s="2">
        <f t="shared" si="70"/>
        <v>32689643</v>
      </c>
      <c r="K2294" s="1">
        <v>4669949</v>
      </c>
      <c r="L2294" s="3">
        <v>45698</v>
      </c>
      <c r="M2294" s="3">
        <v>45699</v>
      </c>
      <c r="N2294" s="3">
        <v>45900</v>
      </c>
      <c r="O2294" s="1">
        <v>0</v>
      </c>
      <c r="P2294" s="1">
        <v>32689643</v>
      </c>
      <c r="R2294" s="5">
        <f ca="1">IF(Tabla1[[#This Row],[FECHA INCIAL DESDE]]="SIN INICIO",0,IF((((TODAY()-M2294)*100%)/(N2294-M2294))&gt;=100%,"100%",(((TODAY()-M2294)*100%)/(N2294-M2294))))</f>
        <v>0.34825870646766172</v>
      </c>
      <c r="S2294" s="2">
        <f t="shared" si="71"/>
        <v>32689643</v>
      </c>
      <c r="T2294" t="s">
        <v>7392</v>
      </c>
    </row>
    <row r="2295" spans="1:20" x14ac:dyDescent="0.25">
      <c r="A2295">
        <v>2025</v>
      </c>
      <c r="B2295" t="s">
        <v>7393</v>
      </c>
      <c r="C2295" t="s">
        <v>21</v>
      </c>
      <c r="D2295" t="s">
        <v>22</v>
      </c>
      <c r="E2295" t="s">
        <v>23</v>
      </c>
      <c r="F2295" t="s">
        <v>7394</v>
      </c>
      <c r="G2295" t="s">
        <v>3076</v>
      </c>
      <c r="H2295" t="s">
        <v>270</v>
      </c>
      <c r="I2295" s="1">
        <v>70000000</v>
      </c>
      <c r="J2295" s="2">
        <f t="shared" si="70"/>
        <v>70000000</v>
      </c>
      <c r="K2295" s="1">
        <v>10000000</v>
      </c>
      <c r="L2295" s="3">
        <v>45698</v>
      </c>
      <c r="M2295" s="3">
        <v>45699</v>
      </c>
      <c r="N2295" s="3">
        <v>45900</v>
      </c>
      <c r="O2295" s="1">
        <v>0</v>
      </c>
      <c r="P2295" s="1">
        <v>70000000</v>
      </c>
      <c r="R2295" s="5">
        <f ca="1">IF(Tabla1[[#This Row],[FECHA INCIAL DESDE]]="SIN INICIO",0,IF((((TODAY()-M2295)*100%)/(N2295-M2295))&gt;=100%,"100%",(((TODAY()-M2295)*100%)/(N2295-M2295))))</f>
        <v>0.34825870646766172</v>
      </c>
      <c r="S2295" s="2">
        <f t="shared" si="71"/>
        <v>70000000</v>
      </c>
      <c r="T2295" t="s">
        <v>7395</v>
      </c>
    </row>
    <row r="2296" spans="1:20" x14ac:dyDescent="0.25">
      <c r="A2296">
        <v>2025</v>
      </c>
      <c r="B2296" t="s">
        <v>7396</v>
      </c>
      <c r="C2296" t="s">
        <v>21</v>
      </c>
      <c r="D2296" t="s">
        <v>22</v>
      </c>
      <c r="E2296" t="s">
        <v>23</v>
      </c>
      <c r="F2296" t="s">
        <v>7397</v>
      </c>
      <c r="G2296" t="s">
        <v>7398</v>
      </c>
      <c r="H2296" t="s">
        <v>1898</v>
      </c>
      <c r="I2296" s="1">
        <v>57619024</v>
      </c>
      <c r="J2296" s="2">
        <f t="shared" si="70"/>
        <v>57619024</v>
      </c>
      <c r="K2296" s="1">
        <v>7202378</v>
      </c>
      <c r="L2296" s="3">
        <v>45700</v>
      </c>
      <c r="M2296" s="3">
        <v>45701</v>
      </c>
      <c r="N2296" s="3">
        <v>45930</v>
      </c>
      <c r="O2296" s="1">
        <v>0</v>
      </c>
      <c r="P2296" s="1">
        <v>57619024</v>
      </c>
      <c r="R2296" s="6">
        <f ca="1">IF(Tabla1[[#This Row],[FECHA INCIAL DESDE]]="SIN INICIO",0,IF((((TODAY()-M2296)*100%)/(N2296-M2296))&gt;=100%,"100%",(((TODAY()-M2296)*100%)/(N2296-M2296))))</f>
        <v>0.29694323144104806</v>
      </c>
      <c r="S2296" s="2">
        <f t="shared" si="71"/>
        <v>57619024</v>
      </c>
      <c r="T2296" t="s">
        <v>7399</v>
      </c>
    </row>
    <row r="2297" spans="1:20" x14ac:dyDescent="0.25">
      <c r="A2297">
        <v>2025</v>
      </c>
      <c r="B2297" t="s">
        <v>7400</v>
      </c>
      <c r="C2297" t="s">
        <v>21</v>
      </c>
      <c r="D2297" t="s">
        <v>22</v>
      </c>
      <c r="E2297" t="s">
        <v>23</v>
      </c>
      <c r="F2297" t="s">
        <v>7401</v>
      </c>
      <c r="G2297" t="s">
        <v>1960</v>
      </c>
      <c r="H2297" t="s">
        <v>648</v>
      </c>
      <c r="I2297" s="1">
        <v>65600000</v>
      </c>
      <c r="J2297" s="2">
        <f t="shared" si="70"/>
        <v>65600000</v>
      </c>
      <c r="K2297" s="1">
        <v>13120000</v>
      </c>
      <c r="L2297" s="3">
        <v>45700</v>
      </c>
      <c r="M2297" s="3">
        <v>45701</v>
      </c>
      <c r="N2297" s="3">
        <v>45838</v>
      </c>
      <c r="O2297" s="1">
        <v>0</v>
      </c>
      <c r="P2297" s="1">
        <v>65600000</v>
      </c>
      <c r="R2297" s="5">
        <f ca="1">IF(Tabla1[[#This Row],[FECHA INCIAL DESDE]]="SIN INICIO",0,IF((((TODAY()-M2297)*100%)/(N2297-M2297))&gt;=100%,"100%",(((TODAY()-M2297)*100%)/(N2297-M2297))))</f>
        <v>0.49635036496350365</v>
      </c>
      <c r="S2297" s="2">
        <f t="shared" si="71"/>
        <v>65600000</v>
      </c>
      <c r="T2297" t="s">
        <v>7402</v>
      </c>
    </row>
    <row r="2298" spans="1:20" x14ac:dyDescent="0.25">
      <c r="A2298">
        <v>2025</v>
      </c>
      <c r="B2298" t="s">
        <v>7403</v>
      </c>
      <c r="C2298" t="s">
        <v>21</v>
      </c>
      <c r="D2298" t="s">
        <v>22</v>
      </c>
      <c r="E2298" t="s">
        <v>23</v>
      </c>
      <c r="F2298" t="s">
        <v>7404</v>
      </c>
      <c r="G2298" t="s">
        <v>1890</v>
      </c>
      <c r="H2298" t="s">
        <v>1898</v>
      </c>
      <c r="I2298" s="1">
        <v>50809904</v>
      </c>
      <c r="J2298" s="2">
        <f t="shared" si="70"/>
        <v>50809904</v>
      </c>
      <c r="K2298" s="1">
        <v>6351238</v>
      </c>
      <c r="L2298" s="3">
        <v>45700</v>
      </c>
      <c r="M2298" s="3">
        <v>45705</v>
      </c>
      <c r="N2298" s="3">
        <v>45930</v>
      </c>
      <c r="O2298" s="1">
        <v>0</v>
      </c>
      <c r="P2298" s="1">
        <v>50809904</v>
      </c>
      <c r="R2298" s="5">
        <f ca="1">IF(Tabla1[[#This Row],[FECHA INCIAL DESDE]]="SIN INICIO",0,IF((((TODAY()-M2298)*100%)/(N2298-M2298))&gt;=100%,"100%",(((TODAY()-M2298)*100%)/(N2298-M2298))))</f>
        <v>0.28444444444444444</v>
      </c>
      <c r="S2298" s="2">
        <f t="shared" si="71"/>
        <v>50809904</v>
      </c>
      <c r="T2298" t="s">
        <v>7405</v>
      </c>
    </row>
    <row r="2299" spans="1:20" x14ac:dyDescent="0.25">
      <c r="A2299">
        <v>2025</v>
      </c>
      <c r="B2299" t="s">
        <v>7406</v>
      </c>
      <c r="C2299" t="s">
        <v>21</v>
      </c>
      <c r="D2299" t="s">
        <v>22</v>
      </c>
      <c r="E2299" t="s">
        <v>23</v>
      </c>
      <c r="F2299" t="s">
        <v>7407</v>
      </c>
      <c r="G2299" t="s">
        <v>1831</v>
      </c>
      <c r="H2299" t="s">
        <v>1898</v>
      </c>
      <c r="I2299" s="1">
        <v>57619024</v>
      </c>
      <c r="J2299" s="2">
        <f t="shared" si="70"/>
        <v>57619024</v>
      </c>
      <c r="K2299" s="1">
        <v>7202378</v>
      </c>
      <c r="L2299" s="3">
        <v>45698</v>
      </c>
      <c r="M2299" s="3">
        <v>45699</v>
      </c>
      <c r="N2299" s="3">
        <v>45930</v>
      </c>
      <c r="O2299" s="1">
        <v>0</v>
      </c>
      <c r="P2299" s="1">
        <v>57619024</v>
      </c>
      <c r="R2299" s="5">
        <f ca="1">IF(Tabla1[[#This Row],[FECHA INCIAL DESDE]]="SIN INICIO",0,IF((((TODAY()-M2299)*100%)/(N2299-M2299))&gt;=100%,"100%",(((TODAY()-M2299)*100%)/(N2299-M2299))))</f>
        <v>0.30303030303030304</v>
      </c>
      <c r="S2299" s="2">
        <f t="shared" si="71"/>
        <v>57619024</v>
      </c>
      <c r="T2299" t="s">
        <v>7408</v>
      </c>
    </row>
    <row r="2300" spans="1:20" x14ac:dyDescent="0.25">
      <c r="A2300">
        <v>2025</v>
      </c>
      <c r="B2300" t="s">
        <v>7409</v>
      </c>
      <c r="C2300" t="s">
        <v>21</v>
      </c>
      <c r="D2300" t="s">
        <v>22</v>
      </c>
      <c r="E2300" t="s">
        <v>23</v>
      </c>
      <c r="F2300" t="s">
        <v>7410</v>
      </c>
      <c r="G2300" t="s">
        <v>7411</v>
      </c>
      <c r="H2300" t="s">
        <v>648</v>
      </c>
      <c r="I2300" s="1">
        <v>29400000</v>
      </c>
      <c r="J2300" s="2">
        <f t="shared" si="70"/>
        <v>29400000</v>
      </c>
      <c r="K2300" s="1">
        <v>4200000</v>
      </c>
      <c r="L2300" s="3">
        <v>45698</v>
      </c>
      <c r="M2300" s="3">
        <v>45699</v>
      </c>
      <c r="N2300" s="3">
        <v>45900</v>
      </c>
      <c r="O2300" s="1">
        <v>0</v>
      </c>
      <c r="P2300" s="1">
        <v>29400000</v>
      </c>
      <c r="R2300" s="5">
        <f ca="1">IF(Tabla1[[#This Row],[FECHA INCIAL DESDE]]="SIN INICIO",0,IF((((TODAY()-M2300)*100%)/(N2300-M2300))&gt;=100%,"100%",(((TODAY()-M2300)*100%)/(N2300-M2300))))</f>
        <v>0.34825870646766172</v>
      </c>
      <c r="S2300" s="2">
        <f t="shared" si="71"/>
        <v>29400000</v>
      </c>
      <c r="T2300" t="s">
        <v>7412</v>
      </c>
    </row>
    <row r="2301" spans="1:20" x14ac:dyDescent="0.25">
      <c r="A2301">
        <v>2025</v>
      </c>
      <c r="B2301" t="s">
        <v>7413</v>
      </c>
      <c r="C2301" t="s">
        <v>21</v>
      </c>
      <c r="D2301" t="s">
        <v>22</v>
      </c>
      <c r="E2301" t="s">
        <v>23</v>
      </c>
      <c r="F2301" t="s">
        <v>7414</v>
      </c>
      <c r="G2301" t="s">
        <v>2221</v>
      </c>
      <c r="H2301" t="s">
        <v>1802</v>
      </c>
      <c r="I2301" s="1">
        <v>43400000</v>
      </c>
      <c r="J2301" s="2">
        <f t="shared" si="70"/>
        <v>43400000</v>
      </c>
      <c r="K2301" s="1">
        <v>6200000</v>
      </c>
      <c r="L2301" s="3">
        <v>45698</v>
      </c>
      <c r="M2301" s="3">
        <v>45699</v>
      </c>
      <c r="N2301" s="3">
        <v>45900</v>
      </c>
      <c r="O2301" s="1">
        <v>0</v>
      </c>
      <c r="P2301" s="1">
        <v>43400000</v>
      </c>
      <c r="R2301" s="5">
        <f ca="1">IF(Tabla1[[#This Row],[FECHA INCIAL DESDE]]="SIN INICIO",0,IF((((TODAY()-M2301)*100%)/(N2301-M2301))&gt;=100%,"100%",(((TODAY()-M2301)*100%)/(N2301-M2301))))</f>
        <v>0.34825870646766172</v>
      </c>
      <c r="S2301" s="2">
        <f t="shared" si="71"/>
        <v>43400000</v>
      </c>
      <c r="T2301" t="s">
        <v>7415</v>
      </c>
    </row>
    <row r="2302" spans="1:20" x14ac:dyDescent="0.25">
      <c r="A2302">
        <v>2025</v>
      </c>
      <c r="B2302" t="s">
        <v>7416</v>
      </c>
      <c r="C2302" t="s">
        <v>21</v>
      </c>
      <c r="D2302" t="s">
        <v>22</v>
      </c>
      <c r="E2302" t="s">
        <v>23</v>
      </c>
      <c r="F2302" t="s">
        <v>7417</v>
      </c>
      <c r="G2302" t="s">
        <v>1890</v>
      </c>
      <c r="H2302" t="s">
        <v>1898</v>
      </c>
      <c r="I2302" s="1">
        <v>34225000</v>
      </c>
      <c r="J2302" s="2">
        <f t="shared" si="70"/>
        <v>34225000</v>
      </c>
      <c r="K2302" s="1">
        <v>6845000</v>
      </c>
      <c r="L2302" s="3">
        <v>45698</v>
      </c>
      <c r="M2302" s="3">
        <v>45700</v>
      </c>
      <c r="N2302" s="3">
        <v>45838</v>
      </c>
      <c r="O2302" s="1">
        <v>0</v>
      </c>
      <c r="P2302" s="1">
        <v>34225000</v>
      </c>
      <c r="R2302" s="5">
        <f ca="1">IF(Tabla1[[#This Row],[FECHA INCIAL DESDE]]="SIN INICIO",0,IF((((TODAY()-M2302)*100%)/(N2302-M2302))&gt;=100%,"100%",(((TODAY()-M2302)*100%)/(N2302-M2302))))</f>
        <v>0.5</v>
      </c>
      <c r="S2302" s="2">
        <f t="shared" si="71"/>
        <v>34225000</v>
      </c>
      <c r="T2302" t="s">
        <v>7418</v>
      </c>
    </row>
    <row r="2303" spans="1:20" x14ac:dyDescent="0.25">
      <c r="A2303">
        <v>2025</v>
      </c>
      <c r="B2303" t="s">
        <v>7419</v>
      </c>
      <c r="C2303" t="s">
        <v>21</v>
      </c>
      <c r="D2303" t="s">
        <v>22</v>
      </c>
      <c r="E2303" t="s">
        <v>23</v>
      </c>
      <c r="F2303" t="s">
        <v>7420</v>
      </c>
      <c r="G2303" t="s">
        <v>1890</v>
      </c>
      <c r="H2303" t="s">
        <v>1898</v>
      </c>
      <c r="I2303" s="1">
        <v>57619024</v>
      </c>
      <c r="J2303" s="2">
        <f t="shared" si="70"/>
        <v>57619024</v>
      </c>
      <c r="K2303" s="1">
        <v>7202378</v>
      </c>
      <c r="L2303" s="3">
        <v>45698</v>
      </c>
      <c r="M2303" s="3">
        <v>45699</v>
      </c>
      <c r="N2303" s="3">
        <v>45930</v>
      </c>
      <c r="O2303" s="1">
        <v>0</v>
      </c>
      <c r="P2303" s="1">
        <v>57619024</v>
      </c>
      <c r="R2303" s="5">
        <f ca="1">IF(Tabla1[[#This Row],[FECHA INCIAL DESDE]]="SIN INICIO",0,IF((((TODAY()-M2303)*100%)/(N2303-M2303))&gt;=100%,"100%",(((TODAY()-M2303)*100%)/(N2303-M2303))))</f>
        <v>0.30303030303030304</v>
      </c>
      <c r="S2303" s="2">
        <f t="shared" si="71"/>
        <v>57619024</v>
      </c>
      <c r="T2303" t="s">
        <v>7421</v>
      </c>
    </row>
    <row r="2304" spans="1:20" x14ac:dyDescent="0.25">
      <c r="A2304">
        <v>2025</v>
      </c>
      <c r="B2304" t="s">
        <v>7422</v>
      </c>
      <c r="C2304" t="s">
        <v>21</v>
      </c>
      <c r="D2304" t="s">
        <v>22</v>
      </c>
      <c r="E2304" t="s">
        <v>23</v>
      </c>
      <c r="F2304" t="s">
        <v>7423</v>
      </c>
      <c r="G2304" t="s">
        <v>1890</v>
      </c>
      <c r="H2304" t="s">
        <v>1898</v>
      </c>
      <c r="I2304" s="1">
        <v>57619024</v>
      </c>
      <c r="J2304" s="2">
        <f t="shared" si="70"/>
        <v>57619024</v>
      </c>
      <c r="K2304" s="1">
        <v>7202378</v>
      </c>
      <c r="L2304" s="3">
        <v>45698</v>
      </c>
      <c r="M2304" s="3">
        <v>45699</v>
      </c>
      <c r="N2304" s="3">
        <v>45930</v>
      </c>
      <c r="O2304" s="1">
        <v>0</v>
      </c>
      <c r="P2304" s="1">
        <v>57619024</v>
      </c>
      <c r="R2304" s="5">
        <f ca="1">IF(Tabla1[[#This Row],[FECHA INCIAL DESDE]]="SIN INICIO",0,IF((((TODAY()-M2304)*100%)/(N2304-M2304))&gt;=100%,"100%",(((TODAY()-M2304)*100%)/(N2304-M2304))))</f>
        <v>0.30303030303030304</v>
      </c>
      <c r="S2304" s="2">
        <f t="shared" si="71"/>
        <v>57619024</v>
      </c>
      <c r="T2304" t="s">
        <v>7424</v>
      </c>
    </row>
    <row r="2305" spans="1:20" x14ac:dyDescent="0.25">
      <c r="A2305">
        <v>2025</v>
      </c>
      <c r="B2305" t="s">
        <v>7425</v>
      </c>
      <c r="C2305" t="s">
        <v>21</v>
      </c>
      <c r="D2305" t="s">
        <v>22</v>
      </c>
      <c r="E2305" t="s">
        <v>23</v>
      </c>
      <c r="F2305" t="s">
        <v>7426</v>
      </c>
      <c r="G2305" t="s">
        <v>2214</v>
      </c>
      <c r="H2305" t="s">
        <v>1898</v>
      </c>
      <c r="I2305" s="1">
        <v>57619024</v>
      </c>
      <c r="J2305" s="2">
        <f t="shared" si="70"/>
        <v>57619024</v>
      </c>
      <c r="K2305" s="1">
        <v>7202378</v>
      </c>
      <c r="L2305" s="3">
        <v>45699</v>
      </c>
      <c r="M2305" s="3">
        <v>45700</v>
      </c>
      <c r="N2305" s="3">
        <v>45930</v>
      </c>
      <c r="O2305" s="1">
        <v>0</v>
      </c>
      <c r="P2305" s="1">
        <v>57619024</v>
      </c>
      <c r="R2305" s="6">
        <f ca="1">IF(Tabla1[[#This Row],[FECHA INCIAL DESDE]]="SIN INICIO",0,IF((((TODAY()-M2305)*100%)/(N2305-M2305))&gt;=100%,"100%",(((TODAY()-M2305)*100%)/(N2305-M2305))))</f>
        <v>0.3</v>
      </c>
      <c r="S2305" s="2">
        <f t="shared" si="71"/>
        <v>57619024</v>
      </c>
      <c r="T2305" t="s">
        <v>7427</v>
      </c>
    </row>
    <row r="2306" spans="1:20" x14ac:dyDescent="0.25">
      <c r="A2306">
        <v>2025</v>
      </c>
      <c r="B2306" t="s">
        <v>7428</v>
      </c>
      <c r="C2306" t="s">
        <v>21</v>
      </c>
      <c r="D2306" t="s">
        <v>22</v>
      </c>
      <c r="E2306" t="s">
        <v>23</v>
      </c>
      <c r="F2306" t="s">
        <v>7429</v>
      </c>
      <c r="G2306" t="s">
        <v>5505</v>
      </c>
      <c r="H2306" t="s">
        <v>270</v>
      </c>
      <c r="I2306" s="1">
        <v>36011890</v>
      </c>
      <c r="J2306" s="2">
        <f t="shared" si="70"/>
        <v>36011890</v>
      </c>
      <c r="K2306" s="1">
        <v>7202378</v>
      </c>
      <c r="L2306" s="3">
        <v>45698</v>
      </c>
      <c r="M2306" s="3">
        <v>45699</v>
      </c>
      <c r="N2306" s="3">
        <v>45838</v>
      </c>
      <c r="O2306" s="1">
        <v>0</v>
      </c>
      <c r="P2306" s="1">
        <v>36011890</v>
      </c>
      <c r="R2306" s="5">
        <f ca="1">IF(Tabla1[[#This Row],[FECHA INCIAL DESDE]]="SIN INICIO",0,IF((((TODAY()-M2306)*100%)/(N2306-M2306))&gt;=100%,"100%",(((TODAY()-M2306)*100%)/(N2306-M2306))))</f>
        <v>0.50359712230215825</v>
      </c>
      <c r="S2306" s="2">
        <f t="shared" si="71"/>
        <v>36011890</v>
      </c>
      <c r="T2306" t="s">
        <v>7430</v>
      </c>
    </row>
    <row r="2307" spans="1:20" x14ac:dyDescent="0.25">
      <c r="A2307">
        <v>2025</v>
      </c>
      <c r="B2307" t="s">
        <v>7431</v>
      </c>
      <c r="C2307" t="s">
        <v>21</v>
      </c>
      <c r="D2307" t="s">
        <v>22</v>
      </c>
      <c r="E2307" t="s">
        <v>23</v>
      </c>
      <c r="F2307" t="s">
        <v>7432</v>
      </c>
      <c r="G2307" t="s">
        <v>809</v>
      </c>
      <c r="H2307" t="s">
        <v>659</v>
      </c>
      <c r="I2307" s="1">
        <v>34160959</v>
      </c>
      <c r="J2307" s="2">
        <f t="shared" ref="J2307:J2370" si="72">I2307</f>
        <v>34160959</v>
      </c>
      <c r="K2307" s="1">
        <v>4880137</v>
      </c>
      <c r="L2307" s="3">
        <v>45698</v>
      </c>
      <c r="M2307" s="3">
        <v>45699</v>
      </c>
      <c r="N2307" s="3">
        <v>45900</v>
      </c>
      <c r="O2307" s="1">
        <v>0</v>
      </c>
      <c r="P2307" s="1">
        <v>34160959</v>
      </c>
      <c r="R2307" s="5">
        <f ca="1">IF(Tabla1[[#This Row],[FECHA INCIAL DESDE]]="SIN INICIO",0,IF((((TODAY()-M2307)*100%)/(N2307-M2307))&gt;=100%,"100%",(((TODAY()-M2307)*100%)/(N2307-M2307))))</f>
        <v>0.34825870646766172</v>
      </c>
      <c r="S2307" s="2">
        <f t="shared" ref="S2307:S2370" si="73">P2307-Q2307</f>
        <v>34160959</v>
      </c>
      <c r="T2307" t="s">
        <v>7433</v>
      </c>
    </row>
    <row r="2308" spans="1:20" x14ac:dyDescent="0.25">
      <c r="A2308">
        <v>2025</v>
      </c>
      <c r="B2308" t="s">
        <v>7434</v>
      </c>
      <c r="C2308" t="s">
        <v>21</v>
      </c>
      <c r="D2308" t="s">
        <v>22</v>
      </c>
      <c r="E2308" t="s">
        <v>23</v>
      </c>
      <c r="F2308" t="s">
        <v>7435</v>
      </c>
      <c r="G2308" t="s">
        <v>614</v>
      </c>
      <c r="H2308" t="s">
        <v>537</v>
      </c>
      <c r="I2308" s="1">
        <v>24219000</v>
      </c>
      <c r="J2308" s="2">
        <f t="shared" si="72"/>
        <v>24219000</v>
      </c>
      <c r="K2308" s="1">
        <v>4843800</v>
      </c>
      <c r="L2308" s="3">
        <v>45698</v>
      </c>
      <c r="M2308" s="3">
        <v>45702</v>
      </c>
      <c r="N2308" s="3">
        <v>45838</v>
      </c>
      <c r="O2308" s="1">
        <v>0</v>
      </c>
      <c r="P2308" s="1">
        <v>24219000</v>
      </c>
      <c r="R2308" s="6">
        <f ca="1">IF(Tabla1[[#This Row],[FECHA INCIAL DESDE]]="SIN INICIO",0,IF((((TODAY()-M2308)*100%)/(N2308-M2308))&gt;=100%,"100%",(((TODAY()-M2308)*100%)/(N2308-M2308))))</f>
        <v>0.49264705882352944</v>
      </c>
      <c r="S2308" s="2">
        <f t="shared" si="73"/>
        <v>24219000</v>
      </c>
      <c r="T2308" t="s">
        <v>7436</v>
      </c>
    </row>
    <row r="2309" spans="1:20" x14ac:dyDescent="0.25">
      <c r="A2309">
        <v>2025</v>
      </c>
      <c r="B2309" t="s">
        <v>7437</v>
      </c>
      <c r="C2309" t="s">
        <v>21</v>
      </c>
      <c r="D2309" t="s">
        <v>22</v>
      </c>
      <c r="E2309" t="s">
        <v>120</v>
      </c>
      <c r="F2309" t="s">
        <v>7438</v>
      </c>
      <c r="G2309" t="s">
        <v>4825</v>
      </c>
      <c r="H2309" t="s">
        <v>270</v>
      </c>
      <c r="I2309" s="1">
        <v>23349745</v>
      </c>
      <c r="J2309" s="2">
        <f t="shared" si="72"/>
        <v>23349745</v>
      </c>
      <c r="K2309" s="1">
        <v>4669949</v>
      </c>
      <c r="L2309" s="3">
        <v>45698</v>
      </c>
      <c r="M2309" s="3">
        <v>45701</v>
      </c>
      <c r="N2309" s="3">
        <v>45838</v>
      </c>
      <c r="O2309" s="1">
        <v>0</v>
      </c>
      <c r="P2309" s="1">
        <v>23349745</v>
      </c>
      <c r="R2309" s="5">
        <f ca="1">IF(Tabla1[[#This Row],[FECHA INCIAL DESDE]]="SIN INICIO",0,IF((((TODAY()-M2309)*100%)/(N2309-M2309))&gt;=100%,"100%",(((TODAY()-M2309)*100%)/(N2309-M2309))))</f>
        <v>0.49635036496350365</v>
      </c>
      <c r="S2309" s="2">
        <f t="shared" si="73"/>
        <v>23349745</v>
      </c>
      <c r="T2309" t="s">
        <v>7439</v>
      </c>
    </row>
    <row r="2310" spans="1:20" x14ac:dyDescent="0.25">
      <c r="A2310">
        <v>2025</v>
      </c>
      <c r="B2310" t="s">
        <v>7440</v>
      </c>
      <c r="C2310" t="s">
        <v>21</v>
      </c>
      <c r="D2310" t="s">
        <v>22</v>
      </c>
      <c r="E2310" t="s">
        <v>23</v>
      </c>
      <c r="F2310" t="s">
        <v>7441</v>
      </c>
      <c r="G2310" t="s">
        <v>3406</v>
      </c>
      <c r="H2310" t="s">
        <v>3407</v>
      </c>
      <c r="I2310" s="1">
        <v>62781250</v>
      </c>
      <c r="J2310" s="2">
        <f t="shared" si="72"/>
        <v>62781250</v>
      </c>
      <c r="K2310" s="1">
        <v>8968750</v>
      </c>
      <c r="L2310" s="3">
        <v>45698</v>
      </c>
      <c r="M2310" s="3">
        <v>45701</v>
      </c>
      <c r="N2310" s="3">
        <v>45900</v>
      </c>
      <c r="O2310" s="1">
        <v>0</v>
      </c>
      <c r="P2310" s="1">
        <v>62781250</v>
      </c>
      <c r="R2310" s="5">
        <f ca="1">IF(Tabla1[[#This Row],[FECHA INCIAL DESDE]]="SIN INICIO",0,IF((((TODAY()-M2310)*100%)/(N2310-M2310))&gt;=100%,"100%",(((TODAY()-M2310)*100%)/(N2310-M2310))))</f>
        <v>0.34170854271356782</v>
      </c>
      <c r="S2310" s="2">
        <f t="shared" si="73"/>
        <v>62781250</v>
      </c>
      <c r="T2310" t="s">
        <v>7442</v>
      </c>
    </row>
    <row r="2311" spans="1:20" x14ac:dyDescent="0.25">
      <c r="A2311">
        <v>2025</v>
      </c>
      <c r="B2311" t="s">
        <v>7443</v>
      </c>
      <c r="C2311" t="s">
        <v>21</v>
      </c>
      <c r="D2311" t="s">
        <v>22</v>
      </c>
      <c r="E2311" t="s">
        <v>23</v>
      </c>
      <c r="F2311" t="s">
        <v>7444</v>
      </c>
      <c r="G2311" t="s">
        <v>3406</v>
      </c>
      <c r="H2311" t="s">
        <v>3407</v>
      </c>
      <c r="I2311" s="1">
        <v>44843750</v>
      </c>
      <c r="J2311" s="2">
        <f t="shared" si="72"/>
        <v>44843750</v>
      </c>
      <c r="K2311" s="1">
        <v>8968750</v>
      </c>
      <c r="L2311" s="3">
        <v>45698</v>
      </c>
      <c r="M2311" s="3">
        <v>45701</v>
      </c>
      <c r="N2311" s="3">
        <v>45838</v>
      </c>
      <c r="O2311" s="1">
        <v>0</v>
      </c>
      <c r="P2311" s="1">
        <v>44843750</v>
      </c>
      <c r="R2311" s="5">
        <f ca="1">IF(Tabla1[[#This Row],[FECHA INCIAL DESDE]]="SIN INICIO",0,IF((((TODAY()-M2311)*100%)/(N2311-M2311))&gt;=100%,"100%",(((TODAY()-M2311)*100%)/(N2311-M2311))))</f>
        <v>0.49635036496350365</v>
      </c>
      <c r="S2311" s="2">
        <f t="shared" si="73"/>
        <v>44843750</v>
      </c>
      <c r="T2311" t="s">
        <v>7445</v>
      </c>
    </row>
    <row r="2312" spans="1:20" x14ac:dyDescent="0.25">
      <c r="A2312">
        <v>2025</v>
      </c>
      <c r="B2312" t="s">
        <v>7446</v>
      </c>
      <c r="C2312" t="s">
        <v>21</v>
      </c>
      <c r="D2312" t="s">
        <v>22</v>
      </c>
      <c r="E2312" t="s">
        <v>120</v>
      </c>
      <c r="F2312" t="s">
        <v>7447</v>
      </c>
      <c r="G2312" t="s">
        <v>7448</v>
      </c>
      <c r="H2312" t="s">
        <v>1898</v>
      </c>
      <c r="I2312" s="1">
        <v>37359592</v>
      </c>
      <c r="J2312" s="2">
        <f t="shared" si="72"/>
        <v>37359592</v>
      </c>
      <c r="K2312" s="1">
        <v>4669949</v>
      </c>
      <c r="L2312" s="3">
        <v>45700</v>
      </c>
      <c r="M2312" s="3">
        <v>45701</v>
      </c>
      <c r="N2312" s="3">
        <v>45930</v>
      </c>
      <c r="O2312" s="1">
        <v>0</v>
      </c>
      <c r="P2312" s="1">
        <v>37359592</v>
      </c>
      <c r="R2312" s="5">
        <f ca="1">IF(Tabla1[[#This Row],[FECHA INCIAL DESDE]]="SIN INICIO",0,IF((((TODAY()-M2312)*100%)/(N2312-M2312))&gt;=100%,"100%",(((TODAY()-M2312)*100%)/(N2312-M2312))))</f>
        <v>0.29694323144104806</v>
      </c>
      <c r="S2312" s="2">
        <f t="shared" si="73"/>
        <v>37359592</v>
      </c>
      <c r="T2312" t="s">
        <v>7449</v>
      </c>
    </row>
    <row r="2313" spans="1:20" x14ac:dyDescent="0.25">
      <c r="A2313">
        <v>2025</v>
      </c>
      <c r="B2313" t="s">
        <v>7450</v>
      </c>
      <c r="C2313" t="s">
        <v>21</v>
      </c>
      <c r="D2313" t="s">
        <v>22</v>
      </c>
      <c r="E2313" t="s">
        <v>23</v>
      </c>
      <c r="F2313" t="s">
        <v>7451</v>
      </c>
      <c r="G2313" t="s">
        <v>2692</v>
      </c>
      <c r="H2313" t="s">
        <v>166</v>
      </c>
      <c r="I2313" s="1">
        <v>34200000</v>
      </c>
      <c r="J2313" s="2">
        <f t="shared" si="72"/>
        <v>34200000</v>
      </c>
      <c r="K2313" s="1">
        <v>5700000</v>
      </c>
      <c r="L2313" s="3">
        <v>45700</v>
      </c>
      <c r="M2313" s="3">
        <v>45701</v>
      </c>
      <c r="N2313" s="3">
        <v>45869</v>
      </c>
      <c r="O2313" s="1">
        <v>0</v>
      </c>
      <c r="P2313" s="1">
        <v>34200000</v>
      </c>
      <c r="R2313" s="5">
        <f ca="1">IF(Tabla1[[#This Row],[FECHA INCIAL DESDE]]="SIN INICIO",0,IF((((TODAY()-M2313)*100%)/(N2313-M2313))&gt;=100%,"100%",(((TODAY()-M2313)*100%)/(N2313-M2313))))</f>
        <v>0.40476190476190477</v>
      </c>
      <c r="S2313" s="2">
        <f t="shared" si="73"/>
        <v>34200000</v>
      </c>
      <c r="T2313" t="s">
        <v>7452</v>
      </c>
    </row>
    <row r="2314" spans="1:20" x14ac:dyDescent="0.25">
      <c r="A2314">
        <v>2025</v>
      </c>
      <c r="B2314" t="s">
        <v>7453</v>
      </c>
      <c r="C2314" t="s">
        <v>21</v>
      </c>
      <c r="D2314" t="s">
        <v>22</v>
      </c>
      <c r="E2314" t="s">
        <v>120</v>
      </c>
      <c r="F2314" t="s">
        <v>7454</v>
      </c>
      <c r="G2314" t="s">
        <v>1693</v>
      </c>
      <c r="H2314" t="s">
        <v>537</v>
      </c>
      <c r="I2314" s="1">
        <v>20042775</v>
      </c>
      <c r="J2314" s="2">
        <f t="shared" si="72"/>
        <v>20042775</v>
      </c>
      <c r="K2314" s="1">
        <v>4008555</v>
      </c>
      <c r="L2314" s="3">
        <v>45699</v>
      </c>
      <c r="M2314" s="3">
        <v>45701</v>
      </c>
      <c r="N2314" s="3">
        <v>45838</v>
      </c>
      <c r="O2314" s="1">
        <v>0</v>
      </c>
      <c r="P2314" s="1">
        <v>20042775</v>
      </c>
      <c r="R2314" s="5">
        <f ca="1">IF(Tabla1[[#This Row],[FECHA INCIAL DESDE]]="SIN INICIO",0,IF((((TODAY()-M2314)*100%)/(N2314-M2314))&gt;=100%,"100%",(((TODAY()-M2314)*100%)/(N2314-M2314))))</f>
        <v>0.49635036496350365</v>
      </c>
      <c r="S2314" s="2">
        <f t="shared" si="73"/>
        <v>20042775</v>
      </c>
      <c r="T2314" t="s">
        <v>7455</v>
      </c>
    </row>
    <row r="2315" spans="1:20" x14ac:dyDescent="0.25">
      <c r="A2315">
        <v>2025</v>
      </c>
      <c r="B2315" t="s">
        <v>7456</v>
      </c>
      <c r="C2315" t="s">
        <v>21</v>
      </c>
      <c r="D2315" t="s">
        <v>22</v>
      </c>
      <c r="E2315" t="s">
        <v>23</v>
      </c>
      <c r="F2315" t="s">
        <v>7457</v>
      </c>
      <c r="G2315" t="s">
        <v>2465</v>
      </c>
      <c r="H2315" t="s">
        <v>537</v>
      </c>
      <c r="I2315" s="1">
        <v>34724250</v>
      </c>
      <c r="J2315" s="2">
        <f t="shared" si="72"/>
        <v>34724250</v>
      </c>
      <c r="K2315" s="1">
        <v>6944850</v>
      </c>
      <c r="L2315" s="3">
        <v>45699</v>
      </c>
      <c r="M2315" s="3">
        <v>45701</v>
      </c>
      <c r="N2315" s="3">
        <v>45838</v>
      </c>
      <c r="O2315" s="1">
        <v>0</v>
      </c>
      <c r="P2315" s="1">
        <v>34724250</v>
      </c>
      <c r="R2315" s="5">
        <f ca="1">IF(Tabla1[[#This Row],[FECHA INCIAL DESDE]]="SIN INICIO",0,IF((((TODAY()-M2315)*100%)/(N2315-M2315))&gt;=100%,"100%",(((TODAY()-M2315)*100%)/(N2315-M2315))))</f>
        <v>0.49635036496350365</v>
      </c>
      <c r="S2315" s="2">
        <f t="shared" si="73"/>
        <v>34724250</v>
      </c>
      <c r="T2315" t="s">
        <v>7458</v>
      </c>
    </row>
    <row r="2316" spans="1:20" x14ac:dyDescent="0.25">
      <c r="A2316">
        <v>2025</v>
      </c>
      <c r="B2316" t="s">
        <v>7459</v>
      </c>
      <c r="C2316" t="s">
        <v>21</v>
      </c>
      <c r="D2316" t="s">
        <v>22</v>
      </c>
      <c r="E2316" t="s">
        <v>120</v>
      </c>
      <c r="F2316" t="s">
        <v>7460</v>
      </c>
      <c r="G2316" t="s">
        <v>2040</v>
      </c>
      <c r="H2316" t="s">
        <v>1898</v>
      </c>
      <c r="I2316" s="1">
        <v>37359592</v>
      </c>
      <c r="J2316" s="2">
        <f t="shared" si="72"/>
        <v>37359592</v>
      </c>
      <c r="K2316" s="1">
        <v>4669949</v>
      </c>
      <c r="L2316" s="3">
        <v>45698</v>
      </c>
      <c r="M2316" s="3">
        <v>45700</v>
      </c>
      <c r="N2316" s="3">
        <v>45930</v>
      </c>
      <c r="O2316" s="1">
        <v>0</v>
      </c>
      <c r="P2316" s="1">
        <v>37359592</v>
      </c>
      <c r="R2316" s="5">
        <f ca="1">IF(Tabla1[[#This Row],[FECHA INCIAL DESDE]]="SIN INICIO",0,IF((((TODAY()-M2316)*100%)/(N2316-M2316))&gt;=100%,"100%",(((TODAY()-M2316)*100%)/(N2316-M2316))))</f>
        <v>0.3</v>
      </c>
      <c r="S2316" s="2">
        <f t="shared" si="73"/>
        <v>37359592</v>
      </c>
      <c r="T2316" t="s">
        <v>7461</v>
      </c>
    </row>
    <row r="2317" spans="1:20" x14ac:dyDescent="0.25">
      <c r="A2317">
        <v>2025</v>
      </c>
      <c r="B2317" t="s">
        <v>7462</v>
      </c>
      <c r="C2317" t="s">
        <v>21</v>
      </c>
      <c r="D2317" t="s">
        <v>22</v>
      </c>
      <c r="E2317" t="s">
        <v>23</v>
      </c>
      <c r="F2317" t="s">
        <v>7463</v>
      </c>
      <c r="G2317" t="s">
        <v>7464</v>
      </c>
      <c r="H2317" t="s">
        <v>154</v>
      </c>
      <c r="I2317" s="1">
        <v>42042000</v>
      </c>
      <c r="J2317" s="2">
        <f t="shared" si="72"/>
        <v>42042000</v>
      </c>
      <c r="K2317" s="1">
        <v>6006000</v>
      </c>
      <c r="L2317" s="3">
        <v>45698</v>
      </c>
      <c r="M2317" s="3">
        <v>45699</v>
      </c>
      <c r="N2317" s="3">
        <v>45900</v>
      </c>
      <c r="O2317" s="1">
        <v>0</v>
      </c>
      <c r="P2317" s="1">
        <v>42042000</v>
      </c>
      <c r="R2317" s="5">
        <f ca="1">IF(Tabla1[[#This Row],[FECHA INCIAL DESDE]]="SIN INICIO",0,IF((((TODAY()-M2317)*100%)/(N2317-M2317))&gt;=100%,"100%",(((TODAY()-M2317)*100%)/(N2317-M2317))))</f>
        <v>0.34825870646766172</v>
      </c>
      <c r="S2317" s="2">
        <f t="shared" si="73"/>
        <v>42042000</v>
      </c>
      <c r="T2317" t="s">
        <v>7465</v>
      </c>
    </row>
    <row r="2318" spans="1:20" x14ac:dyDescent="0.25">
      <c r="A2318">
        <v>2025</v>
      </c>
      <c r="B2318" t="s">
        <v>7466</v>
      </c>
      <c r="C2318" t="s">
        <v>21</v>
      </c>
      <c r="D2318" t="s">
        <v>22</v>
      </c>
      <c r="E2318" t="s">
        <v>23</v>
      </c>
      <c r="F2318" t="s">
        <v>7467</v>
      </c>
      <c r="G2318" t="s">
        <v>1927</v>
      </c>
      <c r="H2318" t="s">
        <v>1898</v>
      </c>
      <c r="I2318" s="1">
        <v>54760000</v>
      </c>
      <c r="J2318" s="2">
        <f t="shared" si="72"/>
        <v>54760000</v>
      </c>
      <c r="K2318" s="1">
        <v>6845000</v>
      </c>
      <c r="L2318" s="3">
        <v>45698</v>
      </c>
      <c r="M2318" s="3">
        <v>45700</v>
      </c>
      <c r="N2318" s="3">
        <v>45930</v>
      </c>
      <c r="O2318" s="1">
        <v>0</v>
      </c>
      <c r="P2318" s="1">
        <v>54760000</v>
      </c>
      <c r="R2318" s="5">
        <f ca="1">IF(Tabla1[[#This Row],[FECHA INCIAL DESDE]]="SIN INICIO",0,IF((((TODAY()-M2318)*100%)/(N2318-M2318))&gt;=100%,"100%",(((TODAY()-M2318)*100%)/(N2318-M2318))))</f>
        <v>0.3</v>
      </c>
      <c r="S2318" s="2">
        <f t="shared" si="73"/>
        <v>54760000</v>
      </c>
      <c r="T2318" t="s">
        <v>7468</v>
      </c>
    </row>
    <row r="2319" spans="1:20" x14ac:dyDescent="0.25">
      <c r="A2319">
        <v>2025</v>
      </c>
      <c r="B2319" t="s">
        <v>7469</v>
      </c>
      <c r="C2319" t="s">
        <v>21</v>
      </c>
      <c r="D2319" t="s">
        <v>22</v>
      </c>
      <c r="E2319" t="s">
        <v>23</v>
      </c>
      <c r="F2319" t="s">
        <v>7470</v>
      </c>
      <c r="G2319" t="s">
        <v>1831</v>
      </c>
      <c r="H2319" t="s">
        <v>1898</v>
      </c>
      <c r="I2319" s="1">
        <v>57619024</v>
      </c>
      <c r="J2319" s="2">
        <f t="shared" si="72"/>
        <v>57619024</v>
      </c>
      <c r="K2319" s="1">
        <v>7202378</v>
      </c>
      <c r="L2319" s="3">
        <v>45698</v>
      </c>
      <c r="M2319" s="3">
        <v>45701</v>
      </c>
      <c r="N2319" s="3">
        <v>45930</v>
      </c>
      <c r="O2319" s="1">
        <v>0</v>
      </c>
      <c r="P2319" s="1">
        <v>57619024</v>
      </c>
      <c r="R2319" s="5">
        <f ca="1">IF(Tabla1[[#This Row],[FECHA INCIAL DESDE]]="SIN INICIO",0,IF((((TODAY()-M2319)*100%)/(N2319-M2319))&gt;=100%,"100%",(((TODAY()-M2319)*100%)/(N2319-M2319))))</f>
        <v>0.29694323144104806</v>
      </c>
      <c r="S2319" s="2">
        <f t="shared" si="73"/>
        <v>57619024</v>
      </c>
      <c r="T2319" t="s">
        <v>7471</v>
      </c>
    </row>
    <row r="2320" spans="1:20" x14ac:dyDescent="0.25">
      <c r="A2320">
        <v>2025</v>
      </c>
      <c r="B2320" t="s">
        <v>7472</v>
      </c>
      <c r="C2320" t="s">
        <v>21</v>
      </c>
      <c r="D2320" t="s">
        <v>22</v>
      </c>
      <c r="E2320" t="s">
        <v>23</v>
      </c>
      <c r="F2320" t="s">
        <v>7473</v>
      </c>
      <c r="G2320" t="s">
        <v>7474</v>
      </c>
      <c r="H2320" t="s">
        <v>166</v>
      </c>
      <c r="I2320" s="1">
        <v>60000000</v>
      </c>
      <c r="J2320" s="2">
        <f t="shared" si="72"/>
        <v>60000000</v>
      </c>
      <c r="K2320" s="1">
        <v>12000000</v>
      </c>
      <c r="L2320" s="3">
        <v>45699</v>
      </c>
      <c r="M2320" s="3">
        <v>45700</v>
      </c>
      <c r="N2320" s="3">
        <v>45838</v>
      </c>
      <c r="O2320" s="1">
        <v>0</v>
      </c>
      <c r="P2320" s="1">
        <v>60000000</v>
      </c>
      <c r="R2320" s="5">
        <f ca="1">IF(Tabla1[[#This Row],[FECHA INCIAL DESDE]]="SIN INICIO",0,IF((((TODAY()-M2320)*100%)/(N2320-M2320))&gt;=100%,"100%",(((TODAY()-M2320)*100%)/(N2320-M2320))))</f>
        <v>0.5</v>
      </c>
      <c r="S2320" s="2">
        <f t="shared" si="73"/>
        <v>60000000</v>
      </c>
      <c r="T2320" t="s">
        <v>7475</v>
      </c>
    </row>
    <row r="2321" spans="1:20" x14ac:dyDescent="0.25">
      <c r="A2321">
        <v>2025</v>
      </c>
      <c r="B2321" t="s">
        <v>7476</v>
      </c>
      <c r="C2321" t="s">
        <v>21</v>
      </c>
      <c r="D2321" t="s">
        <v>22</v>
      </c>
      <c r="E2321" t="s">
        <v>23</v>
      </c>
      <c r="F2321" t="s">
        <v>7477</v>
      </c>
      <c r="G2321" t="s">
        <v>7478</v>
      </c>
      <c r="H2321" t="s">
        <v>1898</v>
      </c>
      <c r="I2321" s="1">
        <v>36011890</v>
      </c>
      <c r="J2321" s="2">
        <f t="shared" si="72"/>
        <v>36011890</v>
      </c>
      <c r="K2321" s="1">
        <v>7202378</v>
      </c>
      <c r="L2321" s="3">
        <v>45698</v>
      </c>
      <c r="M2321" s="3">
        <v>45699</v>
      </c>
      <c r="N2321" s="3">
        <v>45838</v>
      </c>
      <c r="O2321" s="1">
        <v>0</v>
      </c>
      <c r="P2321" s="1">
        <v>36011890</v>
      </c>
      <c r="R2321" s="5">
        <f ca="1">IF(Tabla1[[#This Row],[FECHA INCIAL DESDE]]="SIN INICIO",0,IF((((TODAY()-M2321)*100%)/(N2321-M2321))&gt;=100%,"100%",(((TODAY()-M2321)*100%)/(N2321-M2321))))</f>
        <v>0.50359712230215825</v>
      </c>
      <c r="S2321" s="2">
        <f t="shared" si="73"/>
        <v>36011890</v>
      </c>
      <c r="T2321" t="s">
        <v>7479</v>
      </c>
    </row>
    <row r="2322" spans="1:20" x14ac:dyDescent="0.25">
      <c r="A2322">
        <v>2025</v>
      </c>
      <c r="B2322" t="s">
        <v>7480</v>
      </c>
      <c r="C2322" t="s">
        <v>21</v>
      </c>
      <c r="D2322" t="s">
        <v>22</v>
      </c>
      <c r="E2322" t="s">
        <v>120</v>
      </c>
      <c r="F2322" t="s">
        <v>7481</v>
      </c>
      <c r="G2322" t="s">
        <v>7482</v>
      </c>
      <c r="H2322" t="s">
        <v>166</v>
      </c>
      <c r="I2322" s="1">
        <v>31111080</v>
      </c>
      <c r="J2322" s="2">
        <f t="shared" si="72"/>
        <v>31111080</v>
      </c>
      <c r="K2322" s="1">
        <v>4444440</v>
      </c>
      <c r="L2322" s="3">
        <v>45699</v>
      </c>
      <c r="M2322" s="3">
        <v>45699</v>
      </c>
      <c r="N2322" s="3">
        <v>45900</v>
      </c>
      <c r="O2322" s="1">
        <v>0</v>
      </c>
      <c r="P2322" s="1">
        <v>31111080</v>
      </c>
      <c r="R2322" s="6">
        <f ca="1">IF(Tabla1[[#This Row],[FECHA INCIAL DESDE]]="SIN INICIO",0,IF((((TODAY()-M2322)*100%)/(N2322-M2322))&gt;=100%,"100%",(((TODAY()-M2322)*100%)/(N2322-M2322))))</f>
        <v>0.34825870646766172</v>
      </c>
      <c r="S2322" s="2">
        <f t="shared" si="73"/>
        <v>31111080</v>
      </c>
      <c r="T2322" t="s">
        <v>7483</v>
      </c>
    </row>
    <row r="2323" spans="1:20" x14ac:dyDescent="0.25">
      <c r="A2323">
        <v>2025</v>
      </c>
      <c r="B2323" t="s">
        <v>7484</v>
      </c>
      <c r="C2323" t="s">
        <v>21</v>
      </c>
      <c r="D2323" t="s">
        <v>22</v>
      </c>
      <c r="E2323" t="s">
        <v>23</v>
      </c>
      <c r="F2323" t="s">
        <v>7485</v>
      </c>
      <c r="G2323" t="s">
        <v>1252</v>
      </c>
      <c r="H2323" t="s">
        <v>648</v>
      </c>
      <c r="I2323" s="1">
        <v>70000000</v>
      </c>
      <c r="J2323" s="2">
        <f t="shared" si="72"/>
        <v>70000000</v>
      </c>
      <c r="K2323" s="1">
        <v>10000000</v>
      </c>
      <c r="L2323" s="3">
        <v>45700</v>
      </c>
      <c r="M2323" s="3">
        <v>45701</v>
      </c>
      <c r="N2323" s="3">
        <v>45900</v>
      </c>
      <c r="O2323" s="1">
        <v>0</v>
      </c>
      <c r="P2323" s="1">
        <v>70000000</v>
      </c>
      <c r="R2323" s="5">
        <f ca="1">IF(Tabla1[[#This Row],[FECHA INCIAL DESDE]]="SIN INICIO",0,IF((((TODAY()-M2323)*100%)/(N2323-M2323))&gt;=100%,"100%",(((TODAY()-M2323)*100%)/(N2323-M2323))))</f>
        <v>0.34170854271356782</v>
      </c>
      <c r="S2323" s="2">
        <f t="shared" si="73"/>
        <v>70000000</v>
      </c>
      <c r="T2323" t="s">
        <v>7486</v>
      </c>
    </row>
    <row r="2324" spans="1:20" x14ac:dyDescent="0.25">
      <c r="A2324">
        <v>2025</v>
      </c>
      <c r="B2324" t="s">
        <v>7487</v>
      </c>
      <c r="C2324" t="s">
        <v>21</v>
      </c>
      <c r="D2324" t="s">
        <v>22</v>
      </c>
      <c r="E2324" t="s">
        <v>23</v>
      </c>
      <c r="F2324" t="s">
        <v>7488</v>
      </c>
      <c r="G2324" t="s">
        <v>399</v>
      </c>
      <c r="H2324" t="s">
        <v>270</v>
      </c>
      <c r="I2324" s="1">
        <v>77000000</v>
      </c>
      <c r="J2324" s="2">
        <f t="shared" si="72"/>
        <v>77000000</v>
      </c>
      <c r="K2324" s="1">
        <v>11000000</v>
      </c>
      <c r="L2324" s="3">
        <v>45699</v>
      </c>
      <c r="M2324" s="3">
        <v>45699</v>
      </c>
      <c r="N2324" s="3">
        <v>45900</v>
      </c>
      <c r="O2324" s="1">
        <v>0</v>
      </c>
      <c r="P2324" s="1">
        <v>77000000</v>
      </c>
      <c r="R2324" s="5">
        <f ca="1">IF(Tabla1[[#This Row],[FECHA INCIAL DESDE]]="SIN INICIO",0,IF((((TODAY()-M2324)*100%)/(N2324-M2324))&gt;=100%,"100%",(((TODAY()-M2324)*100%)/(N2324-M2324))))</f>
        <v>0.34825870646766172</v>
      </c>
      <c r="S2324" s="2">
        <f t="shared" si="73"/>
        <v>77000000</v>
      </c>
      <c r="T2324" t="s">
        <v>7489</v>
      </c>
    </row>
    <row r="2325" spans="1:20" x14ac:dyDescent="0.25">
      <c r="A2325">
        <v>2025</v>
      </c>
      <c r="B2325" t="s">
        <v>7490</v>
      </c>
      <c r="C2325" t="s">
        <v>21</v>
      </c>
      <c r="D2325" t="s">
        <v>22</v>
      </c>
      <c r="E2325" t="s">
        <v>23</v>
      </c>
      <c r="F2325" t="s">
        <v>7491</v>
      </c>
      <c r="G2325" t="s">
        <v>2637</v>
      </c>
      <c r="H2325" t="s">
        <v>270</v>
      </c>
      <c r="I2325" s="1">
        <v>70000000</v>
      </c>
      <c r="J2325" s="2">
        <f t="shared" si="72"/>
        <v>70000000</v>
      </c>
      <c r="K2325" s="1">
        <v>10000000</v>
      </c>
      <c r="L2325" s="3">
        <v>45700</v>
      </c>
      <c r="M2325" s="3">
        <v>45705</v>
      </c>
      <c r="N2325" s="3">
        <v>45900</v>
      </c>
      <c r="O2325" s="1">
        <v>0</v>
      </c>
      <c r="P2325" s="1">
        <v>70000000</v>
      </c>
      <c r="R2325" s="5">
        <f ca="1">IF(Tabla1[[#This Row],[FECHA INCIAL DESDE]]="SIN INICIO",0,IF((((TODAY()-M2325)*100%)/(N2325-M2325))&gt;=100%,"100%",(((TODAY()-M2325)*100%)/(N2325-M2325))))</f>
        <v>0.3282051282051282</v>
      </c>
      <c r="S2325" s="2">
        <f t="shared" si="73"/>
        <v>70000000</v>
      </c>
      <c r="T2325" t="s">
        <v>7492</v>
      </c>
    </row>
    <row r="2326" spans="1:20" x14ac:dyDescent="0.25">
      <c r="A2326">
        <v>2025</v>
      </c>
      <c r="B2326" t="s">
        <v>7493</v>
      </c>
      <c r="C2326" t="s">
        <v>21</v>
      </c>
      <c r="D2326" t="s">
        <v>22</v>
      </c>
      <c r="E2326" t="s">
        <v>23</v>
      </c>
      <c r="F2326" t="s">
        <v>7494</v>
      </c>
      <c r="G2326" t="s">
        <v>1809</v>
      </c>
      <c r="H2326" t="s">
        <v>648</v>
      </c>
      <c r="I2326" s="1">
        <v>63700000</v>
      </c>
      <c r="J2326" s="2">
        <f t="shared" si="72"/>
        <v>63700000</v>
      </c>
      <c r="K2326" s="1">
        <v>9100000</v>
      </c>
      <c r="L2326" s="3">
        <v>45700</v>
      </c>
      <c r="M2326" s="3">
        <v>45701</v>
      </c>
      <c r="N2326" s="3">
        <v>45900</v>
      </c>
      <c r="O2326" s="1">
        <v>0</v>
      </c>
      <c r="P2326" s="1">
        <v>63700000</v>
      </c>
      <c r="R2326" s="6">
        <f ca="1">IF(Tabla1[[#This Row],[FECHA INCIAL DESDE]]="SIN INICIO",0,IF((((TODAY()-M2326)*100%)/(N2326-M2326))&gt;=100%,"100%",(((TODAY()-M2326)*100%)/(N2326-M2326))))</f>
        <v>0.34170854271356782</v>
      </c>
      <c r="S2326" s="2">
        <f t="shared" si="73"/>
        <v>63700000</v>
      </c>
      <c r="T2326" t="s">
        <v>7495</v>
      </c>
    </row>
    <row r="2327" spans="1:20" x14ac:dyDescent="0.25">
      <c r="A2327">
        <v>2025</v>
      </c>
      <c r="B2327" t="s">
        <v>7496</v>
      </c>
      <c r="C2327" t="s">
        <v>21</v>
      </c>
      <c r="D2327" t="s">
        <v>22</v>
      </c>
      <c r="E2327" t="s">
        <v>23</v>
      </c>
      <c r="F2327" t="s">
        <v>7497</v>
      </c>
      <c r="G2327" t="s">
        <v>1831</v>
      </c>
      <c r="H2327" t="s">
        <v>1898</v>
      </c>
      <c r="I2327" s="1">
        <v>50809904</v>
      </c>
      <c r="J2327" s="2">
        <f t="shared" si="72"/>
        <v>50809904</v>
      </c>
      <c r="K2327" s="1">
        <v>6351238</v>
      </c>
      <c r="L2327" s="3">
        <v>45699</v>
      </c>
      <c r="M2327" s="3">
        <v>45703</v>
      </c>
      <c r="N2327" s="3">
        <v>45930</v>
      </c>
      <c r="O2327" s="1">
        <v>0</v>
      </c>
      <c r="P2327" s="1">
        <v>50809904</v>
      </c>
      <c r="R2327" s="6">
        <f ca="1">IF(Tabla1[[#This Row],[FECHA INCIAL DESDE]]="SIN INICIO",0,IF((((TODAY()-M2327)*100%)/(N2327-M2327))&gt;=100%,"100%",(((TODAY()-M2327)*100%)/(N2327-M2327))))</f>
        <v>0.29074889867841408</v>
      </c>
      <c r="S2327" s="2">
        <f t="shared" si="73"/>
        <v>50809904</v>
      </c>
      <c r="T2327" t="s">
        <v>7498</v>
      </c>
    </row>
    <row r="2328" spans="1:20" x14ac:dyDescent="0.25">
      <c r="A2328">
        <v>2025</v>
      </c>
      <c r="B2328" t="s">
        <v>7499</v>
      </c>
      <c r="C2328" t="s">
        <v>21</v>
      </c>
      <c r="D2328" t="s">
        <v>22</v>
      </c>
      <c r="E2328" t="s">
        <v>23</v>
      </c>
      <c r="F2328" t="s">
        <v>7500</v>
      </c>
      <c r="G2328" t="s">
        <v>1831</v>
      </c>
      <c r="H2328" t="s">
        <v>1898</v>
      </c>
      <c r="I2328" s="1">
        <v>45956648</v>
      </c>
      <c r="J2328" s="2">
        <f t="shared" si="72"/>
        <v>45956648</v>
      </c>
      <c r="K2328" s="1">
        <v>5744581</v>
      </c>
      <c r="L2328" s="3">
        <v>45700</v>
      </c>
      <c r="M2328" s="3">
        <v>45702</v>
      </c>
      <c r="N2328" s="3">
        <v>45930</v>
      </c>
      <c r="O2328" s="1">
        <v>0</v>
      </c>
      <c r="P2328" s="1">
        <v>45956648</v>
      </c>
      <c r="R2328" s="6">
        <f ca="1">IF(Tabla1[[#This Row],[FECHA INCIAL DESDE]]="SIN INICIO",0,IF((((TODAY()-M2328)*100%)/(N2328-M2328))&gt;=100%,"100%",(((TODAY()-M2328)*100%)/(N2328-M2328))))</f>
        <v>0.29385964912280704</v>
      </c>
      <c r="S2328" s="2">
        <f t="shared" si="73"/>
        <v>45956648</v>
      </c>
      <c r="T2328" t="s">
        <v>7501</v>
      </c>
    </row>
    <row r="2329" spans="1:20" x14ac:dyDescent="0.25">
      <c r="A2329">
        <v>2025</v>
      </c>
      <c r="B2329" t="s">
        <v>7502</v>
      </c>
      <c r="C2329" t="s">
        <v>21</v>
      </c>
      <c r="D2329" t="s">
        <v>22</v>
      </c>
      <c r="E2329" t="s">
        <v>23</v>
      </c>
      <c r="F2329" t="s">
        <v>7503</v>
      </c>
      <c r="G2329" t="s">
        <v>6456</v>
      </c>
      <c r="H2329" t="s">
        <v>1898</v>
      </c>
      <c r="I2329" s="1">
        <v>43823015</v>
      </c>
      <c r="J2329" s="2">
        <f t="shared" si="72"/>
        <v>43823015</v>
      </c>
      <c r="K2329" s="1">
        <v>8764603</v>
      </c>
      <c r="L2329" s="3">
        <v>45701</v>
      </c>
      <c r="M2329" s="3">
        <v>45702</v>
      </c>
      <c r="N2329" s="3">
        <v>45838</v>
      </c>
      <c r="O2329" s="1">
        <v>0</v>
      </c>
      <c r="P2329" s="1">
        <v>43823015</v>
      </c>
      <c r="R2329" s="5">
        <f ca="1">IF(Tabla1[[#This Row],[FECHA INCIAL DESDE]]="SIN INICIO",0,IF((((TODAY()-M2329)*100%)/(N2329-M2329))&gt;=100%,"100%",(((TODAY()-M2329)*100%)/(N2329-M2329))))</f>
        <v>0.49264705882352944</v>
      </c>
      <c r="S2329" s="2">
        <f t="shared" si="73"/>
        <v>43823015</v>
      </c>
      <c r="T2329" t="s">
        <v>7504</v>
      </c>
    </row>
    <row r="2330" spans="1:20" x14ac:dyDescent="0.25">
      <c r="A2330">
        <v>2025</v>
      </c>
      <c r="B2330" t="s">
        <v>7505</v>
      </c>
      <c r="C2330" t="s">
        <v>21</v>
      </c>
      <c r="D2330" t="s">
        <v>22</v>
      </c>
      <c r="E2330" t="s">
        <v>23</v>
      </c>
      <c r="F2330" t="s">
        <v>7506</v>
      </c>
      <c r="G2330" t="s">
        <v>557</v>
      </c>
      <c r="H2330" t="s">
        <v>537</v>
      </c>
      <c r="I2330" s="1">
        <v>24219000</v>
      </c>
      <c r="J2330" s="2">
        <f t="shared" si="72"/>
        <v>24219000</v>
      </c>
      <c r="K2330" s="1">
        <v>4843800</v>
      </c>
      <c r="L2330" s="3">
        <v>45700</v>
      </c>
      <c r="M2330" s="3">
        <v>45705</v>
      </c>
      <c r="N2330" s="3">
        <v>45838</v>
      </c>
      <c r="O2330" s="1">
        <v>0</v>
      </c>
      <c r="P2330" s="1">
        <v>24219000</v>
      </c>
      <c r="R2330" s="6">
        <f ca="1">IF(Tabla1[[#This Row],[FECHA INCIAL DESDE]]="SIN INICIO",0,IF((((TODAY()-M2330)*100%)/(N2330-M2330))&gt;=100%,"100%",(((TODAY()-M2330)*100%)/(N2330-M2330))))</f>
        <v>0.48120300751879697</v>
      </c>
      <c r="S2330" s="2">
        <f t="shared" si="73"/>
        <v>24219000</v>
      </c>
      <c r="T2330" t="s">
        <v>7507</v>
      </c>
    </row>
    <row r="2331" spans="1:20" x14ac:dyDescent="0.25">
      <c r="A2331">
        <v>2025</v>
      </c>
      <c r="B2331" t="s">
        <v>7508</v>
      </c>
      <c r="C2331" t="s">
        <v>21</v>
      </c>
      <c r="D2331" t="s">
        <v>22</v>
      </c>
      <c r="E2331" t="s">
        <v>23</v>
      </c>
      <c r="F2331" t="s">
        <v>7509</v>
      </c>
      <c r="G2331" t="s">
        <v>1831</v>
      </c>
      <c r="H2331" t="s">
        <v>1898</v>
      </c>
      <c r="I2331" s="1">
        <v>50809904</v>
      </c>
      <c r="J2331" s="2">
        <f t="shared" si="72"/>
        <v>50809904</v>
      </c>
      <c r="K2331" s="1">
        <v>6351238</v>
      </c>
      <c r="L2331" s="3">
        <v>45706</v>
      </c>
      <c r="M2331" s="3">
        <v>45707</v>
      </c>
      <c r="N2331" s="3">
        <v>45930</v>
      </c>
      <c r="O2331" s="1">
        <v>0</v>
      </c>
      <c r="P2331" s="1">
        <v>50809904</v>
      </c>
      <c r="R2331" s="5">
        <f ca="1">IF(Tabla1[[#This Row],[FECHA INCIAL DESDE]]="SIN INICIO",0,IF((((TODAY()-M2331)*100%)/(N2331-M2331))&gt;=100%,"100%",(((TODAY()-M2331)*100%)/(N2331-M2331))))</f>
        <v>0.27802690582959644</v>
      </c>
      <c r="S2331" s="2">
        <f t="shared" si="73"/>
        <v>50809904</v>
      </c>
      <c r="T2331" t="s">
        <v>7510</v>
      </c>
    </row>
    <row r="2332" spans="1:20" x14ac:dyDescent="0.25">
      <c r="A2332">
        <v>2025</v>
      </c>
      <c r="B2332" t="s">
        <v>7511</v>
      </c>
      <c r="C2332" t="s">
        <v>21</v>
      </c>
      <c r="D2332" t="s">
        <v>22</v>
      </c>
      <c r="E2332" t="s">
        <v>23</v>
      </c>
      <c r="F2332" t="s">
        <v>7512</v>
      </c>
      <c r="G2332" t="s">
        <v>1831</v>
      </c>
      <c r="H2332" t="s">
        <v>166</v>
      </c>
      <c r="I2332" s="1">
        <v>50809904</v>
      </c>
      <c r="J2332" s="2">
        <f t="shared" si="72"/>
        <v>50809904</v>
      </c>
      <c r="K2332" s="1">
        <v>6351238</v>
      </c>
      <c r="L2332" s="3">
        <v>45701</v>
      </c>
      <c r="M2332" s="3">
        <v>45702</v>
      </c>
      <c r="N2332" s="3">
        <v>45930</v>
      </c>
      <c r="O2332" s="1">
        <v>0</v>
      </c>
      <c r="P2332" s="1">
        <v>50809904</v>
      </c>
      <c r="R2332" s="5">
        <f ca="1">IF(Tabla1[[#This Row],[FECHA INCIAL DESDE]]="SIN INICIO",0,IF((((TODAY()-M2332)*100%)/(N2332-M2332))&gt;=100%,"100%",(((TODAY()-M2332)*100%)/(N2332-M2332))))</f>
        <v>0.29385964912280704</v>
      </c>
      <c r="S2332" s="2">
        <f t="shared" si="73"/>
        <v>50809904</v>
      </c>
      <c r="T2332" t="s">
        <v>7513</v>
      </c>
    </row>
    <row r="2333" spans="1:20" x14ac:dyDescent="0.25">
      <c r="A2333">
        <v>2025</v>
      </c>
      <c r="B2333" t="s">
        <v>7514</v>
      </c>
      <c r="C2333" t="s">
        <v>21</v>
      </c>
      <c r="D2333" t="s">
        <v>22</v>
      </c>
      <c r="E2333" t="s">
        <v>23</v>
      </c>
      <c r="F2333" t="s">
        <v>7515</v>
      </c>
      <c r="G2333" t="s">
        <v>7478</v>
      </c>
      <c r="H2333" t="s">
        <v>166</v>
      </c>
      <c r="I2333" s="1">
        <v>52416000</v>
      </c>
      <c r="J2333" s="2">
        <f t="shared" si="72"/>
        <v>52416000</v>
      </c>
      <c r="K2333" s="1">
        <v>6552000</v>
      </c>
      <c r="L2333" s="3">
        <v>45699</v>
      </c>
      <c r="M2333" s="3">
        <v>45700</v>
      </c>
      <c r="N2333" s="3">
        <v>45930</v>
      </c>
      <c r="O2333" s="1">
        <v>0</v>
      </c>
      <c r="P2333" s="1">
        <v>52416000</v>
      </c>
      <c r="R2333" s="5">
        <f ca="1">IF(Tabla1[[#This Row],[FECHA INCIAL DESDE]]="SIN INICIO",0,IF((((TODAY()-M2333)*100%)/(N2333-M2333))&gt;=100%,"100%",(((TODAY()-M2333)*100%)/(N2333-M2333))))</f>
        <v>0.3</v>
      </c>
      <c r="S2333" s="2">
        <f t="shared" si="73"/>
        <v>52416000</v>
      </c>
      <c r="T2333" t="s">
        <v>7516</v>
      </c>
    </row>
    <row r="2334" spans="1:20" x14ac:dyDescent="0.25">
      <c r="A2334">
        <v>2025</v>
      </c>
      <c r="B2334" t="s">
        <v>7517</v>
      </c>
      <c r="C2334" t="s">
        <v>21</v>
      </c>
      <c r="D2334" t="s">
        <v>22</v>
      </c>
      <c r="E2334" t="s">
        <v>120</v>
      </c>
      <c r="F2334" t="s">
        <v>7518</v>
      </c>
      <c r="G2334" t="s">
        <v>6328</v>
      </c>
      <c r="H2334" t="s">
        <v>1898</v>
      </c>
      <c r="I2334" s="1">
        <v>19365000</v>
      </c>
      <c r="J2334" s="2">
        <f t="shared" si="72"/>
        <v>19365000</v>
      </c>
      <c r="K2334" s="1">
        <v>3873000</v>
      </c>
      <c r="L2334" s="3">
        <v>45700</v>
      </c>
      <c r="M2334" s="3">
        <v>45701</v>
      </c>
      <c r="N2334" s="3">
        <v>45838</v>
      </c>
      <c r="O2334" s="1">
        <v>0</v>
      </c>
      <c r="P2334" s="1">
        <v>19365000</v>
      </c>
      <c r="R2334" s="5">
        <f ca="1">IF(Tabla1[[#This Row],[FECHA INCIAL DESDE]]="SIN INICIO",0,IF((((TODAY()-M2334)*100%)/(N2334-M2334))&gt;=100%,"100%",(((TODAY()-M2334)*100%)/(N2334-M2334))))</f>
        <v>0.49635036496350365</v>
      </c>
      <c r="S2334" s="2">
        <f t="shared" si="73"/>
        <v>19365000</v>
      </c>
      <c r="T2334" t="s">
        <v>7519</v>
      </c>
    </row>
    <row r="2335" spans="1:20" x14ac:dyDescent="0.25">
      <c r="A2335">
        <v>2025</v>
      </c>
      <c r="B2335" t="s">
        <v>7520</v>
      </c>
      <c r="C2335" t="s">
        <v>21</v>
      </c>
      <c r="D2335" t="s">
        <v>22</v>
      </c>
      <c r="E2335" t="s">
        <v>23</v>
      </c>
      <c r="F2335" t="s">
        <v>7521</v>
      </c>
      <c r="G2335" t="s">
        <v>647</v>
      </c>
      <c r="H2335" t="s">
        <v>648</v>
      </c>
      <c r="I2335" s="1">
        <v>27300000</v>
      </c>
      <c r="J2335" s="2">
        <f t="shared" si="72"/>
        <v>27300000</v>
      </c>
      <c r="K2335" s="1">
        <v>9100000</v>
      </c>
      <c r="L2335" s="3">
        <v>45698</v>
      </c>
      <c r="M2335" s="3">
        <v>45701</v>
      </c>
      <c r="N2335" s="3">
        <v>45777</v>
      </c>
      <c r="O2335" s="1">
        <v>0</v>
      </c>
      <c r="P2335" s="1">
        <v>27300000</v>
      </c>
      <c r="R2335" s="6">
        <f ca="1">IF(Tabla1[[#This Row],[FECHA INCIAL DESDE]]="SIN INICIO",0,IF((((TODAY()-M2335)*100%)/(N2335-M2335))&gt;=100%,"100%",(((TODAY()-M2335)*100%)/(N2335-M2335))))</f>
        <v>0.89473684210526316</v>
      </c>
      <c r="S2335" s="2">
        <f t="shared" si="73"/>
        <v>27300000</v>
      </c>
      <c r="T2335" t="s">
        <v>7522</v>
      </c>
    </row>
    <row r="2336" spans="1:20" x14ac:dyDescent="0.25">
      <c r="A2336">
        <v>2025</v>
      </c>
      <c r="B2336" t="s">
        <v>7523</v>
      </c>
      <c r="C2336" t="s">
        <v>21</v>
      </c>
      <c r="D2336" t="s">
        <v>22</v>
      </c>
      <c r="E2336" t="s">
        <v>23</v>
      </c>
      <c r="F2336" t="s">
        <v>7524</v>
      </c>
      <c r="G2336" t="s">
        <v>280</v>
      </c>
      <c r="H2336" t="s">
        <v>270</v>
      </c>
      <c r="I2336" s="1">
        <v>77000000</v>
      </c>
      <c r="J2336" s="2">
        <f t="shared" si="72"/>
        <v>77000000</v>
      </c>
      <c r="K2336" s="1">
        <v>11000000</v>
      </c>
      <c r="L2336" s="3">
        <v>45700</v>
      </c>
      <c r="M2336" s="3">
        <v>45701</v>
      </c>
      <c r="N2336" s="3">
        <v>45900</v>
      </c>
      <c r="O2336" s="1">
        <v>0</v>
      </c>
      <c r="P2336" s="1">
        <v>77000000</v>
      </c>
      <c r="R2336" s="5">
        <f ca="1">IF(Tabla1[[#This Row],[FECHA INCIAL DESDE]]="SIN INICIO",0,IF((((TODAY()-M2336)*100%)/(N2336-M2336))&gt;=100%,"100%",(((TODAY()-M2336)*100%)/(N2336-M2336))))</f>
        <v>0.34170854271356782</v>
      </c>
      <c r="S2336" s="2">
        <f t="shared" si="73"/>
        <v>77000000</v>
      </c>
      <c r="T2336" t="s">
        <v>7525</v>
      </c>
    </row>
    <row r="2337" spans="1:20" x14ac:dyDescent="0.25">
      <c r="A2337">
        <v>2025</v>
      </c>
      <c r="B2337" t="s">
        <v>7526</v>
      </c>
      <c r="C2337" t="s">
        <v>21</v>
      </c>
      <c r="D2337" t="s">
        <v>22</v>
      </c>
      <c r="E2337" t="s">
        <v>120</v>
      </c>
      <c r="F2337" t="s">
        <v>7527</v>
      </c>
      <c r="G2337" t="s">
        <v>4388</v>
      </c>
      <c r="H2337" t="s">
        <v>1898</v>
      </c>
      <c r="I2337" s="1">
        <v>23349745</v>
      </c>
      <c r="J2337" s="2">
        <f t="shared" si="72"/>
        <v>23349745</v>
      </c>
      <c r="K2337" s="1">
        <v>4669949</v>
      </c>
      <c r="L2337" s="3">
        <v>45701</v>
      </c>
      <c r="M2337" s="3">
        <v>45702</v>
      </c>
      <c r="N2337" s="3">
        <v>45838</v>
      </c>
      <c r="O2337" s="1">
        <v>0</v>
      </c>
      <c r="P2337" s="1">
        <v>23349745</v>
      </c>
      <c r="R2337" s="5">
        <f ca="1">IF(Tabla1[[#This Row],[FECHA INCIAL DESDE]]="SIN INICIO",0,IF((((TODAY()-M2337)*100%)/(N2337-M2337))&gt;=100%,"100%",(((TODAY()-M2337)*100%)/(N2337-M2337))))</f>
        <v>0.49264705882352944</v>
      </c>
      <c r="S2337" s="2">
        <f t="shared" si="73"/>
        <v>23349745</v>
      </c>
      <c r="T2337" t="s">
        <v>7528</v>
      </c>
    </row>
    <row r="2338" spans="1:20" x14ac:dyDescent="0.25">
      <c r="A2338">
        <v>2025</v>
      </c>
      <c r="B2338" t="s">
        <v>7529</v>
      </c>
      <c r="C2338" t="s">
        <v>21</v>
      </c>
      <c r="D2338" t="s">
        <v>22</v>
      </c>
      <c r="E2338" t="s">
        <v>23</v>
      </c>
      <c r="F2338" t="s">
        <v>7530</v>
      </c>
      <c r="G2338" t="s">
        <v>1890</v>
      </c>
      <c r="H2338" t="s">
        <v>1898</v>
      </c>
      <c r="I2338" s="1">
        <v>57619024</v>
      </c>
      <c r="J2338" s="2">
        <f t="shared" si="72"/>
        <v>57619024</v>
      </c>
      <c r="K2338" s="1">
        <v>7202378</v>
      </c>
      <c r="L2338" s="3">
        <v>45700</v>
      </c>
      <c r="M2338" s="3">
        <v>45701</v>
      </c>
      <c r="N2338" s="3">
        <v>45930</v>
      </c>
      <c r="O2338" s="1">
        <v>0</v>
      </c>
      <c r="P2338" s="1">
        <v>57619024</v>
      </c>
      <c r="R2338" s="5">
        <f ca="1">IF(Tabla1[[#This Row],[FECHA INCIAL DESDE]]="SIN INICIO",0,IF((((TODAY()-M2338)*100%)/(N2338-M2338))&gt;=100%,"100%",(((TODAY()-M2338)*100%)/(N2338-M2338))))</f>
        <v>0.29694323144104806</v>
      </c>
      <c r="S2338" s="2">
        <f t="shared" si="73"/>
        <v>57619024</v>
      </c>
      <c r="T2338" t="s">
        <v>7531</v>
      </c>
    </row>
    <row r="2339" spans="1:20" x14ac:dyDescent="0.25">
      <c r="A2339">
        <v>2025</v>
      </c>
      <c r="B2339" t="s">
        <v>7532</v>
      </c>
      <c r="C2339" t="s">
        <v>21</v>
      </c>
      <c r="D2339" t="s">
        <v>22</v>
      </c>
      <c r="E2339" t="s">
        <v>23</v>
      </c>
      <c r="F2339" t="s">
        <v>7533</v>
      </c>
      <c r="G2339" t="s">
        <v>663</v>
      </c>
      <c r="H2339" t="s">
        <v>537</v>
      </c>
      <c r="I2339" s="1">
        <v>34724250</v>
      </c>
      <c r="J2339" s="2">
        <f t="shared" si="72"/>
        <v>34724250</v>
      </c>
      <c r="K2339" s="1">
        <v>6944850</v>
      </c>
      <c r="L2339" s="3">
        <v>45698</v>
      </c>
      <c r="M2339" s="3">
        <v>45699</v>
      </c>
      <c r="N2339" s="3">
        <v>45838</v>
      </c>
      <c r="O2339" s="1">
        <v>0</v>
      </c>
      <c r="P2339" s="1">
        <v>34724250</v>
      </c>
      <c r="R2339" s="5">
        <f ca="1">IF(Tabla1[[#This Row],[FECHA INCIAL DESDE]]="SIN INICIO",0,IF((((TODAY()-M2339)*100%)/(N2339-M2339))&gt;=100%,"100%",(((TODAY()-M2339)*100%)/(N2339-M2339))))</f>
        <v>0.50359712230215825</v>
      </c>
      <c r="S2339" s="2">
        <f t="shared" si="73"/>
        <v>34724250</v>
      </c>
      <c r="T2339" t="s">
        <v>7534</v>
      </c>
    </row>
    <row r="2340" spans="1:20" x14ac:dyDescent="0.25">
      <c r="A2340">
        <v>2025</v>
      </c>
      <c r="B2340" t="s">
        <v>7535</v>
      </c>
      <c r="C2340" t="s">
        <v>21</v>
      </c>
      <c r="D2340" t="s">
        <v>22</v>
      </c>
      <c r="E2340" t="s">
        <v>120</v>
      </c>
      <c r="F2340" t="s">
        <v>7536</v>
      </c>
      <c r="G2340" t="s">
        <v>3189</v>
      </c>
      <c r="H2340" t="s">
        <v>2479</v>
      </c>
      <c r="I2340" s="1">
        <v>18945045</v>
      </c>
      <c r="J2340" s="2">
        <f t="shared" si="72"/>
        <v>18945045</v>
      </c>
      <c r="K2340" s="1">
        <v>3789009</v>
      </c>
      <c r="L2340" s="3">
        <v>45698</v>
      </c>
      <c r="M2340" s="3">
        <v>45699</v>
      </c>
      <c r="N2340" s="3">
        <v>45838</v>
      </c>
      <c r="O2340" s="1">
        <v>0</v>
      </c>
      <c r="P2340" s="1">
        <v>18945045</v>
      </c>
      <c r="R2340" s="5">
        <f ca="1">IF(Tabla1[[#This Row],[FECHA INCIAL DESDE]]="SIN INICIO",0,IF((((TODAY()-M2340)*100%)/(N2340-M2340))&gt;=100%,"100%",(((TODAY()-M2340)*100%)/(N2340-M2340))))</f>
        <v>0.50359712230215825</v>
      </c>
      <c r="S2340" s="2">
        <f t="shared" si="73"/>
        <v>18945045</v>
      </c>
      <c r="T2340" t="s">
        <v>7537</v>
      </c>
    </row>
    <row r="2341" spans="1:20" x14ac:dyDescent="0.25">
      <c r="A2341">
        <v>2025</v>
      </c>
      <c r="B2341" t="s">
        <v>7538</v>
      </c>
      <c r="C2341" t="s">
        <v>21</v>
      </c>
      <c r="D2341" t="s">
        <v>22</v>
      </c>
      <c r="E2341" t="s">
        <v>23</v>
      </c>
      <c r="F2341" t="s">
        <v>7539</v>
      </c>
      <c r="G2341" t="s">
        <v>399</v>
      </c>
      <c r="H2341" t="s">
        <v>270</v>
      </c>
      <c r="I2341" s="1">
        <v>63000000</v>
      </c>
      <c r="J2341" s="2">
        <f t="shared" si="72"/>
        <v>63000000</v>
      </c>
      <c r="K2341" s="1">
        <v>9000000</v>
      </c>
      <c r="L2341" s="3">
        <v>45698</v>
      </c>
      <c r="M2341" s="3">
        <v>45699</v>
      </c>
      <c r="N2341" s="3">
        <v>45900</v>
      </c>
      <c r="O2341" s="1">
        <v>0</v>
      </c>
      <c r="P2341" s="1">
        <v>63000000</v>
      </c>
      <c r="R2341" s="5">
        <f ca="1">IF(Tabla1[[#This Row],[FECHA INCIAL DESDE]]="SIN INICIO",0,IF((((TODAY()-M2341)*100%)/(N2341-M2341))&gt;=100%,"100%",(((TODAY()-M2341)*100%)/(N2341-M2341))))</f>
        <v>0.34825870646766172</v>
      </c>
      <c r="S2341" s="2">
        <f t="shared" si="73"/>
        <v>63000000</v>
      </c>
      <c r="T2341" t="s">
        <v>7540</v>
      </c>
    </row>
    <row r="2342" spans="1:20" x14ac:dyDescent="0.25">
      <c r="A2342">
        <v>2025</v>
      </c>
      <c r="B2342" t="s">
        <v>7541</v>
      </c>
      <c r="C2342" t="s">
        <v>21</v>
      </c>
      <c r="D2342" t="s">
        <v>22</v>
      </c>
      <c r="E2342" t="s">
        <v>23</v>
      </c>
      <c r="F2342" t="s">
        <v>7542</v>
      </c>
      <c r="G2342" t="s">
        <v>1831</v>
      </c>
      <c r="H2342" t="s">
        <v>1898</v>
      </c>
      <c r="I2342" s="1">
        <v>57619024</v>
      </c>
      <c r="J2342" s="2">
        <f t="shared" si="72"/>
        <v>57619024</v>
      </c>
      <c r="K2342" s="1">
        <v>7202378</v>
      </c>
      <c r="L2342" s="3">
        <v>45698</v>
      </c>
      <c r="M2342" s="3">
        <v>45705</v>
      </c>
      <c r="N2342" s="3">
        <v>45930</v>
      </c>
      <c r="O2342" s="1">
        <v>0</v>
      </c>
      <c r="P2342" s="1">
        <v>57619024</v>
      </c>
      <c r="R2342" s="5">
        <f ca="1">IF(Tabla1[[#This Row],[FECHA INCIAL DESDE]]="SIN INICIO",0,IF((((TODAY()-M2342)*100%)/(N2342-M2342))&gt;=100%,"100%",(((TODAY()-M2342)*100%)/(N2342-M2342))))</f>
        <v>0.28444444444444444</v>
      </c>
      <c r="S2342" s="2">
        <f t="shared" si="73"/>
        <v>57619024</v>
      </c>
      <c r="T2342" t="s">
        <v>7543</v>
      </c>
    </row>
    <row r="2343" spans="1:20" x14ac:dyDescent="0.25">
      <c r="A2343">
        <v>2025</v>
      </c>
      <c r="B2343" t="s">
        <v>7544</v>
      </c>
      <c r="C2343" t="s">
        <v>21</v>
      </c>
      <c r="D2343" t="s">
        <v>22</v>
      </c>
      <c r="E2343" t="s">
        <v>23</v>
      </c>
      <c r="F2343" t="s">
        <v>7545</v>
      </c>
      <c r="G2343" t="s">
        <v>541</v>
      </c>
      <c r="H2343" t="s">
        <v>166</v>
      </c>
      <c r="I2343" s="1">
        <v>55000000</v>
      </c>
      <c r="J2343" s="2">
        <f t="shared" si="72"/>
        <v>55000000</v>
      </c>
      <c r="K2343" s="1">
        <v>11000000</v>
      </c>
      <c r="L2343" s="3">
        <v>45698</v>
      </c>
      <c r="M2343" s="3">
        <v>45699</v>
      </c>
      <c r="N2343" s="3">
        <v>45838</v>
      </c>
      <c r="O2343" s="1">
        <v>0</v>
      </c>
      <c r="P2343" s="1">
        <v>55000000</v>
      </c>
      <c r="R2343" s="5">
        <f ca="1">IF(Tabla1[[#This Row],[FECHA INCIAL DESDE]]="SIN INICIO",0,IF((((TODAY()-M2343)*100%)/(N2343-M2343))&gt;=100%,"100%",(((TODAY()-M2343)*100%)/(N2343-M2343))))</f>
        <v>0.50359712230215825</v>
      </c>
      <c r="S2343" s="2">
        <f t="shared" si="73"/>
        <v>55000000</v>
      </c>
      <c r="T2343" t="s">
        <v>7546</v>
      </c>
    </row>
    <row r="2344" spans="1:20" x14ac:dyDescent="0.25">
      <c r="A2344">
        <v>2025</v>
      </c>
      <c r="B2344" t="s">
        <v>7547</v>
      </c>
      <c r="C2344" t="s">
        <v>21</v>
      </c>
      <c r="D2344" t="s">
        <v>22</v>
      </c>
      <c r="E2344" t="s">
        <v>23</v>
      </c>
      <c r="F2344" t="s">
        <v>7548</v>
      </c>
      <c r="G2344" t="s">
        <v>280</v>
      </c>
      <c r="H2344" t="s">
        <v>270</v>
      </c>
      <c r="I2344" s="1">
        <v>63000000</v>
      </c>
      <c r="J2344" s="2">
        <f t="shared" si="72"/>
        <v>63000000</v>
      </c>
      <c r="K2344" s="1">
        <v>9000000</v>
      </c>
      <c r="L2344" s="3">
        <v>45698</v>
      </c>
      <c r="M2344" s="3">
        <v>45699</v>
      </c>
      <c r="N2344" s="3">
        <v>45900</v>
      </c>
      <c r="O2344" s="1">
        <v>0</v>
      </c>
      <c r="P2344" s="1">
        <v>63000000</v>
      </c>
      <c r="R2344" s="5">
        <f ca="1">IF(Tabla1[[#This Row],[FECHA INCIAL DESDE]]="SIN INICIO",0,IF((((TODAY()-M2344)*100%)/(N2344-M2344))&gt;=100%,"100%",(((TODAY()-M2344)*100%)/(N2344-M2344))))</f>
        <v>0.34825870646766172</v>
      </c>
      <c r="S2344" s="2">
        <f t="shared" si="73"/>
        <v>63000000</v>
      </c>
      <c r="T2344" t="s">
        <v>7549</v>
      </c>
    </row>
    <row r="2345" spans="1:20" x14ac:dyDescent="0.25">
      <c r="A2345">
        <v>2025</v>
      </c>
      <c r="B2345" t="s">
        <v>7550</v>
      </c>
      <c r="C2345" t="s">
        <v>21</v>
      </c>
      <c r="D2345" t="s">
        <v>22</v>
      </c>
      <c r="E2345" t="s">
        <v>23</v>
      </c>
      <c r="F2345" t="s">
        <v>7551</v>
      </c>
      <c r="G2345" t="s">
        <v>1890</v>
      </c>
      <c r="H2345" t="s">
        <v>1898</v>
      </c>
      <c r="I2345" s="1">
        <v>57619024</v>
      </c>
      <c r="J2345" s="2">
        <f t="shared" si="72"/>
        <v>57619024</v>
      </c>
      <c r="K2345" s="1">
        <v>7202378</v>
      </c>
      <c r="L2345" s="3">
        <v>45698</v>
      </c>
      <c r="M2345" s="3">
        <v>45699</v>
      </c>
      <c r="N2345" s="3">
        <v>45930</v>
      </c>
      <c r="O2345" s="1">
        <v>0</v>
      </c>
      <c r="P2345" s="1">
        <v>57619024</v>
      </c>
      <c r="R2345" s="5">
        <f ca="1">IF(Tabla1[[#This Row],[FECHA INCIAL DESDE]]="SIN INICIO",0,IF((((TODAY()-M2345)*100%)/(N2345-M2345))&gt;=100%,"100%",(((TODAY()-M2345)*100%)/(N2345-M2345))))</f>
        <v>0.30303030303030304</v>
      </c>
      <c r="S2345" s="2">
        <f t="shared" si="73"/>
        <v>57619024</v>
      </c>
      <c r="T2345" t="s">
        <v>7552</v>
      </c>
    </row>
    <row r="2346" spans="1:20" x14ac:dyDescent="0.25">
      <c r="A2346">
        <v>2025</v>
      </c>
      <c r="B2346" t="s">
        <v>7553</v>
      </c>
      <c r="C2346" t="s">
        <v>21</v>
      </c>
      <c r="D2346" t="s">
        <v>22</v>
      </c>
      <c r="E2346" t="s">
        <v>23</v>
      </c>
      <c r="F2346" t="s">
        <v>7554</v>
      </c>
      <c r="G2346" t="s">
        <v>1890</v>
      </c>
      <c r="H2346" t="s">
        <v>1898</v>
      </c>
      <c r="I2346" s="1">
        <v>50809904</v>
      </c>
      <c r="J2346" s="2">
        <f t="shared" si="72"/>
        <v>50809904</v>
      </c>
      <c r="K2346" s="1">
        <v>6351238</v>
      </c>
      <c r="L2346" s="3">
        <v>45700</v>
      </c>
      <c r="M2346" s="3">
        <v>45701</v>
      </c>
      <c r="N2346" s="3">
        <v>45930</v>
      </c>
      <c r="O2346" s="1">
        <v>0</v>
      </c>
      <c r="P2346" s="1">
        <v>50809904</v>
      </c>
      <c r="R2346" s="5">
        <f ca="1">IF(Tabla1[[#This Row],[FECHA INCIAL DESDE]]="SIN INICIO",0,IF((((TODAY()-M2346)*100%)/(N2346-M2346))&gt;=100%,"100%",(((TODAY()-M2346)*100%)/(N2346-M2346))))</f>
        <v>0.29694323144104806</v>
      </c>
      <c r="S2346" s="2">
        <f t="shared" si="73"/>
        <v>50809904</v>
      </c>
      <c r="T2346" t="s">
        <v>7555</v>
      </c>
    </row>
    <row r="2347" spans="1:20" x14ac:dyDescent="0.25">
      <c r="A2347">
        <v>2025</v>
      </c>
      <c r="B2347" t="s">
        <v>7556</v>
      </c>
      <c r="C2347" t="s">
        <v>21</v>
      </c>
      <c r="D2347" t="s">
        <v>22</v>
      </c>
      <c r="E2347" t="s">
        <v>23</v>
      </c>
      <c r="F2347" t="s">
        <v>7557</v>
      </c>
      <c r="G2347" t="s">
        <v>361</v>
      </c>
      <c r="H2347" t="s">
        <v>336</v>
      </c>
      <c r="I2347" s="1">
        <v>44100000</v>
      </c>
      <c r="J2347" s="2">
        <f t="shared" si="72"/>
        <v>44100000</v>
      </c>
      <c r="K2347" s="1">
        <v>6300000</v>
      </c>
      <c r="L2347" s="3">
        <v>45700</v>
      </c>
      <c r="M2347" s="3">
        <v>45702</v>
      </c>
      <c r="N2347" s="3">
        <v>45900</v>
      </c>
      <c r="O2347" s="1">
        <v>0</v>
      </c>
      <c r="P2347" s="1">
        <v>44100000</v>
      </c>
      <c r="R2347" s="5">
        <f ca="1">IF(Tabla1[[#This Row],[FECHA INCIAL DESDE]]="SIN INICIO",0,IF((((TODAY()-M2347)*100%)/(N2347-M2347))&gt;=100%,"100%",(((TODAY()-M2347)*100%)/(N2347-M2347))))</f>
        <v>0.3383838383838384</v>
      </c>
      <c r="S2347" s="2">
        <f t="shared" si="73"/>
        <v>44100000</v>
      </c>
      <c r="T2347" t="s">
        <v>7558</v>
      </c>
    </row>
    <row r="2348" spans="1:20" x14ac:dyDescent="0.25">
      <c r="A2348">
        <v>2025</v>
      </c>
      <c r="B2348" t="s">
        <v>7559</v>
      </c>
      <c r="C2348" t="s">
        <v>21</v>
      </c>
      <c r="D2348" t="s">
        <v>22</v>
      </c>
      <c r="E2348" t="s">
        <v>23</v>
      </c>
      <c r="F2348" t="s">
        <v>7560</v>
      </c>
      <c r="G2348" t="s">
        <v>809</v>
      </c>
      <c r="H2348" t="s">
        <v>659</v>
      </c>
      <c r="I2348" s="1">
        <v>45864000</v>
      </c>
      <c r="J2348" s="2">
        <f t="shared" si="72"/>
        <v>45864000</v>
      </c>
      <c r="K2348" s="1">
        <v>6552000</v>
      </c>
      <c r="L2348" s="3">
        <v>45700</v>
      </c>
      <c r="M2348" s="3">
        <v>45701</v>
      </c>
      <c r="N2348" s="3">
        <v>45900</v>
      </c>
      <c r="O2348" s="1">
        <v>0</v>
      </c>
      <c r="P2348" s="1">
        <v>45864000</v>
      </c>
      <c r="R2348" s="5">
        <f ca="1">IF(Tabla1[[#This Row],[FECHA INCIAL DESDE]]="SIN INICIO",0,IF((((TODAY()-M2348)*100%)/(N2348-M2348))&gt;=100%,"100%",(((TODAY()-M2348)*100%)/(N2348-M2348))))</f>
        <v>0.34170854271356782</v>
      </c>
      <c r="S2348" s="2">
        <f t="shared" si="73"/>
        <v>45864000</v>
      </c>
      <c r="T2348" t="s">
        <v>7561</v>
      </c>
    </row>
    <row r="2349" spans="1:20" x14ac:dyDescent="0.25">
      <c r="A2349">
        <v>2025</v>
      </c>
      <c r="B2349" t="s">
        <v>7562</v>
      </c>
      <c r="C2349" t="s">
        <v>21</v>
      </c>
      <c r="D2349" t="s">
        <v>22</v>
      </c>
      <c r="E2349" t="s">
        <v>23</v>
      </c>
      <c r="F2349" t="s">
        <v>7563</v>
      </c>
      <c r="G2349" t="s">
        <v>1831</v>
      </c>
      <c r="H2349" t="s">
        <v>1898</v>
      </c>
      <c r="I2349" s="1">
        <v>48015856</v>
      </c>
      <c r="J2349" s="2">
        <f t="shared" si="72"/>
        <v>48015856</v>
      </c>
      <c r="K2349" s="1">
        <v>6001982</v>
      </c>
      <c r="L2349" s="3">
        <v>45700</v>
      </c>
      <c r="M2349" s="3">
        <v>45701</v>
      </c>
      <c r="N2349" s="3">
        <v>45930</v>
      </c>
      <c r="O2349" s="1">
        <v>0</v>
      </c>
      <c r="P2349" s="1">
        <v>48015856</v>
      </c>
      <c r="R2349" s="6">
        <f ca="1">IF(Tabla1[[#This Row],[FECHA INCIAL DESDE]]="SIN INICIO",0,IF((((TODAY()-M2349)*100%)/(N2349-M2349))&gt;=100%,"100%",(((TODAY()-M2349)*100%)/(N2349-M2349))))</f>
        <v>0.29694323144104806</v>
      </c>
      <c r="S2349" s="2">
        <f t="shared" si="73"/>
        <v>48015856</v>
      </c>
      <c r="T2349" t="s">
        <v>7564</v>
      </c>
    </row>
    <row r="2350" spans="1:20" x14ac:dyDescent="0.25">
      <c r="A2350">
        <v>2025</v>
      </c>
      <c r="B2350" t="s">
        <v>7565</v>
      </c>
      <c r="C2350" t="s">
        <v>21</v>
      </c>
      <c r="D2350" t="s">
        <v>22</v>
      </c>
      <c r="E2350" t="s">
        <v>23</v>
      </c>
      <c r="F2350" t="s">
        <v>7566</v>
      </c>
      <c r="G2350" t="s">
        <v>1831</v>
      </c>
      <c r="H2350" t="s">
        <v>1898</v>
      </c>
      <c r="I2350" s="1">
        <v>50811024</v>
      </c>
      <c r="J2350" s="2">
        <f t="shared" si="72"/>
        <v>50811024</v>
      </c>
      <c r="K2350" s="1">
        <v>6351378</v>
      </c>
      <c r="L2350" s="3">
        <v>45700</v>
      </c>
      <c r="M2350" s="3">
        <v>45701</v>
      </c>
      <c r="N2350" s="3">
        <v>45930</v>
      </c>
      <c r="O2350" s="1">
        <v>0</v>
      </c>
      <c r="P2350" s="1">
        <v>50811024</v>
      </c>
      <c r="R2350" s="5">
        <f ca="1">IF(Tabla1[[#This Row],[FECHA INCIAL DESDE]]="SIN INICIO",0,IF((((TODAY()-M2350)*100%)/(N2350-M2350))&gt;=100%,"100%",(((TODAY()-M2350)*100%)/(N2350-M2350))))</f>
        <v>0.29694323144104806</v>
      </c>
      <c r="S2350" s="2">
        <f t="shared" si="73"/>
        <v>50811024</v>
      </c>
      <c r="T2350" t="s">
        <v>7567</v>
      </c>
    </row>
    <row r="2351" spans="1:20" x14ac:dyDescent="0.25">
      <c r="A2351">
        <v>2025</v>
      </c>
      <c r="B2351" t="s">
        <v>7568</v>
      </c>
      <c r="C2351" t="s">
        <v>21</v>
      </c>
      <c r="D2351" t="s">
        <v>22</v>
      </c>
      <c r="E2351" t="s">
        <v>23</v>
      </c>
      <c r="F2351" t="s">
        <v>7569</v>
      </c>
      <c r="G2351" t="s">
        <v>280</v>
      </c>
      <c r="H2351" t="s">
        <v>270</v>
      </c>
      <c r="I2351" s="1">
        <v>91000000</v>
      </c>
      <c r="J2351" s="2">
        <f t="shared" si="72"/>
        <v>91000000</v>
      </c>
      <c r="K2351" s="1">
        <v>13000000</v>
      </c>
      <c r="L2351" s="3">
        <v>45699</v>
      </c>
      <c r="M2351" s="3">
        <v>45700</v>
      </c>
      <c r="N2351" s="3">
        <v>45900</v>
      </c>
      <c r="O2351" s="1">
        <v>0</v>
      </c>
      <c r="P2351" s="1">
        <v>91000000</v>
      </c>
      <c r="R2351" s="6">
        <f ca="1">IF(Tabla1[[#This Row],[FECHA INCIAL DESDE]]="SIN INICIO",0,IF((((TODAY()-M2351)*100%)/(N2351-M2351))&gt;=100%,"100%",(((TODAY()-M2351)*100%)/(N2351-M2351))))</f>
        <v>0.34499999999999997</v>
      </c>
      <c r="S2351" s="2">
        <f t="shared" si="73"/>
        <v>91000000</v>
      </c>
      <c r="T2351" t="s">
        <v>7570</v>
      </c>
    </row>
    <row r="2352" spans="1:20" x14ac:dyDescent="0.25">
      <c r="A2352">
        <v>2025</v>
      </c>
      <c r="B2352" t="s">
        <v>7571</v>
      </c>
      <c r="C2352" t="s">
        <v>21</v>
      </c>
      <c r="D2352" t="s">
        <v>22</v>
      </c>
      <c r="E2352" t="s">
        <v>23</v>
      </c>
      <c r="F2352" t="s">
        <v>7572</v>
      </c>
      <c r="G2352" t="s">
        <v>4800</v>
      </c>
      <c r="H2352" t="s">
        <v>1898</v>
      </c>
      <c r="I2352" s="1">
        <v>57619024</v>
      </c>
      <c r="J2352" s="2">
        <f t="shared" si="72"/>
        <v>57619024</v>
      </c>
      <c r="K2352" s="1">
        <v>7202378</v>
      </c>
      <c r="L2352" s="3">
        <v>45705</v>
      </c>
      <c r="M2352" s="3">
        <v>45706</v>
      </c>
      <c r="N2352" s="3">
        <v>45930</v>
      </c>
      <c r="O2352" s="1">
        <v>0</v>
      </c>
      <c r="P2352" s="1">
        <v>57619024</v>
      </c>
      <c r="R2352" s="5">
        <f ca="1">IF(Tabla1[[#This Row],[FECHA INCIAL DESDE]]="SIN INICIO",0,IF((((TODAY()-M2352)*100%)/(N2352-M2352))&gt;=100%,"100%",(((TODAY()-M2352)*100%)/(N2352-M2352))))</f>
        <v>0.28125</v>
      </c>
      <c r="S2352" s="2">
        <f t="shared" si="73"/>
        <v>57619024</v>
      </c>
      <c r="T2352" t="s">
        <v>7573</v>
      </c>
    </row>
    <row r="2353" spans="1:20" x14ac:dyDescent="0.25">
      <c r="A2353">
        <v>2025</v>
      </c>
      <c r="B2353" t="s">
        <v>7574</v>
      </c>
      <c r="C2353" t="s">
        <v>21</v>
      </c>
      <c r="D2353" t="s">
        <v>22</v>
      </c>
      <c r="E2353" t="s">
        <v>23</v>
      </c>
      <c r="F2353" t="s">
        <v>7575</v>
      </c>
      <c r="G2353" t="s">
        <v>1890</v>
      </c>
      <c r="H2353" t="s">
        <v>1898</v>
      </c>
      <c r="I2353" s="1">
        <v>45956648</v>
      </c>
      <c r="J2353" s="2">
        <f t="shared" si="72"/>
        <v>45956648</v>
      </c>
      <c r="K2353" s="1">
        <v>5744581</v>
      </c>
      <c r="L2353" s="3">
        <v>45700</v>
      </c>
      <c r="M2353" s="3">
        <v>45701</v>
      </c>
      <c r="N2353" s="3">
        <v>45930</v>
      </c>
      <c r="O2353" s="1">
        <v>0</v>
      </c>
      <c r="P2353" s="1">
        <v>45956648</v>
      </c>
      <c r="R2353" s="5">
        <f ca="1">IF(Tabla1[[#This Row],[FECHA INCIAL DESDE]]="SIN INICIO",0,IF((((TODAY()-M2353)*100%)/(N2353-M2353))&gt;=100%,"100%",(((TODAY()-M2353)*100%)/(N2353-M2353))))</f>
        <v>0.29694323144104806</v>
      </c>
      <c r="S2353" s="2">
        <f t="shared" si="73"/>
        <v>45956648</v>
      </c>
      <c r="T2353" t="s">
        <v>7576</v>
      </c>
    </row>
    <row r="2354" spans="1:20" x14ac:dyDescent="0.25">
      <c r="A2354">
        <v>2025</v>
      </c>
      <c r="B2354" t="s">
        <v>7577</v>
      </c>
      <c r="C2354" t="s">
        <v>21</v>
      </c>
      <c r="D2354" t="s">
        <v>22</v>
      </c>
      <c r="E2354" t="s">
        <v>23</v>
      </c>
      <c r="F2354" t="s">
        <v>7578</v>
      </c>
      <c r="G2354" t="s">
        <v>513</v>
      </c>
      <c r="H2354" t="s">
        <v>514</v>
      </c>
      <c r="I2354" s="1">
        <v>64316000</v>
      </c>
      <c r="J2354" s="2">
        <f t="shared" si="72"/>
        <v>64316000</v>
      </c>
      <c r="K2354" s="1">
        <v>9188000</v>
      </c>
      <c r="L2354" s="3">
        <v>45701</v>
      </c>
      <c r="M2354" s="3">
        <v>45702</v>
      </c>
      <c r="N2354" s="3">
        <v>45900</v>
      </c>
      <c r="O2354" s="1">
        <v>0</v>
      </c>
      <c r="P2354" s="1">
        <v>64316000</v>
      </c>
      <c r="R2354" s="5">
        <f ca="1">IF(Tabla1[[#This Row],[FECHA INCIAL DESDE]]="SIN INICIO",0,IF((((TODAY()-M2354)*100%)/(N2354-M2354))&gt;=100%,"100%",(((TODAY()-M2354)*100%)/(N2354-M2354))))</f>
        <v>0.3383838383838384</v>
      </c>
      <c r="S2354" s="2">
        <f t="shared" si="73"/>
        <v>64316000</v>
      </c>
      <c r="T2354" t="s">
        <v>7579</v>
      </c>
    </row>
    <row r="2355" spans="1:20" x14ac:dyDescent="0.25">
      <c r="A2355">
        <v>2025</v>
      </c>
      <c r="B2355" t="s">
        <v>7580</v>
      </c>
      <c r="C2355" t="s">
        <v>21</v>
      </c>
      <c r="D2355" t="s">
        <v>22</v>
      </c>
      <c r="E2355" t="s">
        <v>23</v>
      </c>
      <c r="F2355" t="s">
        <v>7581</v>
      </c>
      <c r="G2355" t="s">
        <v>7582</v>
      </c>
      <c r="H2355" t="s">
        <v>270</v>
      </c>
      <c r="I2355" s="1">
        <v>84000000</v>
      </c>
      <c r="J2355" s="2">
        <f t="shared" si="72"/>
        <v>84000000</v>
      </c>
      <c r="K2355" s="1">
        <v>12000000</v>
      </c>
      <c r="L2355" s="3">
        <v>45700</v>
      </c>
      <c r="M2355" s="3">
        <v>45705</v>
      </c>
      <c r="N2355" s="3">
        <v>45900</v>
      </c>
      <c r="O2355" s="1">
        <v>0</v>
      </c>
      <c r="P2355" s="1">
        <v>84000000</v>
      </c>
      <c r="R2355" s="5">
        <f ca="1">IF(Tabla1[[#This Row],[FECHA INCIAL DESDE]]="SIN INICIO",0,IF((((TODAY()-M2355)*100%)/(N2355-M2355))&gt;=100%,"100%",(((TODAY()-M2355)*100%)/(N2355-M2355))))</f>
        <v>0.3282051282051282</v>
      </c>
      <c r="S2355" s="2">
        <f t="shared" si="73"/>
        <v>84000000</v>
      </c>
      <c r="T2355" t="s">
        <v>7583</v>
      </c>
    </row>
    <row r="2356" spans="1:20" x14ac:dyDescent="0.25">
      <c r="A2356">
        <v>2025</v>
      </c>
      <c r="B2356" t="s">
        <v>7584</v>
      </c>
      <c r="C2356" t="s">
        <v>21</v>
      </c>
      <c r="D2356" t="s">
        <v>22</v>
      </c>
      <c r="E2356" t="s">
        <v>23</v>
      </c>
      <c r="F2356" t="s">
        <v>7585</v>
      </c>
      <c r="G2356" t="s">
        <v>1890</v>
      </c>
      <c r="H2356" t="s">
        <v>1898</v>
      </c>
      <c r="I2356" s="1">
        <v>45956648</v>
      </c>
      <c r="J2356" s="2">
        <f t="shared" si="72"/>
        <v>45956648</v>
      </c>
      <c r="K2356" s="1">
        <v>5744581</v>
      </c>
      <c r="L2356" s="3">
        <v>45700</v>
      </c>
      <c r="M2356" s="3">
        <v>45701</v>
      </c>
      <c r="N2356" s="3">
        <v>45930</v>
      </c>
      <c r="O2356" s="1">
        <v>0</v>
      </c>
      <c r="P2356" s="1">
        <v>45956648</v>
      </c>
      <c r="R2356" s="5">
        <f ca="1">IF(Tabla1[[#This Row],[FECHA INCIAL DESDE]]="SIN INICIO",0,IF((((TODAY()-M2356)*100%)/(N2356-M2356))&gt;=100%,"100%",(((TODAY()-M2356)*100%)/(N2356-M2356))))</f>
        <v>0.29694323144104806</v>
      </c>
      <c r="S2356" s="2">
        <f t="shared" si="73"/>
        <v>45956648</v>
      </c>
      <c r="T2356" t="s">
        <v>7586</v>
      </c>
    </row>
    <row r="2357" spans="1:20" x14ac:dyDescent="0.25">
      <c r="A2357">
        <v>2025</v>
      </c>
      <c r="B2357" t="s">
        <v>7587</v>
      </c>
      <c r="C2357" t="s">
        <v>21</v>
      </c>
      <c r="D2357" t="s">
        <v>22</v>
      </c>
      <c r="E2357" t="s">
        <v>23</v>
      </c>
      <c r="F2357" t="s">
        <v>7588</v>
      </c>
      <c r="G2357" t="s">
        <v>280</v>
      </c>
      <c r="H2357" t="s">
        <v>270</v>
      </c>
      <c r="I2357" s="1">
        <v>77000000</v>
      </c>
      <c r="J2357" s="2">
        <f t="shared" si="72"/>
        <v>77000000</v>
      </c>
      <c r="K2357" s="1">
        <v>11000000</v>
      </c>
      <c r="L2357" s="3">
        <v>45702</v>
      </c>
      <c r="M2357" s="3">
        <v>45705</v>
      </c>
      <c r="N2357" s="3">
        <v>45900</v>
      </c>
      <c r="O2357" s="1">
        <v>0</v>
      </c>
      <c r="P2357" s="1">
        <v>77000000</v>
      </c>
      <c r="R2357" s="6">
        <f ca="1">IF(Tabla1[[#This Row],[FECHA INCIAL DESDE]]="SIN INICIO",0,IF((((TODAY()-M2357)*100%)/(N2357-M2357))&gt;=100%,"100%",(((TODAY()-M2357)*100%)/(N2357-M2357))))</f>
        <v>0.3282051282051282</v>
      </c>
      <c r="S2357" s="2">
        <f t="shared" si="73"/>
        <v>77000000</v>
      </c>
      <c r="T2357" t="s">
        <v>7589</v>
      </c>
    </row>
    <row r="2358" spans="1:20" x14ac:dyDescent="0.25">
      <c r="A2358">
        <v>2025</v>
      </c>
      <c r="B2358" t="s">
        <v>7590</v>
      </c>
      <c r="C2358" t="s">
        <v>21</v>
      </c>
      <c r="D2358" t="s">
        <v>22</v>
      </c>
      <c r="E2358" t="s">
        <v>120</v>
      </c>
      <c r="F2358" t="s">
        <v>7591</v>
      </c>
      <c r="G2358" t="s">
        <v>4388</v>
      </c>
      <c r="H2358" t="s">
        <v>1898</v>
      </c>
      <c r="I2358" s="1">
        <v>37359592</v>
      </c>
      <c r="J2358" s="2">
        <f t="shared" si="72"/>
        <v>37359592</v>
      </c>
      <c r="K2358" s="1">
        <v>4669949</v>
      </c>
      <c r="L2358" s="3">
        <v>45701</v>
      </c>
      <c r="M2358" s="3">
        <v>45702</v>
      </c>
      <c r="N2358" s="3">
        <v>45930</v>
      </c>
      <c r="O2358" s="1">
        <v>0</v>
      </c>
      <c r="P2358" s="1">
        <v>37359592</v>
      </c>
      <c r="R2358" s="5">
        <f ca="1">IF(Tabla1[[#This Row],[FECHA INCIAL DESDE]]="SIN INICIO",0,IF((((TODAY()-M2358)*100%)/(N2358-M2358))&gt;=100%,"100%",(((TODAY()-M2358)*100%)/(N2358-M2358))))</f>
        <v>0.29385964912280704</v>
      </c>
      <c r="S2358" s="2">
        <f t="shared" si="73"/>
        <v>37359592</v>
      </c>
      <c r="T2358" t="s">
        <v>7592</v>
      </c>
    </row>
    <row r="2359" spans="1:20" x14ac:dyDescent="0.25">
      <c r="A2359">
        <v>2025</v>
      </c>
      <c r="B2359" t="s">
        <v>7593</v>
      </c>
      <c r="C2359" t="s">
        <v>21</v>
      </c>
      <c r="D2359" t="s">
        <v>22</v>
      </c>
      <c r="E2359" t="s">
        <v>23</v>
      </c>
      <c r="F2359" t="s">
        <v>7594</v>
      </c>
      <c r="G2359" t="s">
        <v>1927</v>
      </c>
      <c r="H2359" t="s">
        <v>1898</v>
      </c>
      <c r="I2359" s="1">
        <v>53607728</v>
      </c>
      <c r="J2359" s="2">
        <f t="shared" si="72"/>
        <v>53607728</v>
      </c>
      <c r="K2359" s="1">
        <v>6700966</v>
      </c>
      <c r="L2359" s="3">
        <v>45699</v>
      </c>
      <c r="M2359" s="3">
        <v>45700</v>
      </c>
      <c r="N2359" s="3">
        <v>45930</v>
      </c>
      <c r="O2359" s="1">
        <v>0</v>
      </c>
      <c r="P2359" s="1">
        <v>53607728</v>
      </c>
      <c r="R2359" s="5">
        <f ca="1">IF(Tabla1[[#This Row],[FECHA INCIAL DESDE]]="SIN INICIO",0,IF((((TODAY()-M2359)*100%)/(N2359-M2359))&gt;=100%,"100%",(((TODAY()-M2359)*100%)/(N2359-M2359))))</f>
        <v>0.3</v>
      </c>
      <c r="S2359" s="2">
        <f t="shared" si="73"/>
        <v>53607728</v>
      </c>
      <c r="T2359" t="s">
        <v>7595</v>
      </c>
    </row>
    <row r="2360" spans="1:20" x14ac:dyDescent="0.25">
      <c r="A2360">
        <v>2025</v>
      </c>
      <c r="B2360" t="s">
        <v>7596</v>
      </c>
      <c r="C2360" t="s">
        <v>21</v>
      </c>
      <c r="D2360" t="s">
        <v>22</v>
      </c>
      <c r="E2360" t="s">
        <v>23</v>
      </c>
      <c r="F2360" t="s">
        <v>7597</v>
      </c>
      <c r="G2360" t="s">
        <v>1890</v>
      </c>
      <c r="H2360" t="s">
        <v>1898</v>
      </c>
      <c r="I2360" s="1">
        <v>57619024</v>
      </c>
      <c r="J2360" s="2">
        <f t="shared" si="72"/>
        <v>57619024</v>
      </c>
      <c r="K2360" s="1">
        <v>7202378</v>
      </c>
      <c r="L2360" s="3">
        <v>45700</v>
      </c>
      <c r="M2360" s="3">
        <v>45701</v>
      </c>
      <c r="N2360" s="3">
        <v>45930</v>
      </c>
      <c r="O2360" s="1">
        <v>0</v>
      </c>
      <c r="P2360" s="1">
        <v>57619024</v>
      </c>
      <c r="R2360" s="5">
        <f ca="1">IF(Tabla1[[#This Row],[FECHA INCIAL DESDE]]="SIN INICIO",0,IF((((TODAY()-M2360)*100%)/(N2360-M2360))&gt;=100%,"100%",(((TODAY()-M2360)*100%)/(N2360-M2360))))</f>
        <v>0.29694323144104806</v>
      </c>
      <c r="S2360" s="2">
        <f t="shared" si="73"/>
        <v>57619024</v>
      </c>
      <c r="T2360" t="s">
        <v>7598</v>
      </c>
    </row>
    <row r="2361" spans="1:20" x14ac:dyDescent="0.25">
      <c r="A2361">
        <v>2025</v>
      </c>
      <c r="B2361" t="s">
        <v>7599</v>
      </c>
      <c r="C2361" t="s">
        <v>21</v>
      </c>
      <c r="D2361" t="s">
        <v>22</v>
      </c>
      <c r="E2361" t="s">
        <v>23</v>
      </c>
      <c r="F2361" t="s">
        <v>7600</v>
      </c>
      <c r="G2361" t="s">
        <v>1831</v>
      </c>
      <c r="H2361" t="s">
        <v>1898</v>
      </c>
      <c r="I2361" s="1">
        <v>50809904</v>
      </c>
      <c r="J2361" s="2">
        <f t="shared" si="72"/>
        <v>50809904</v>
      </c>
      <c r="K2361" s="1">
        <v>6351238</v>
      </c>
      <c r="L2361" s="3">
        <v>45700</v>
      </c>
      <c r="M2361" s="3">
        <v>45702</v>
      </c>
      <c r="N2361" s="3">
        <v>45930</v>
      </c>
      <c r="O2361" s="1">
        <v>0</v>
      </c>
      <c r="P2361" s="1">
        <v>50809904</v>
      </c>
      <c r="R2361" s="5">
        <f ca="1">IF(Tabla1[[#This Row],[FECHA INCIAL DESDE]]="SIN INICIO",0,IF((((TODAY()-M2361)*100%)/(N2361-M2361))&gt;=100%,"100%",(((TODAY()-M2361)*100%)/(N2361-M2361))))</f>
        <v>0.29385964912280704</v>
      </c>
      <c r="S2361" s="2">
        <f t="shared" si="73"/>
        <v>50809904</v>
      </c>
      <c r="T2361" t="s">
        <v>7601</v>
      </c>
    </row>
    <row r="2362" spans="1:20" x14ac:dyDescent="0.25">
      <c r="A2362">
        <v>2025</v>
      </c>
      <c r="B2362" t="s">
        <v>7602</v>
      </c>
      <c r="C2362" t="s">
        <v>21</v>
      </c>
      <c r="D2362" t="s">
        <v>22</v>
      </c>
      <c r="E2362" t="s">
        <v>120</v>
      </c>
      <c r="F2362" t="s">
        <v>7603</v>
      </c>
      <c r="G2362" t="s">
        <v>2040</v>
      </c>
      <c r="H2362" t="s">
        <v>1898</v>
      </c>
      <c r="I2362" s="1">
        <v>30984000</v>
      </c>
      <c r="J2362" s="2">
        <f t="shared" si="72"/>
        <v>30984000</v>
      </c>
      <c r="K2362" s="1">
        <v>3873000</v>
      </c>
      <c r="L2362" s="3">
        <v>45699</v>
      </c>
      <c r="M2362" s="3">
        <v>45700</v>
      </c>
      <c r="N2362" s="3">
        <v>45930</v>
      </c>
      <c r="O2362" s="1">
        <v>0</v>
      </c>
      <c r="P2362" s="1">
        <v>30984000</v>
      </c>
      <c r="R2362" s="5">
        <f ca="1">IF(Tabla1[[#This Row],[FECHA INCIAL DESDE]]="SIN INICIO",0,IF((((TODAY()-M2362)*100%)/(N2362-M2362))&gt;=100%,"100%",(((TODAY()-M2362)*100%)/(N2362-M2362))))</f>
        <v>0.3</v>
      </c>
      <c r="S2362" s="2">
        <f t="shared" si="73"/>
        <v>30984000</v>
      </c>
      <c r="T2362" t="s">
        <v>7604</v>
      </c>
    </row>
    <row r="2363" spans="1:20" x14ac:dyDescent="0.25">
      <c r="A2363">
        <v>2025</v>
      </c>
      <c r="B2363" t="s">
        <v>7605</v>
      </c>
      <c r="C2363" t="s">
        <v>21</v>
      </c>
      <c r="D2363" t="s">
        <v>22</v>
      </c>
      <c r="E2363" t="s">
        <v>23</v>
      </c>
      <c r="F2363" t="s">
        <v>7606</v>
      </c>
      <c r="G2363" t="s">
        <v>1890</v>
      </c>
      <c r="H2363" t="s">
        <v>1898</v>
      </c>
      <c r="I2363" s="1">
        <v>50809904</v>
      </c>
      <c r="J2363" s="2">
        <f t="shared" si="72"/>
        <v>50809904</v>
      </c>
      <c r="K2363" s="1">
        <v>6351238</v>
      </c>
      <c r="L2363" s="3">
        <v>45700</v>
      </c>
      <c r="M2363" s="3">
        <v>45705</v>
      </c>
      <c r="N2363" s="3">
        <v>45930</v>
      </c>
      <c r="O2363" s="1">
        <v>0</v>
      </c>
      <c r="P2363" s="1">
        <v>50809904</v>
      </c>
      <c r="R2363" s="5">
        <f ca="1">IF(Tabla1[[#This Row],[FECHA INCIAL DESDE]]="SIN INICIO",0,IF((((TODAY()-M2363)*100%)/(N2363-M2363))&gt;=100%,"100%",(((TODAY()-M2363)*100%)/(N2363-M2363))))</f>
        <v>0.28444444444444444</v>
      </c>
      <c r="S2363" s="2">
        <f t="shared" si="73"/>
        <v>50809904</v>
      </c>
      <c r="T2363" t="s">
        <v>7607</v>
      </c>
    </row>
    <row r="2364" spans="1:20" x14ac:dyDescent="0.25">
      <c r="A2364">
        <v>2025</v>
      </c>
      <c r="B2364" t="s">
        <v>7608</v>
      </c>
      <c r="C2364" t="s">
        <v>21</v>
      </c>
      <c r="D2364" t="s">
        <v>22</v>
      </c>
      <c r="E2364" t="s">
        <v>23</v>
      </c>
      <c r="F2364" t="s">
        <v>7609</v>
      </c>
      <c r="G2364" t="s">
        <v>1831</v>
      </c>
      <c r="H2364" t="s">
        <v>1898</v>
      </c>
      <c r="I2364" s="1">
        <v>57619024</v>
      </c>
      <c r="J2364" s="2">
        <f t="shared" si="72"/>
        <v>57619024</v>
      </c>
      <c r="K2364" s="1">
        <v>7202378</v>
      </c>
      <c r="L2364" s="3">
        <v>45700</v>
      </c>
      <c r="M2364" s="3">
        <v>45701</v>
      </c>
      <c r="N2364" s="3">
        <v>45930</v>
      </c>
      <c r="O2364" s="1">
        <v>0</v>
      </c>
      <c r="P2364" s="1">
        <v>57619024</v>
      </c>
      <c r="R2364" s="5">
        <f ca="1">IF(Tabla1[[#This Row],[FECHA INCIAL DESDE]]="SIN INICIO",0,IF((((TODAY()-M2364)*100%)/(N2364-M2364))&gt;=100%,"100%",(((TODAY()-M2364)*100%)/(N2364-M2364))))</f>
        <v>0.29694323144104806</v>
      </c>
      <c r="S2364" s="2">
        <f t="shared" si="73"/>
        <v>57619024</v>
      </c>
      <c r="T2364" t="s">
        <v>7610</v>
      </c>
    </row>
    <row r="2365" spans="1:20" x14ac:dyDescent="0.25">
      <c r="A2365">
        <v>2025</v>
      </c>
      <c r="B2365" t="s">
        <v>7611</v>
      </c>
      <c r="C2365" t="s">
        <v>21</v>
      </c>
      <c r="D2365" t="s">
        <v>22</v>
      </c>
      <c r="E2365" t="s">
        <v>23</v>
      </c>
      <c r="F2365" t="s">
        <v>7612</v>
      </c>
      <c r="G2365" t="s">
        <v>786</v>
      </c>
      <c r="H2365" t="s">
        <v>336</v>
      </c>
      <c r="I2365" s="1">
        <v>44310000</v>
      </c>
      <c r="J2365" s="2">
        <f t="shared" si="72"/>
        <v>44310000</v>
      </c>
      <c r="K2365" s="1">
        <v>6330000</v>
      </c>
      <c r="L2365" s="3">
        <v>45705</v>
      </c>
      <c r="M2365" s="3">
        <v>45706</v>
      </c>
      <c r="N2365" s="3">
        <v>45900</v>
      </c>
      <c r="O2365" s="1">
        <v>0</v>
      </c>
      <c r="P2365" s="1">
        <v>44310000</v>
      </c>
      <c r="R2365" s="5">
        <f ca="1">IF(Tabla1[[#This Row],[FECHA INCIAL DESDE]]="SIN INICIO",0,IF((((TODAY()-M2365)*100%)/(N2365-M2365))&gt;=100%,"100%",(((TODAY()-M2365)*100%)/(N2365-M2365))))</f>
        <v>0.32474226804123713</v>
      </c>
      <c r="S2365" s="2">
        <f t="shared" si="73"/>
        <v>44310000</v>
      </c>
      <c r="T2365" t="s">
        <v>7613</v>
      </c>
    </row>
    <row r="2366" spans="1:20" x14ac:dyDescent="0.25">
      <c r="A2366">
        <v>2025</v>
      </c>
      <c r="B2366" t="s">
        <v>7614</v>
      </c>
      <c r="C2366" t="s">
        <v>21</v>
      </c>
      <c r="D2366" t="s">
        <v>22</v>
      </c>
      <c r="E2366" t="s">
        <v>23</v>
      </c>
      <c r="F2366" t="s">
        <v>7615</v>
      </c>
      <c r="G2366" t="s">
        <v>7616</v>
      </c>
      <c r="H2366" t="s">
        <v>537</v>
      </c>
      <c r="I2366" s="1">
        <v>34724250</v>
      </c>
      <c r="J2366" s="2">
        <f t="shared" si="72"/>
        <v>34724250</v>
      </c>
      <c r="K2366" s="1">
        <v>6944850</v>
      </c>
      <c r="L2366" s="3">
        <v>45700</v>
      </c>
      <c r="M2366" s="3">
        <v>45702</v>
      </c>
      <c r="N2366" s="3">
        <v>45838</v>
      </c>
      <c r="O2366" s="1">
        <v>0</v>
      </c>
      <c r="P2366" s="1">
        <v>34724250</v>
      </c>
      <c r="R2366" s="5">
        <f ca="1">IF(Tabla1[[#This Row],[FECHA INCIAL DESDE]]="SIN INICIO",0,IF((((TODAY()-M2366)*100%)/(N2366-M2366))&gt;=100%,"100%",(((TODAY()-M2366)*100%)/(N2366-M2366))))</f>
        <v>0.49264705882352944</v>
      </c>
      <c r="S2366" s="2">
        <f t="shared" si="73"/>
        <v>34724250</v>
      </c>
      <c r="T2366" t="s">
        <v>7617</v>
      </c>
    </row>
    <row r="2367" spans="1:20" x14ac:dyDescent="0.25">
      <c r="A2367">
        <v>2025</v>
      </c>
      <c r="B2367" t="s">
        <v>7618</v>
      </c>
      <c r="C2367" t="s">
        <v>21</v>
      </c>
      <c r="D2367" t="s">
        <v>22</v>
      </c>
      <c r="E2367" t="s">
        <v>23</v>
      </c>
      <c r="F2367" t="s">
        <v>7619</v>
      </c>
      <c r="G2367" t="s">
        <v>1927</v>
      </c>
      <c r="H2367" t="s">
        <v>1898</v>
      </c>
      <c r="I2367" s="1">
        <v>57619024</v>
      </c>
      <c r="J2367" s="2">
        <f t="shared" si="72"/>
        <v>57619024</v>
      </c>
      <c r="K2367" s="1">
        <v>7202378</v>
      </c>
      <c r="L2367" s="3">
        <v>45700</v>
      </c>
      <c r="M2367" s="3">
        <v>45701</v>
      </c>
      <c r="N2367" s="3">
        <v>45930</v>
      </c>
      <c r="O2367" s="1">
        <v>0</v>
      </c>
      <c r="P2367" s="1">
        <v>57619024</v>
      </c>
      <c r="R2367" s="5">
        <f ca="1">IF(Tabla1[[#This Row],[FECHA INCIAL DESDE]]="SIN INICIO",0,IF((((TODAY()-M2367)*100%)/(N2367-M2367))&gt;=100%,"100%",(((TODAY()-M2367)*100%)/(N2367-M2367))))</f>
        <v>0.29694323144104806</v>
      </c>
      <c r="S2367" s="2">
        <f t="shared" si="73"/>
        <v>57619024</v>
      </c>
      <c r="T2367" t="s">
        <v>7620</v>
      </c>
    </row>
    <row r="2368" spans="1:20" x14ac:dyDescent="0.25">
      <c r="A2368">
        <v>2025</v>
      </c>
      <c r="B2368" t="s">
        <v>7621</v>
      </c>
      <c r="C2368" t="s">
        <v>21</v>
      </c>
      <c r="D2368" t="s">
        <v>22</v>
      </c>
      <c r="E2368" t="s">
        <v>23</v>
      </c>
      <c r="F2368" t="s">
        <v>7622</v>
      </c>
      <c r="G2368" t="s">
        <v>1831</v>
      </c>
      <c r="H2368" t="s">
        <v>1898</v>
      </c>
      <c r="I2368" s="1">
        <v>57619024</v>
      </c>
      <c r="J2368" s="2">
        <f t="shared" si="72"/>
        <v>57619024</v>
      </c>
      <c r="K2368" s="1">
        <v>7202378</v>
      </c>
      <c r="L2368" s="3">
        <v>45700</v>
      </c>
      <c r="M2368" s="3">
        <v>45701</v>
      </c>
      <c r="N2368" s="3">
        <v>45930</v>
      </c>
      <c r="O2368" s="1">
        <v>0</v>
      </c>
      <c r="P2368" s="1">
        <v>57619024</v>
      </c>
      <c r="R2368" s="6">
        <f ca="1">IF(Tabla1[[#This Row],[FECHA INCIAL DESDE]]="SIN INICIO",0,IF((((TODAY()-M2368)*100%)/(N2368-M2368))&gt;=100%,"100%",(((TODAY()-M2368)*100%)/(N2368-M2368))))</f>
        <v>0.29694323144104806</v>
      </c>
      <c r="S2368" s="2">
        <f t="shared" si="73"/>
        <v>57619024</v>
      </c>
      <c r="T2368" t="s">
        <v>7623</v>
      </c>
    </row>
    <row r="2369" spans="1:20" x14ac:dyDescent="0.25">
      <c r="A2369">
        <v>2025</v>
      </c>
      <c r="B2369" t="s">
        <v>7624</v>
      </c>
      <c r="C2369" t="s">
        <v>21</v>
      </c>
      <c r="D2369" t="s">
        <v>22</v>
      </c>
      <c r="E2369" t="s">
        <v>23</v>
      </c>
      <c r="F2369" t="s">
        <v>7625</v>
      </c>
      <c r="G2369" t="s">
        <v>5374</v>
      </c>
      <c r="H2369" t="s">
        <v>1898</v>
      </c>
      <c r="I2369" s="1">
        <v>54780224</v>
      </c>
      <c r="J2369" s="2">
        <f t="shared" si="72"/>
        <v>54780224</v>
      </c>
      <c r="K2369" s="1">
        <v>6847528</v>
      </c>
      <c r="L2369" s="3">
        <v>45700</v>
      </c>
      <c r="M2369" s="3">
        <v>45702</v>
      </c>
      <c r="N2369" s="3">
        <v>45930</v>
      </c>
      <c r="O2369" s="1">
        <v>0</v>
      </c>
      <c r="P2369" s="1">
        <v>54780224</v>
      </c>
      <c r="R2369" s="5">
        <f ca="1">IF(Tabla1[[#This Row],[FECHA INCIAL DESDE]]="SIN INICIO",0,IF((((TODAY()-M2369)*100%)/(N2369-M2369))&gt;=100%,"100%",(((TODAY()-M2369)*100%)/(N2369-M2369))))</f>
        <v>0.29385964912280704</v>
      </c>
      <c r="S2369" s="2">
        <f t="shared" si="73"/>
        <v>54780224</v>
      </c>
      <c r="T2369" t="s">
        <v>7626</v>
      </c>
    </row>
    <row r="2370" spans="1:20" x14ac:dyDescent="0.25">
      <c r="A2370">
        <v>2025</v>
      </c>
      <c r="B2370" t="s">
        <v>7627</v>
      </c>
      <c r="C2370" t="s">
        <v>21</v>
      </c>
      <c r="D2370" t="s">
        <v>22</v>
      </c>
      <c r="E2370" t="s">
        <v>23</v>
      </c>
      <c r="F2370" t="s">
        <v>7628</v>
      </c>
      <c r="G2370" t="s">
        <v>1831</v>
      </c>
      <c r="H2370" t="s">
        <v>1898</v>
      </c>
      <c r="I2370" s="1">
        <v>57619024</v>
      </c>
      <c r="J2370" s="2">
        <f t="shared" si="72"/>
        <v>57619024</v>
      </c>
      <c r="K2370" s="1">
        <v>7202378</v>
      </c>
      <c r="L2370" s="3">
        <v>45700</v>
      </c>
      <c r="M2370" s="3">
        <v>45701</v>
      </c>
      <c r="N2370" s="3">
        <v>45930</v>
      </c>
      <c r="O2370" s="1">
        <v>0</v>
      </c>
      <c r="P2370" s="1">
        <v>57619024</v>
      </c>
      <c r="R2370" s="5">
        <f ca="1">IF(Tabla1[[#This Row],[FECHA INCIAL DESDE]]="SIN INICIO",0,IF((((TODAY()-M2370)*100%)/(N2370-M2370))&gt;=100%,"100%",(((TODAY()-M2370)*100%)/(N2370-M2370))))</f>
        <v>0.29694323144104806</v>
      </c>
      <c r="S2370" s="2">
        <f t="shared" si="73"/>
        <v>57619024</v>
      </c>
      <c r="T2370" t="s">
        <v>7629</v>
      </c>
    </row>
    <row r="2371" spans="1:20" x14ac:dyDescent="0.25">
      <c r="A2371">
        <v>2025</v>
      </c>
      <c r="B2371" t="s">
        <v>7630</v>
      </c>
      <c r="C2371" t="s">
        <v>21</v>
      </c>
      <c r="D2371" t="s">
        <v>22</v>
      </c>
      <c r="E2371" t="s">
        <v>23</v>
      </c>
      <c r="F2371" t="s">
        <v>7631</v>
      </c>
      <c r="G2371" t="s">
        <v>663</v>
      </c>
      <c r="H2371" t="s">
        <v>537</v>
      </c>
      <c r="I2371" s="1">
        <v>34724250</v>
      </c>
      <c r="J2371" s="2">
        <f t="shared" ref="J2371:J2434" si="74">I2371</f>
        <v>34724250</v>
      </c>
      <c r="K2371" s="1">
        <v>6944850</v>
      </c>
      <c r="L2371" s="3">
        <v>45700</v>
      </c>
      <c r="M2371" s="3">
        <v>45702</v>
      </c>
      <c r="N2371" s="3">
        <v>45838</v>
      </c>
      <c r="O2371" s="1">
        <v>0</v>
      </c>
      <c r="P2371" s="1">
        <v>34724250</v>
      </c>
      <c r="R2371" s="5">
        <f ca="1">IF(Tabla1[[#This Row],[FECHA INCIAL DESDE]]="SIN INICIO",0,IF((((TODAY()-M2371)*100%)/(N2371-M2371))&gt;=100%,"100%",(((TODAY()-M2371)*100%)/(N2371-M2371))))</f>
        <v>0.49264705882352944</v>
      </c>
      <c r="S2371" s="2">
        <f t="shared" ref="S2371:S2434" si="75">P2371-Q2371</f>
        <v>34724250</v>
      </c>
      <c r="T2371" t="s">
        <v>7632</v>
      </c>
    </row>
    <row r="2372" spans="1:20" x14ac:dyDescent="0.25">
      <c r="A2372">
        <v>2025</v>
      </c>
      <c r="B2372" t="s">
        <v>7633</v>
      </c>
      <c r="C2372" t="s">
        <v>21</v>
      </c>
      <c r="D2372" t="s">
        <v>22</v>
      </c>
      <c r="E2372" t="s">
        <v>23</v>
      </c>
      <c r="F2372" t="s">
        <v>7634</v>
      </c>
      <c r="G2372" t="s">
        <v>663</v>
      </c>
      <c r="H2372" t="s">
        <v>537</v>
      </c>
      <c r="I2372" s="1">
        <v>34724250</v>
      </c>
      <c r="J2372" s="2">
        <f t="shared" si="74"/>
        <v>34724250</v>
      </c>
      <c r="K2372" s="1">
        <v>6944850</v>
      </c>
      <c r="L2372" s="3">
        <v>45701</v>
      </c>
      <c r="M2372" s="3">
        <v>45702</v>
      </c>
      <c r="N2372" s="3">
        <v>45838</v>
      </c>
      <c r="O2372" s="1">
        <v>0</v>
      </c>
      <c r="P2372" s="1">
        <v>34724250</v>
      </c>
      <c r="R2372" s="5">
        <f ca="1">IF(Tabla1[[#This Row],[FECHA INCIAL DESDE]]="SIN INICIO",0,IF((((TODAY()-M2372)*100%)/(N2372-M2372))&gt;=100%,"100%",(((TODAY()-M2372)*100%)/(N2372-M2372))))</f>
        <v>0.49264705882352944</v>
      </c>
      <c r="S2372" s="2">
        <f t="shared" si="75"/>
        <v>34724250</v>
      </c>
      <c r="T2372" t="s">
        <v>7635</v>
      </c>
    </row>
    <row r="2373" spans="1:20" x14ac:dyDescent="0.25">
      <c r="A2373">
        <v>2025</v>
      </c>
      <c r="B2373" t="s">
        <v>7636</v>
      </c>
      <c r="C2373" t="s">
        <v>21</v>
      </c>
      <c r="D2373" t="s">
        <v>22</v>
      </c>
      <c r="E2373" t="s">
        <v>120</v>
      </c>
      <c r="F2373" t="s">
        <v>7637</v>
      </c>
      <c r="G2373" t="s">
        <v>4388</v>
      </c>
      <c r="H2373" t="s">
        <v>1898</v>
      </c>
      <c r="I2373" s="1">
        <v>37359592</v>
      </c>
      <c r="J2373" s="2">
        <f t="shared" si="74"/>
        <v>37359592</v>
      </c>
      <c r="K2373" s="1">
        <v>4669949</v>
      </c>
      <c r="L2373" s="3">
        <v>45701</v>
      </c>
      <c r="M2373" s="3">
        <v>45705</v>
      </c>
      <c r="N2373" s="3">
        <v>45930</v>
      </c>
      <c r="O2373" s="1">
        <v>0</v>
      </c>
      <c r="P2373" s="1">
        <v>37359592</v>
      </c>
      <c r="R2373" s="5">
        <f ca="1">IF(Tabla1[[#This Row],[FECHA INCIAL DESDE]]="SIN INICIO",0,IF((((TODAY()-M2373)*100%)/(N2373-M2373))&gt;=100%,"100%",(((TODAY()-M2373)*100%)/(N2373-M2373))))</f>
        <v>0.28444444444444444</v>
      </c>
      <c r="S2373" s="2">
        <f t="shared" si="75"/>
        <v>37359592</v>
      </c>
      <c r="T2373" t="s">
        <v>7638</v>
      </c>
    </row>
    <row r="2374" spans="1:20" x14ac:dyDescent="0.25">
      <c r="A2374">
        <v>2025</v>
      </c>
      <c r="B2374" t="s">
        <v>7639</v>
      </c>
      <c r="C2374" t="s">
        <v>21</v>
      </c>
      <c r="D2374" t="s">
        <v>22</v>
      </c>
      <c r="E2374" t="s">
        <v>23</v>
      </c>
      <c r="F2374" t="s">
        <v>7640</v>
      </c>
      <c r="G2374" t="s">
        <v>1831</v>
      </c>
      <c r="H2374" t="s">
        <v>1898</v>
      </c>
      <c r="I2374" s="1">
        <v>54780224</v>
      </c>
      <c r="J2374" s="2">
        <f t="shared" si="74"/>
        <v>54780224</v>
      </c>
      <c r="K2374" s="1">
        <v>6847528</v>
      </c>
      <c r="L2374" s="3">
        <v>45701</v>
      </c>
      <c r="M2374" s="3">
        <v>45705</v>
      </c>
      <c r="N2374" s="3">
        <v>45930</v>
      </c>
      <c r="O2374" s="1">
        <v>0</v>
      </c>
      <c r="P2374" s="1">
        <v>54780224</v>
      </c>
      <c r="R2374" s="5">
        <f ca="1">IF(Tabla1[[#This Row],[FECHA INCIAL DESDE]]="SIN INICIO",0,IF((((TODAY()-M2374)*100%)/(N2374-M2374))&gt;=100%,"100%",(((TODAY()-M2374)*100%)/(N2374-M2374))))</f>
        <v>0.28444444444444444</v>
      </c>
      <c r="S2374" s="2">
        <f t="shared" si="75"/>
        <v>54780224</v>
      </c>
      <c r="T2374" t="s">
        <v>7641</v>
      </c>
    </row>
    <row r="2375" spans="1:20" x14ac:dyDescent="0.25">
      <c r="A2375">
        <v>2025</v>
      </c>
      <c r="B2375" t="s">
        <v>7642</v>
      </c>
      <c r="C2375" t="s">
        <v>21</v>
      </c>
      <c r="D2375" t="s">
        <v>22</v>
      </c>
      <c r="E2375" t="s">
        <v>23</v>
      </c>
      <c r="F2375" t="s">
        <v>7643</v>
      </c>
      <c r="G2375" t="s">
        <v>1831</v>
      </c>
      <c r="H2375" t="s">
        <v>1898</v>
      </c>
      <c r="I2375" s="1">
        <v>57619024</v>
      </c>
      <c r="J2375" s="2">
        <f t="shared" si="74"/>
        <v>57619024</v>
      </c>
      <c r="K2375" s="1">
        <v>7202378</v>
      </c>
      <c r="L2375" s="3">
        <v>45701</v>
      </c>
      <c r="M2375" s="3">
        <v>45705</v>
      </c>
      <c r="N2375" s="3">
        <v>45930</v>
      </c>
      <c r="O2375" s="1">
        <v>0</v>
      </c>
      <c r="P2375" s="1">
        <v>57619024</v>
      </c>
      <c r="R2375" s="5">
        <f ca="1">IF(Tabla1[[#This Row],[FECHA INCIAL DESDE]]="SIN INICIO",0,IF((((TODAY()-M2375)*100%)/(N2375-M2375))&gt;=100%,"100%",(((TODAY()-M2375)*100%)/(N2375-M2375))))</f>
        <v>0.28444444444444444</v>
      </c>
      <c r="S2375" s="2">
        <f t="shared" si="75"/>
        <v>57619024</v>
      </c>
      <c r="T2375" t="s">
        <v>7644</v>
      </c>
    </row>
    <row r="2376" spans="1:20" x14ac:dyDescent="0.25">
      <c r="A2376">
        <v>2025</v>
      </c>
      <c r="B2376" t="s">
        <v>7645</v>
      </c>
      <c r="C2376" t="s">
        <v>21</v>
      </c>
      <c r="D2376" t="s">
        <v>22</v>
      </c>
      <c r="E2376" t="s">
        <v>23</v>
      </c>
      <c r="F2376" t="s">
        <v>7646</v>
      </c>
      <c r="G2376" t="s">
        <v>925</v>
      </c>
      <c r="H2376" t="s">
        <v>787</v>
      </c>
      <c r="I2376" s="1">
        <v>27600000</v>
      </c>
      <c r="J2376" s="2">
        <f t="shared" si="74"/>
        <v>27600000</v>
      </c>
      <c r="K2376" s="1">
        <v>4600000</v>
      </c>
      <c r="L2376" s="3">
        <v>45698</v>
      </c>
      <c r="M2376" s="3">
        <v>45699</v>
      </c>
      <c r="N2376" s="3">
        <v>45869</v>
      </c>
      <c r="O2376" s="1">
        <v>0</v>
      </c>
      <c r="P2376" s="1">
        <v>27600000</v>
      </c>
      <c r="R2376" s="6">
        <f ca="1">IF(Tabla1[[#This Row],[FECHA INCIAL DESDE]]="SIN INICIO",0,IF((((TODAY()-M2376)*100%)/(N2376-M2376))&gt;=100%,"100%",(((TODAY()-M2376)*100%)/(N2376-M2376))))</f>
        <v>0.41176470588235292</v>
      </c>
      <c r="S2376" s="2">
        <f t="shared" si="75"/>
        <v>27600000</v>
      </c>
      <c r="T2376" t="s">
        <v>7647</v>
      </c>
    </row>
    <row r="2377" spans="1:20" x14ac:dyDescent="0.25">
      <c r="A2377">
        <v>2025</v>
      </c>
      <c r="B2377" t="s">
        <v>7648</v>
      </c>
      <c r="C2377" t="s">
        <v>21</v>
      </c>
      <c r="D2377" t="s">
        <v>22</v>
      </c>
      <c r="E2377" t="s">
        <v>120</v>
      </c>
      <c r="F2377" t="s">
        <v>7649</v>
      </c>
      <c r="G2377" t="s">
        <v>2040</v>
      </c>
      <c r="H2377" t="s">
        <v>1898</v>
      </c>
      <c r="I2377" s="1">
        <v>37359592</v>
      </c>
      <c r="J2377" s="2">
        <f t="shared" si="74"/>
        <v>37359592</v>
      </c>
      <c r="K2377" s="1">
        <v>4669949</v>
      </c>
      <c r="L2377" s="3">
        <v>45700</v>
      </c>
      <c r="M2377" s="3">
        <v>45702</v>
      </c>
      <c r="N2377" s="3">
        <v>45930</v>
      </c>
      <c r="O2377" s="1">
        <v>0</v>
      </c>
      <c r="P2377" s="1">
        <v>37359592</v>
      </c>
      <c r="R2377" s="6">
        <f ca="1">IF(Tabla1[[#This Row],[FECHA INCIAL DESDE]]="SIN INICIO",0,IF((((TODAY()-M2377)*100%)/(N2377-M2377))&gt;=100%,"100%",(((TODAY()-M2377)*100%)/(N2377-M2377))))</f>
        <v>0.29385964912280704</v>
      </c>
      <c r="S2377" s="2">
        <f t="shared" si="75"/>
        <v>37359592</v>
      </c>
      <c r="T2377" t="s">
        <v>7650</v>
      </c>
    </row>
    <row r="2378" spans="1:20" x14ac:dyDescent="0.25">
      <c r="A2378">
        <v>2025</v>
      </c>
      <c r="B2378" t="s">
        <v>7651</v>
      </c>
      <c r="C2378" t="s">
        <v>21</v>
      </c>
      <c r="D2378" t="s">
        <v>22</v>
      </c>
      <c r="E2378" t="s">
        <v>23</v>
      </c>
      <c r="F2378" t="s">
        <v>7652</v>
      </c>
      <c r="G2378" t="s">
        <v>3546</v>
      </c>
      <c r="H2378" t="s">
        <v>3407</v>
      </c>
      <c r="I2378" s="1">
        <v>23882500</v>
      </c>
      <c r="J2378" s="2">
        <f t="shared" si="74"/>
        <v>23882500</v>
      </c>
      <c r="K2378" s="1">
        <v>4776500</v>
      </c>
      <c r="L2378" s="3">
        <v>45699</v>
      </c>
      <c r="M2378" s="3">
        <v>45700</v>
      </c>
      <c r="N2378" s="3">
        <v>45868</v>
      </c>
      <c r="O2378" s="1">
        <v>0</v>
      </c>
      <c r="P2378" s="1">
        <v>23882500</v>
      </c>
      <c r="R2378" s="5">
        <f ca="1">IF(Tabla1[[#This Row],[FECHA INCIAL DESDE]]="SIN INICIO",0,IF((((TODAY()-M2378)*100%)/(N2378-M2378))&gt;=100%,"100%",(((TODAY()-M2378)*100%)/(N2378-M2378))))</f>
        <v>0.4107142857142857</v>
      </c>
      <c r="S2378" s="2">
        <f t="shared" si="75"/>
        <v>23882500</v>
      </c>
      <c r="T2378" t="s">
        <v>7653</v>
      </c>
    </row>
    <row r="2379" spans="1:20" x14ac:dyDescent="0.25">
      <c r="A2379">
        <v>2025</v>
      </c>
      <c r="B2379" t="s">
        <v>7654</v>
      </c>
      <c r="C2379" t="s">
        <v>21</v>
      </c>
      <c r="D2379" t="s">
        <v>22</v>
      </c>
      <c r="E2379" t="s">
        <v>23</v>
      </c>
      <c r="F2379" t="s">
        <v>7655</v>
      </c>
      <c r="G2379" t="s">
        <v>1831</v>
      </c>
      <c r="H2379" t="s">
        <v>1898</v>
      </c>
      <c r="I2379" s="1">
        <v>57619024</v>
      </c>
      <c r="J2379" s="2">
        <f t="shared" si="74"/>
        <v>57619024</v>
      </c>
      <c r="K2379" s="1">
        <v>7202378</v>
      </c>
      <c r="L2379" s="3">
        <v>45700</v>
      </c>
      <c r="M2379" s="3">
        <v>45701</v>
      </c>
      <c r="N2379" s="3">
        <v>45930</v>
      </c>
      <c r="O2379" s="1">
        <v>0</v>
      </c>
      <c r="P2379" s="1">
        <v>57619024</v>
      </c>
      <c r="R2379" s="5">
        <f ca="1">IF(Tabla1[[#This Row],[FECHA INCIAL DESDE]]="SIN INICIO",0,IF((((TODAY()-M2379)*100%)/(N2379-M2379))&gt;=100%,"100%",(((TODAY()-M2379)*100%)/(N2379-M2379))))</f>
        <v>0.29694323144104806</v>
      </c>
      <c r="S2379" s="2">
        <f t="shared" si="75"/>
        <v>57619024</v>
      </c>
      <c r="T2379" t="s">
        <v>7656</v>
      </c>
    </row>
    <row r="2380" spans="1:20" x14ac:dyDescent="0.25">
      <c r="A2380">
        <v>2025</v>
      </c>
      <c r="B2380" t="s">
        <v>7657</v>
      </c>
      <c r="C2380" t="s">
        <v>21</v>
      </c>
      <c r="D2380" t="s">
        <v>22</v>
      </c>
      <c r="E2380" t="s">
        <v>23</v>
      </c>
      <c r="F2380" t="s">
        <v>7658</v>
      </c>
      <c r="G2380" t="s">
        <v>1890</v>
      </c>
      <c r="H2380" t="s">
        <v>1898</v>
      </c>
      <c r="I2380" s="1">
        <v>50809904</v>
      </c>
      <c r="J2380" s="2">
        <f t="shared" si="74"/>
        <v>50809904</v>
      </c>
      <c r="K2380" s="1">
        <v>6351238</v>
      </c>
      <c r="L2380" s="3">
        <v>45700</v>
      </c>
      <c r="M2380" s="3">
        <v>45702</v>
      </c>
      <c r="N2380" s="3">
        <v>45930</v>
      </c>
      <c r="O2380" s="1">
        <v>0</v>
      </c>
      <c r="P2380" s="1">
        <v>50809904</v>
      </c>
      <c r="R2380" s="5">
        <f ca="1">IF(Tabla1[[#This Row],[FECHA INCIAL DESDE]]="SIN INICIO",0,IF((((TODAY()-M2380)*100%)/(N2380-M2380))&gt;=100%,"100%",(((TODAY()-M2380)*100%)/(N2380-M2380))))</f>
        <v>0.29385964912280704</v>
      </c>
      <c r="S2380" s="2">
        <f t="shared" si="75"/>
        <v>50809904</v>
      </c>
      <c r="T2380" t="s">
        <v>7659</v>
      </c>
    </row>
    <row r="2381" spans="1:20" x14ac:dyDescent="0.25">
      <c r="A2381">
        <v>2025</v>
      </c>
      <c r="B2381" t="s">
        <v>7660</v>
      </c>
      <c r="C2381" t="s">
        <v>21</v>
      </c>
      <c r="D2381" t="s">
        <v>22</v>
      </c>
      <c r="E2381" t="s">
        <v>23</v>
      </c>
      <c r="F2381" t="s">
        <v>7661</v>
      </c>
      <c r="G2381" t="s">
        <v>5934</v>
      </c>
      <c r="H2381" t="s">
        <v>648</v>
      </c>
      <c r="I2381" s="1">
        <v>63700000</v>
      </c>
      <c r="J2381" s="2">
        <f t="shared" si="74"/>
        <v>63700000</v>
      </c>
      <c r="K2381" s="1">
        <v>9100000</v>
      </c>
      <c r="L2381" s="3">
        <v>45700</v>
      </c>
      <c r="M2381" s="3">
        <v>45702</v>
      </c>
      <c r="N2381" s="3">
        <v>45900</v>
      </c>
      <c r="O2381" s="1">
        <v>0</v>
      </c>
      <c r="P2381" s="1">
        <v>63700000</v>
      </c>
      <c r="R2381" s="5">
        <f ca="1">IF(Tabla1[[#This Row],[FECHA INCIAL DESDE]]="SIN INICIO",0,IF((((TODAY()-M2381)*100%)/(N2381-M2381))&gt;=100%,"100%",(((TODAY()-M2381)*100%)/(N2381-M2381))))</f>
        <v>0.3383838383838384</v>
      </c>
      <c r="S2381" s="2">
        <f t="shared" si="75"/>
        <v>63700000</v>
      </c>
      <c r="T2381" t="s">
        <v>7662</v>
      </c>
    </row>
    <row r="2382" spans="1:20" x14ac:dyDescent="0.25">
      <c r="A2382">
        <v>2025</v>
      </c>
      <c r="B2382" t="s">
        <v>7663</v>
      </c>
      <c r="C2382" t="s">
        <v>21</v>
      </c>
      <c r="D2382" t="s">
        <v>22</v>
      </c>
      <c r="E2382" t="s">
        <v>23</v>
      </c>
      <c r="F2382" t="s">
        <v>7664</v>
      </c>
      <c r="G2382" t="s">
        <v>1831</v>
      </c>
      <c r="H2382" t="s">
        <v>1898</v>
      </c>
      <c r="I2382" s="1">
        <v>45956648</v>
      </c>
      <c r="J2382" s="2">
        <f t="shared" si="74"/>
        <v>45956648</v>
      </c>
      <c r="K2382" s="1">
        <v>5744581</v>
      </c>
      <c r="L2382" s="3">
        <v>45701</v>
      </c>
      <c r="M2382" s="3">
        <v>45705</v>
      </c>
      <c r="N2382" s="3">
        <v>45930</v>
      </c>
      <c r="O2382" s="1">
        <v>0</v>
      </c>
      <c r="P2382" s="1">
        <v>45956648</v>
      </c>
      <c r="R2382" s="5">
        <f ca="1">IF(Tabla1[[#This Row],[FECHA INCIAL DESDE]]="SIN INICIO",0,IF((((TODAY()-M2382)*100%)/(N2382-M2382))&gt;=100%,"100%",(((TODAY()-M2382)*100%)/(N2382-M2382))))</f>
        <v>0.28444444444444444</v>
      </c>
      <c r="S2382" s="2">
        <f t="shared" si="75"/>
        <v>45956648</v>
      </c>
      <c r="T2382" t="s">
        <v>7665</v>
      </c>
    </row>
    <row r="2383" spans="1:20" x14ac:dyDescent="0.25">
      <c r="A2383">
        <v>2025</v>
      </c>
      <c r="B2383" t="s">
        <v>7666</v>
      </c>
      <c r="C2383" t="s">
        <v>21</v>
      </c>
      <c r="D2383" t="s">
        <v>22</v>
      </c>
      <c r="E2383" t="s">
        <v>23</v>
      </c>
      <c r="F2383" t="s">
        <v>7667</v>
      </c>
      <c r="G2383" t="s">
        <v>6017</v>
      </c>
      <c r="H2383" t="s">
        <v>1898</v>
      </c>
      <c r="I2383" s="1">
        <v>57619024</v>
      </c>
      <c r="J2383" s="2">
        <f t="shared" si="74"/>
        <v>57619024</v>
      </c>
      <c r="K2383" s="1">
        <v>7202378</v>
      </c>
      <c r="L2383" s="3">
        <v>45699</v>
      </c>
      <c r="M2383" s="3">
        <v>45700</v>
      </c>
      <c r="N2383" s="3">
        <v>45930</v>
      </c>
      <c r="O2383" s="1">
        <v>0</v>
      </c>
      <c r="P2383" s="1">
        <v>57619024</v>
      </c>
      <c r="R2383" s="6">
        <f ca="1">IF(Tabla1[[#This Row],[FECHA INCIAL DESDE]]="SIN INICIO",0,IF((((TODAY()-M2383)*100%)/(N2383-M2383))&gt;=100%,"100%",(((TODAY()-M2383)*100%)/(N2383-M2383))))</f>
        <v>0.3</v>
      </c>
      <c r="S2383" s="2">
        <f t="shared" si="75"/>
        <v>57619024</v>
      </c>
      <c r="T2383" t="s">
        <v>7668</v>
      </c>
    </row>
    <row r="2384" spans="1:20" x14ac:dyDescent="0.25">
      <c r="A2384">
        <v>2025</v>
      </c>
      <c r="B2384" t="s">
        <v>7669</v>
      </c>
      <c r="C2384" t="s">
        <v>21</v>
      </c>
      <c r="D2384" t="s">
        <v>22</v>
      </c>
      <c r="E2384" t="s">
        <v>23</v>
      </c>
      <c r="F2384" t="s">
        <v>7670</v>
      </c>
      <c r="G2384" t="s">
        <v>647</v>
      </c>
      <c r="H2384" t="s">
        <v>648</v>
      </c>
      <c r="I2384" s="1">
        <v>63700000</v>
      </c>
      <c r="J2384" s="2">
        <f t="shared" si="74"/>
        <v>63700000</v>
      </c>
      <c r="K2384" s="1">
        <v>9100000</v>
      </c>
      <c r="L2384" s="3">
        <v>45700</v>
      </c>
      <c r="M2384" s="3">
        <v>45701</v>
      </c>
      <c r="N2384" s="3">
        <v>45900</v>
      </c>
      <c r="O2384" s="1">
        <v>0</v>
      </c>
      <c r="P2384" s="1">
        <v>63700000</v>
      </c>
      <c r="R2384" s="5">
        <f ca="1">IF(Tabla1[[#This Row],[FECHA INCIAL DESDE]]="SIN INICIO",0,IF((((TODAY()-M2384)*100%)/(N2384-M2384))&gt;=100%,"100%",(((TODAY()-M2384)*100%)/(N2384-M2384))))</f>
        <v>0.34170854271356782</v>
      </c>
      <c r="S2384" s="2">
        <f t="shared" si="75"/>
        <v>63700000</v>
      </c>
      <c r="T2384" t="s">
        <v>7671</v>
      </c>
    </row>
    <row r="2385" spans="1:20" x14ac:dyDescent="0.25">
      <c r="A2385">
        <v>2025</v>
      </c>
      <c r="B2385" t="s">
        <v>7672</v>
      </c>
      <c r="C2385" t="s">
        <v>21</v>
      </c>
      <c r="D2385" t="s">
        <v>22</v>
      </c>
      <c r="E2385" t="s">
        <v>23</v>
      </c>
      <c r="F2385" t="s">
        <v>7673</v>
      </c>
      <c r="G2385" t="s">
        <v>3546</v>
      </c>
      <c r="H2385" t="s">
        <v>3407</v>
      </c>
      <c r="I2385" s="1">
        <v>33435500</v>
      </c>
      <c r="J2385" s="2">
        <f t="shared" si="74"/>
        <v>33435500</v>
      </c>
      <c r="K2385" s="1">
        <v>4776500</v>
      </c>
      <c r="L2385" s="3">
        <v>45698</v>
      </c>
      <c r="M2385" s="3">
        <v>45701</v>
      </c>
      <c r="N2385" s="3">
        <v>45900</v>
      </c>
      <c r="O2385" s="1">
        <v>0</v>
      </c>
      <c r="P2385" s="1">
        <v>33435500</v>
      </c>
      <c r="R2385" s="5">
        <f ca="1">IF(Tabla1[[#This Row],[FECHA INCIAL DESDE]]="SIN INICIO",0,IF((((TODAY()-M2385)*100%)/(N2385-M2385))&gt;=100%,"100%",(((TODAY()-M2385)*100%)/(N2385-M2385))))</f>
        <v>0.34170854271356782</v>
      </c>
      <c r="S2385" s="2">
        <f t="shared" si="75"/>
        <v>33435500</v>
      </c>
      <c r="T2385" t="s">
        <v>7674</v>
      </c>
    </row>
    <row r="2386" spans="1:20" x14ac:dyDescent="0.25">
      <c r="A2386">
        <v>2025</v>
      </c>
      <c r="B2386" t="s">
        <v>7675</v>
      </c>
      <c r="C2386" t="s">
        <v>21</v>
      </c>
      <c r="D2386" t="s">
        <v>22</v>
      </c>
      <c r="E2386" t="s">
        <v>23</v>
      </c>
      <c r="F2386" t="s">
        <v>7676</v>
      </c>
      <c r="G2386" t="s">
        <v>3546</v>
      </c>
      <c r="H2386" t="s">
        <v>3407</v>
      </c>
      <c r="I2386" s="1">
        <v>62781250</v>
      </c>
      <c r="J2386" s="2">
        <f t="shared" si="74"/>
        <v>62781250</v>
      </c>
      <c r="K2386" s="1">
        <v>8968750</v>
      </c>
      <c r="L2386" s="3">
        <v>45699</v>
      </c>
      <c r="M2386" s="3">
        <v>45700</v>
      </c>
      <c r="N2386" s="3">
        <v>45900</v>
      </c>
      <c r="O2386" s="1">
        <v>0</v>
      </c>
      <c r="P2386" s="1">
        <v>62781250</v>
      </c>
      <c r="R2386" s="5">
        <f ca="1">IF(Tabla1[[#This Row],[FECHA INCIAL DESDE]]="SIN INICIO",0,IF((((TODAY()-M2386)*100%)/(N2386-M2386))&gt;=100%,"100%",(((TODAY()-M2386)*100%)/(N2386-M2386))))</f>
        <v>0.34499999999999997</v>
      </c>
      <c r="S2386" s="2">
        <f t="shared" si="75"/>
        <v>62781250</v>
      </c>
      <c r="T2386" t="s">
        <v>7677</v>
      </c>
    </row>
    <row r="2387" spans="1:20" x14ac:dyDescent="0.25">
      <c r="A2387">
        <v>2025</v>
      </c>
      <c r="B2387" t="s">
        <v>7678</v>
      </c>
      <c r="C2387" t="s">
        <v>21</v>
      </c>
      <c r="D2387" t="s">
        <v>22</v>
      </c>
      <c r="E2387" t="s">
        <v>23</v>
      </c>
      <c r="F2387" t="s">
        <v>7679</v>
      </c>
      <c r="G2387" t="s">
        <v>2392</v>
      </c>
      <c r="H2387" t="s">
        <v>590</v>
      </c>
      <c r="I2387" s="1">
        <v>41213200</v>
      </c>
      <c r="J2387" s="2">
        <f t="shared" si="74"/>
        <v>41213200</v>
      </c>
      <c r="K2387" s="1">
        <v>5887600</v>
      </c>
      <c r="L2387" s="3">
        <v>45698</v>
      </c>
      <c r="M2387" s="3">
        <v>45699</v>
      </c>
      <c r="N2387" s="3">
        <v>45900</v>
      </c>
      <c r="O2387" s="1">
        <v>0</v>
      </c>
      <c r="P2387" s="1">
        <v>41213200</v>
      </c>
      <c r="R2387" s="5">
        <f ca="1">IF(Tabla1[[#This Row],[FECHA INCIAL DESDE]]="SIN INICIO",0,IF((((TODAY()-M2387)*100%)/(N2387-M2387))&gt;=100%,"100%",(((TODAY()-M2387)*100%)/(N2387-M2387))))</f>
        <v>0.34825870646766172</v>
      </c>
      <c r="S2387" s="2">
        <f t="shared" si="75"/>
        <v>41213200</v>
      </c>
      <c r="T2387" t="s">
        <v>7680</v>
      </c>
    </row>
    <row r="2388" spans="1:20" x14ac:dyDescent="0.25">
      <c r="A2388">
        <v>2025</v>
      </c>
      <c r="B2388" t="s">
        <v>7681</v>
      </c>
      <c r="C2388" t="s">
        <v>21</v>
      </c>
      <c r="D2388" t="s">
        <v>22</v>
      </c>
      <c r="E2388" t="s">
        <v>23</v>
      </c>
      <c r="F2388" t="s">
        <v>7682</v>
      </c>
      <c r="G2388" t="s">
        <v>1890</v>
      </c>
      <c r="H2388" t="s">
        <v>1898</v>
      </c>
      <c r="I2388" s="1">
        <v>45956648</v>
      </c>
      <c r="J2388" s="2">
        <f t="shared" si="74"/>
        <v>45956648</v>
      </c>
      <c r="K2388" s="1">
        <v>5744581</v>
      </c>
      <c r="L2388" s="3">
        <v>45698</v>
      </c>
      <c r="M2388" s="3">
        <v>45701</v>
      </c>
      <c r="N2388" s="3">
        <v>45930</v>
      </c>
      <c r="O2388" s="1">
        <v>0</v>
      </c>
      <c r="P2388" s="1">
        <v>45956648</v>
      </c>
      <c r="R2388" s="5">
        <f ca="1">IF(Tabla1[[#This Row],[FECHA INCIAL DESDE]]="SIN INICIO",0,IF((((TODAY()-M2388)*100%)/(N2388-M2388))&gt;=100%,"100%",(((TODAY()-M2388)*100%)/(N2388-M2388))))</f>
        <v>0.29694323144104806</v>
      </c>
      <c r="S2388" s="2">
        <f t="shared" si="75"/>
        <v>45956648</v>
      </c>
      <c r="T2388" t="s">
        <v>7683</v>
      </c>
    </row>
    <row r="2389" spans="1:20" x14ac:dyDescent="0.25">
      <c r="A2389">
        <v>2025</v>
      </c>
      <c r="B2389" t="s">
        <v>7684</v>
      </c>
      <c r="C2389" t="s">
        <v>21</v>
      </c>
      <c r="D2389" t="s">
        <v>22</v>
      </c>
      <c r="E2389" t="s">
        <v>23</v>
      </c>
      <c r="F2389" t="s">
        <v>7685</v>
      </c>
      <c r="G2389" t="s">
        <v>1890</v>
      </c>
      <c r="H2389" t="s">
        <v>1898</v>
      </c>
      <c r="I2389" s="1">
        <v>50809904</v>
      </c>
      <c r="J2389" s="2">
        <f t="shared" si="74"/>
        <v>50809904</v>
      </c>
      <c r="K2389" s="1">
        <v>6351238</v>
      </c>
      <c r="L2389" s="3">
        <v>45698</v>
      </c>
      <c r="M2389" s="3">
        <v>45700</v>
      </c>
      <c r="N2389" s="3">
        <v>45930</v>
      </c>
      <c r="O2389" s="1">
        <v>0</v>
      </c>
      <c r="P2389" s="1">
        <v>50809904</v>
      </c>
      <c r="R2389" s="6">
        <f ca="1">IF(Tabla1[[#This Row],[FECHA INCIAL DESDE]]="SIN INICIO",0,IF((((TODAY()-M2389)*100%)/(N2389-M2389))&gt;=100%,"100%",(((TODAY()-M2389)*100%)/(N2389-M2389))))</f>
        <v>0.3</v>
      </c>
      <c r="S2389" s="2">
        <f t="shared" si="75"/>
        <v>50809904</v>
      </c>
      <c r="T2389" t="s">
        <v>7686</v>
      </c>
    </row>
    <row r="2390" spans="1:20" x14ac:dyDescent="0.25">
      <c r="A2390">
        <v>2025</v>
      </c>
      <c r="B2390" t="s">
        <v>7687</v>
      </c>
      <c r="C2390" t="s">
        <v>21</v>
      </c>
      <c r="D2390" t="s">
        <v>22</v>
      </c>
      <c r="E2390" t="s">
        <v>23</v>
      </c>
      <c r="F2390" t="s">
        <v>7688</v>
      </c>
      <c r="G2390" t="s">
        <v>7689</v>
      </c>
      <c r="H2390" t="s">
        <v>2479</v>
      </c>
      <c r="I2390" s="1">
        <v>45500000</v>
      </c>
      <c r="J2390" s="2">
        <f t="shared" si="74"/>
        <v>45500000</v>
      </c>
      <c r="K2390" s="1">
        <v>9100000</v>
      </c>
      <c r="L2390" s="3">
        <v>45700</v>
      </c>
      <c r="M2390" s="3">
        <v>45702</v>
      </c>
      <c r="N2390" s="3">
        <v>45838</v>
      </c>
      <c r="O2390" s="1">
        <v>0</v>
      </c>
      <c r="P2390" s="1">
        <v>45500000</v>
      </c>
      <c r="R2390" s="5">
        <f ca="1">IF(Tabla1[[#This Row],[FECHA INCIAL DESDE]]="SIN INICIO",0,IF((((TODAY()-M2390)*100%)/(N2390-M2390))&gt;=100%,"100%",(((TODAY()-M2390)*100%)/(N2390-M2390))))</f>
        <v>0.49264705882352944</v>
      </c>
      <c r="S2390" s="2">
        <f t="shared" si="75"/>
        <v>45500000</v>
      </c>
      <c r="T2390" t="s">
        <v>7690</v>
      </c>
    </row>
    <row r="2391" spans="1:20" x14ac:dyDescent="0.25">
      <c r="A2391">
        <v>2025</v>
      </c>
      <c r="B2391" t="s">
        <v>7691</v>
      </c>
      <c r="C2391" t="s">
        <v>21</v>
      </c>
      <c r="D2391" t="s">
        <v>22</v>
      </c>
      <c r="E2391" t="s">
        <v>23</v>
      </c>
      <c r="F2391" t="s">
        <v>7692</v>
      </c>
      <c r="G2391" t="s">
        <v>7693</v>
      </c>
      <c r="H2391" t="s">
        <v>648</v>
      </c>
      <c r="I2391" s="1">
        <v>63700000</v>
      </c>
      <c r="J2391" s="2">
        <f t="shared" si="74"/>
        <v>63700000</v>
      </c>
      <c r="K2391" s="1">
        <v>9100000</v>
      </c>
      <c r="L2391" s="3">
        <v>45700</v>
      </c>
      <c r="M2391" s="3">
        <v>45701</v>
      </c>
      <c r="N2391" s="3">
        <v>45900</v>
      </c>
      <c r="O2391" s="1">
        <v>0</v>
      </c>
      <c r="P2391" s="1">
        <v>63700000</v>
      </c>
      <c r="R2391" s="5">
        <f ca="1">IF(Tabla1[[#This Row],[FECHA INCIAL DESDE]]="SIN INICIO",0,IF((((TODAY()-M2391)*100%)/(N2391-M2391))&gt;=100%,"100%",(((TODAY()-M2391)*100%)/(N2391-M2391))))</f>
        <v>0.34170854271356782</v>
      </c>
      <c r="S2391" s="2">
        <f t="shared" si="75"/>
        <v>63700000</v>
      </c>
      <c r="T2391" t="s">
        <v>7694</v>
      </c>
    </row>
    <row r="2392" spans="1:20" x14ac:dyDescent="0.25">
      <c r="A2392">
        <v>2025</v>
      </c>
      <c r="B2392" t="s">
        <v>7695</v>
      </c>
      <c r="C2392" t="s">
        <v>21</v>
      </c>
      <c r="D2392" t="s">
        <v>22</v>
      </c>
      <c r="E2392" t="s">
        <v>120</v>
      </c>
      <c r="F2392" t="s">
        <v>7696</v>
      </c>
      <c r="G2392" t="s">
        <v>2336</v>
      </c>
      <c r="H2392" t="s">
        <v>787</v>
      </c>
      <c r="I2392" s="1">
        <v>32620000</v>
      </c>
      <c r="J2392" s="2">
        <f t="shared" si="74"/>
        <v>32620000</v>
      </c>
      <c r="K2392" s="1">
        <v>4660000</v>
      </c>
      <c r="L2392" s="3">
        <v>45700</v>
      </c>
      <c r="M2392" s="3">
        <v>45702</v>
      </c>
      <c r="N2392" s="3">
        <v>45900</v>
      </c>
      <c r="O2392" s="1">
        <v>0</v>
      </c>
      <c r="P2392" s="1">
        <v>32620000</v>
      </c>
      <c r="R2392" s="5">
        <f ca="1">IF(Tabla1[[#This Row],[FECHA INCIAL DESDE]]="SIN INICIO",0,IF((((TODAY()-M2392)*100%)/(N2392-M2392))&gt;=100%,"100%",(((TODAY()-M2392)*100%)/(N2392-M2392))))</f>
        <v>0.3383838383838384</v>
      </c>
      <c r="S2392" s="2">
        <f t="shared" si="75"/>
        <v>32620000</v>
      </c>
      <c r="T2392" t="s">
        <v>7697</v>
      </c>
    </row>
    <row r="2393" spans="1:20" x14ac:dyDescent="0.25">
      <c r="A2393">
        <v>2025</v>
      </c>
      <c r="B2393" t="s">
        <v>7698</v>
      </c>
      <c r="C2393" t="s">
        <v>21</v>
      </c>
      <c r="D2393" t="s">
        <v>22</v>
      </c>
      <c r="E2393" t="s">
        <v>23</v>
      </c>
      <c r="F2393" t="s">
        <v>7699</v>
      </c>
      <c r="G2393" t="s">
        <v>2162</v>
      </c>
      <c r="H2393" t="s">
        <v>270</v>
      </c>
      <c r="I2393" s="1">
        <v>77000000</v>
      </c>
      <c r="J2393" s="2">
        <f t="shared" si="74"/>
        <v>77000000</v>
      </c>
      <c r="K2393" s="1">
        <v>11000000</v>
      </c>
      <c r="L2393" s="3">
        <v>45702</v>
      </c>
      <c r="M2393" s="3">
        <v>45705</v>
      </c>
      <c r="N2393" s="3">
        <v>45900</v>
      </c>
      <c r="O2393" s="1">
        <v>0</v>
      </c>
      <c r="P2393" s="1">
        <v>77000000</v>
      </c>
      <c r="R2393" s="5">
        <f ca="1">IF(Tabla1[[#This Row],[FECHA INCIAL DESDE]]="SIN INICIO",0,IF((((TODAY()-M2393)*100%)/(N2393-M2393))&gt;=100%,"100%",(((TODAY()-M2393)*100%)/(N2393-M2393))))</f>
        <v>0.3282051282051282</v>
      </c>
      <c r="S2393" s="2">
        <f t="shared" si="75"/>
        <v>77000000</v>
      </c>
      <c r="T2393" t="s">
        <v>7700</v>
      </c>
    </row>
    <row r="2394" spans="1:20" x14ac:dyDescent="0.25">
      <c r="A2394">
        <v>2025</v>
      </c>
      <c r="B2394" t="s">
        <v>7701</v>
      </c>
      <c r="C2394" t="s">
        <v>21</v>
      </c>
      <c r="D2394" t="s">
        <v>22</v>
      </c>
      <c r="E2394" t="s">
        <v>23</v>
      </c>
      <c r="F2394" t="s">
        <v>7702</v>
      </c>
      <c r="G2394" t="s">
        <v>513</v>
      </c>
      <c r="H2394" t="s">
        <v>514</v>
      </c>
      <c r="I2394" s="1">
        <v>53655000</v>
      </c>
      <c r="J2394" s="2">
        <f t="shared" si="74"/>
        <v>53655000</v>
      </c>
      <c r="K2394" s="1">
        <v>7665000</v>
      </c>
      <c r="L2394" s="3">
        <v>45701</v>
      </c>
      <c r="M2394" s="3">
        <v>45702</v>
      </c>
      <c r="N2394" s="3">
        <v>45900</v>
      </c>
      <c r="O2394" s="1">
        <v>0</v>
      </c>
      <c r="P2394" s="1">
        <v>53655000</v>
      </c>
      <c r="R2394" s="5">
        <f ca="1">IF(Tabla1[[#This Row],[FECHA INCIAL DESDE]]="SIN INICIO",0,IF((((TODAY()-M2394)*100%)/(N2394-M2394))&gt;=100%,"100%",(((TODAY()-M2394)*100%)/(N2394-M2394))))</f>
        <v>0.3383838383838384</v>
      </c>
      <c r="S2394" s="2">
        <f t="shared" si="75"/>
        <v>53655000</v>
      </c>
      <c r="T2394" t="s">
        <v>7703</v>
      </c>
    </row>
    <row r="2395" spans="1:20" x14ac:dyDescent="0.25">
      <c r="A2395">
        <v>2025</v>
      </c>
      <c r="B2395" t="s">
        <v>7704</v>
      </c>
      <c r="C2395" t="s">
        <v>21</v>
      </c>
      <c r="D2395" t="s">
        <v>22</v>
      </c>
      <c r="E2395" t="s">
        <v>23</v>
      </c>
      <c r="F2395" t="s">
        <v>7705</v>
      </c>
      <c r="G2395" t="s">
        <v>1890</v>
      </c>
      <c r="H2395" t="s">
        <v>1898</v>
      </c>
      <c r="I2395" s="1">
        <v>38088872</v>
      </c>
      <c r="J2395" s="2">
        <f t="shared" si="74"/>
        <v>38088872</v>
      </c>
      <c r="K2395" s="1">
        <v>4761109</v>
      </c>
      <c r="L2395" s="3">
        <v>45699</v>
      </c>
      <c r="M2395" s="3">
        <v>45700</v>
      </c>
      <c r="N2395" s="3">
        <v>45930</v>
      </c>
      <c r="O2395" s="1">
        <v>0</v>
      </c>
      <c r="P2395" s="1">
        <v>38088872</v>
      </c>
      <c r="R2395" s="5">
        <f ca="1">IF(Tabla1[[#This Row],[FECHA INCIAL DESDE]]="SIN INICIO",0,IF((((TODAY()-M2395)*100%)/(N2395-M2395))&gt;=100%,"100%",(((TODAY()-M2395)*100%)/(N2395-M2395))))</f>
        <v>0.3</v>
      </c>
      <c r="S2395" s="2">
        <f t="shared" si="75"/>
        <v>38088872</v>
      </c>
      <c r="T2395" t="s">
        <v>7706</v>
      </c>
    </row>
    <row r="2396" spans="1:20" x14ac:dyDescent="0.25">
      <c r="A2396">
        <v>2025</v>
      </c>
      <c r="B2396" t="s">
        <v>7707</v>
      </c>
      <c r="C2396" t="s">
        <v>21</v>
      </c>
      <c r="D2396" t="s">
        <v>22</v>
      </c>
      <c r="E2396" t="s">
        <v>23</v>
      </c>
      <c r="F2396" t="s">
        <v>7708</v>
      </c>
      <c r="G2396" t="s">
        <v>1890</v>
      </c>
      <c r="H2396" t="s">
        <v>1898</v>
      </c>
      <c r="I2396" s="1">
        <v>56784000</v>
      </c>
      <c r="J2396" s="2">
        <f t="shared" si="74"/>
        <v>56784000</v>
      </c>
      <c r="K2396" s="1">
        <v>7098000</v>
      </c>
      <c r="L2396" s="3">
        <v>45698</v>
      </c>
      <c r="M2396" s="3">
        <v>45700</v>
      </c>
      <c r="N2396" s="3">
        <v>45930</v>
      </c>
      <c r="O2396" s="1">
        <v>0</v>
      </c>
      <c r="P2396" s="1">
        <v>56784000</v>
      </c>
      <c r="R2396" s="5">
        <f ca="1">IF(Tabla1[[#This Row],[FECHA INCIAL DESDE]]="SIN INICIO",0,IF((((TODAY()-M2396)*100%)/(N2396-M2396))&gt;=100%,"100%",(((TODAY()-M2396)*100%)/(N2396-M2396))))</f>
        <v>0.3</v>
      </c>
      <c r="S2396" s="2">
        <f t="shared" si="75"/>
        <v>56784000</v>
      </c>
      <c r="T2396" t="s">
        <v>7709</v>
      </c>
    </row>
    <row r="2397" spans="1:20" x14ac:dyDescent="0.25">
      <c r="A2397">
        <v>2025</v>
      </c>
      <c r="B2397" t="s">
        <v>7710</v>
      </c>
      <c r="C2397" t="s">
        <v>21</v>
      </c>
      <c r="D2397" t="s">
        <v>22</v>
      </c>
      <c r="E2397" t="s">
        <v>23</v>
      </c>
      <c r="F2397" t="s">
        <v>7711</v>
      </c>
      <c r="G2397" t="s">
        <v>392</v>
      </c>
      <c r="H2397" t="s">
        <v>154</v>
      </c>
      <c r="I2397" s="1">
        <v>33327763</v>
      </c>
      <c r="J2397" s="2">
        <f t="shared" si="74"/>
        <v>33327763</v>
      </c>
      <c r="K2397" s="1">
        <v>4761109</v>
      </c>
      <c r="L2397" s="3">
        <v>45698</v>
      </c>
      <c r="M2397" s="3">
        <v>45699</v>
      </c>
      <c r="N2397" s="3">
        <v>45900</v>
      </c>
      <c r="O2397" s="1">
        <v>0</v>
      </c>
      <c r="P2397" s="1">
        <v>33327763</v>
      </c>
      <c r="R2397" s="5">
        <f ca="1">IF(Tabla1[[#This Row],[FECHA INCIAL DESDE]]="SIN INICIO",0,IF((((TODAY()-M2397)*100%)/(N2397-M2397))&gt;=100%,"100%",(((TODAY()-M2397)*100%)/(N2397-M2397))))</f>
        <v>0.34825870646766172</v>
      </c>
      <c r="S2397" s="2">
        <f t="shared" si="75"/>
        <v>33327763</v>
      </c>
      <c r="T2397" t="s">
        <v>7712</v>
      </c>
    </row>
    <row r="2398" spans="1:20" x14ac:dyDescent="0.25">
      <c r="A2398">
        <v>2025</v>
      </c>
      <c r="B2398" t="s">
        <v>7713</v>
      </c>
      <c r="C2398" t="s">
        <v>21</v>
      </c>
      <c r="D2398" t="s">
        <v>22</v>
      </c>
      <c r="E2398" t="s">
        <v>23</v>
      </c>
      <c r="F2398" t="s">
        <v>7714</v>
      </c>
      <c r="G2398" t="s">
        <v>5056</v>
      </c>
      <c r="H2398" t="s">
        <v>1898</v>
      </c>
      <c r="I2398" s="1">
        <v>50809904</v>
      </c>
      <c r="J2398" s="2">
        <f t="shared" si="74"/>
        <v>50809904</v>
      </c>
      <c r="K2398" s="1">
        <v>6351238</v>
      </c>
      <c r="L2398" s="3">
        <v>45698</v>
      </c>
      <c r="M2398" s="3">
        <v>45699</v>
      </c>
      <c r="N2398" s="3">
        <v>45930</v>
      </c>
      <c r="O2398" s="1">
        <v>0</v>
      </c>
      <c r="P2398" s="1">
        <v>50809904</v>
      </c>
      <c r="R2398" s="6">
        <f ca="1">IF(Tabla1[[#This Row],[FECHA INCIAL DESDE]]="SIN INICIO",0,IF((((TODAY()-M2398)*100%)/(N2398-M2398))&gt;=100%,"100%",(((TODAY()-M2398)*100%)/(N2398-M2398))))</f>
        <v>0.30303030303030304</v>
      </c>
      <c r="S2398" s="2">
        <f t="shared" si="75"/>
        <v>50809904</v>
      </c>
      <c r="T2398" t="s">
        <v>7715</v>
      </c>
    </row>
    <row r="2399" spans="1:20" x14ac:dyDescent="0.25">
      <c r="A2399">
        <v>2025</v>
      </c>
      <c r="B2399" t="s">
        <v>7716</v>
      </c>
      <c r="C2399" t="s">
        <v>21</v>
      </c>
      <c r="D2399" t="s">
        <v>22</v>
      </c>
      <c r="E2399" t="s">
        <v>23</v>
      </c>
      <c r="F2399" t="s">
        <v>7717</v>
      </c>
      <c r="G2399" t="s">
        <v>1890</v>
      </c>
      <c r="H2399" t="s">
        <v>1898</v>
      </c>
      <c r="I2399" s="1">
        <v>38088872</v>
      </c>
      <c r="J2399" s="2">
        <f t="shared" si="74"/>
        <v>38088872</v>
      </c>
      <c r="K2399" s="1">
        <v>4761109</v>
      </c>
      <c r="L2399" s="3">
        <v>45698</v>
      </c>
      <c r="M2399" s="3">
        <v>45700</v>
      </c>
      <c r="N2399" s="3">
        <v>45930</v>
      </c>
      <c r="O2399" s="1">
        <v>0</v>
      </c>
      <c r="P2399" s="1">
        <v>38088872</v>
      </c>
      <c r="R2399" s="5">
        <f ca="1">IF(Tabla1[[#This Row],[FECHA INCIAL DESDE]]="SIN INICIO",0,IF((((TODAY()-M2399)*100%)/(N2399-M2399))&gt;=100%,"100%",(((TODAY()-M2399)*100%)/(N2399-M2399))))</f>
        <v>0.3</v>
      </c>
      <c r="S2399" s="2">
        <f t="shared" si="75"/>
        <v>38088872</v>
      </c>
      <c r="T2399" t="s">
        <v>7718</v>
      </c>
    </row>
    <row r="2400" spans="1:20" x14ac:dyDescent="0.25">
      <c r="A2400">
        <v>2025</v>
      </c>
      <c r="B2400" t="s">
        <v>7719</v>
      </c>
      <c r="C2400" t="s">
        <v>21</v>
      </c>
      <c r="D2400" t="s">
        <v>22</v>
      </c>
      <c r="E2400" t="s">
        <v>23</v>
      </c>
      <c r="F2400" t="s">
        <v>7720</v>
      </c>
      <c r="G2400" t="s">
        <v>1890</v>
      </c>
      <c r="H2400" t="s">
        <v>537</v>
      </c>
      <c r="I2400" s="1">
        <v>34724250</v>
      </c>
      <c r="J2400" s="2">
        <f t="shared" si="74"/>
        <v>34724250</v>
      </c>
      <c r="K2400" s="1">
        <v>6944850</v>
      </c>
      <c r="L2400" s="3">
        <v>45698</v>
      </c>
      <c r="M2400" s="3">
        <v>45699</v>
      </c>
      <c r="N2400" s="3">
        <v>45838</v>
      </c>
      <c r="O2400" s="1">
        <v>0</v>
      </c>
      <c r="P2400" s="1">
        <v>34724250</v>
      </c>
      <c r="R2400" s="5">
        <f ca="1">IF(Tabla1[[#This Row],[FECHA INCIAL DESDE]]="SIN INICIO",0,IF((((TODAY()-M2400)*100%)/(N2400-M2400))&gt;=100%,"100%",(((TODAY()-M2400)*100%)/(N2400-M2400))))</f>
        <v>0.50359712230215825</v>
      </c>
      <c r="S2400" s="2">
        <f t="shared" si="75"/>
        <v>34724250</v>
      </c>
      <c r="T2400" t="s">
        <v>7721</v>
      </c>
    </row>
    <row r="2401" spans="1:20" x14ac:dyDescent="0.25">
      <c r="A2401">
        <v>2025</v>
      </c>
      <c r="B2401" t="s">
        <v>7722</v>
      </c>
      <c r="C2401" t="s">
        <v>21</v>
      </c>
      <c r="D2401" t="s">
        <v>22</v>
      </c>
      <c r="E2401" t="s">
        <v>23</v>
      </c>
      <c r="F2401" t="s">
        <v>7723</v>
      </c>
      <c r="G2401" t="s">
        <v>371</v>
      </c>
      <c r="H2401" t="s">
        <v>166</v>
      </c>
      <c r="I2401" s="1">
        <v>84000000</v>
      </c>
      <c r="J2401" s="2">
        <f t="shared" si="74"/>
        <v>84000000</v>
      </c>
      <c r="K2401" s="1">
        <v>12000000</v>
      </c>
      <c r="L2401" s="3">
        <v>45698</v>
      </c>
      <c r="M2401" s="3">
        <v>45699</v>
      </c>
      <c r="N2401" s="3">
        <v>45900</v>
      </c>
      <c r="O2401" s="1">
        <v>0</v>
      </c>
      <c r="P2401" s="1">
        <v>84000000</v>
      </c>
      <c r="R2401" s="5">
        <f ca="1">IF(Tabla1[[#This Row],[FECHA INCIAL DESDE]]="SIN INICIO",0,IF((((TODAY()-M2401)*100%)/(N2401-M2401))&gt;=100%,"100%",(((TODAY()-M2401)*100%)/(N2401-M2401))))</f>
        <v>0.34825870646766172</v>
      </c>
      <c r="S2401" s="2">
        <f t="shared" si="75"/>
        <v>84000000</v>
      </c>
      <c r="T2401" t="s">
        <v>7724</v>
      </c>
    </row>
    <row r="2402" spans="1:20" x14ac:dyDescent="0.25">
      <c r="A2402">
        <v>2025</v>
      </c>
      <c r="B2402" t="s">
        <v>7725</v>
      </c>
      <c r="C2402" t="s">
        <v>21</v>
      </c>
      <c r="D2402" t="s">
        <v>22</v>
      </c>
      <c r="E2402" t="s">
        <v>23</v>
      </c>
      <c r="F2402" t="s">
        <v>7726</v>
      </c>
      <c r="G2402" t="s">
        <v>1831</v>
      </c>
      <c r="H2402" t="s">
        <v>1898</v>
      </c>
      <c r="I2402" s="1">
        <v>57619024</v>
      </c>
      <c r="J2402" s="2">
        <f t="shared" si="74"/>
        <v>57619024</v>
      </c>
      <c r="K2402" s="1">
        <v>7202378</v>
      </c>
      <c r="L2402" s="3">
        <v>45698</v>
      </c>
      <c r="M2402" s="3">
        <v>45700</v>
      </c>
      <c r="N2402" s="3">
        <v>45930</v>
      </c>
      <c r="O2402" s="1">
        <v>0</v>
      </c>
      <c r="P2402" s="1">
        <v>57619024</v>
      </c>
      <c r="R2402" s="5">
        <f ca="1">IF(Tabla1[[#This Row],[FECHA INCIAL DESDE]]="SIN INICIO",0,IF((((TODAY()-M2402)*100%)/(N2402-M2402))&gt;=100%,"100%",(((TODAY()-M2402)*100%)/(N2402-M2402))))</f>
        <v>0.3</v>
      </c>
      <c r="S2402" s="2">
        <f t="shared" si="75"/>
        <v>57619024</v>
      </c>
      <c r="T2402" t="s">
        <v>7727</v>
      </c>
    </row>
    <row r="2403" spans="1:20" x14ac:dyDescent="0.25">
      <c r="A2403">
        <v>2025</v>
      </c>
      <c r="B2403" t="s">
        <v>7728</v>
      </c>
      <c r="C2403" t="s">
        <v>21</v>
      </c>
      <c r="D2403" t="s">
        <v>22</v>
      </c>
      <c r="E2403" t="s">
        <v>23</v>
      </c>
      <c r="F2403" t="s">
        <v>7729</v>
      </c>
      <c r="G2403" t="s">
        <v>1890</v>
      </c>
      <c r="H2403" t="s">
        <v>1898</v>
      </c>
      <c r="I2403" s="1">
        <v>57619024</v>
      </c>
      <c r="J2403" s="2">
        <f t="shared" si="74"/>
        <v>57619024</v>
      </c>
      <c r="K2403" s="1">
        <v>7202378</v>
      </c>
      <c r="L2403" s="3">
        <v>45698</v>
      </c>
      <c r="M2403" s="3">
        <v>45700</v>
      </c>
      <c r="N2403" s="3">
        <v>45930</v>
      </c>
      <c r="O2403" s="1">
        <v>0</v>
      </c>
      <c r="P2403" s="1">
        <v>57619024</v>
      </c>
      <c r="R2403" s="5">
        <f ca="1">IF(Tabla1[[#This Row],[FECHA INCIAL DESDE]]="SIN INICIO",0,IF((((TODAY()-M2403)*100%)/(N2403-M2403))&gt;=100%,"100%",(((TODAY()-M2403)*100%)/(N2403-M2403))))</f>
        <v>0.3</v>
      </c>
      <c r="S2403" s="2">
        <f t="shared" si="75"/>
        <v>57619024</v>
      </c>
      <c r="T2403" t="s">
        <v>7730</v>
      </c>
    </row>
    <row r="2404" spans="1:20" x14ac:dyDescent="0.25">
      <c r="A2404">
        <v>2025</v>
      </c>
      <c r="B2404" t="s">
        <v>7731</v>
      </c>
      <c r="C2404" t="s">
        <v>21</v>
      </c>
      <c r="D2404" t="s">
        <v>22</v>
      </c>
      <c r="E2404" t="s">
        <v>120</v>
      </c>
      <c r="F2404" t="s">
        <v>7732</v>
      </c>
      <c r="G2404" t="s">
        <v>4388</v>
      </c>
      <c r="H2404" t="s">
        <v>1898</v>
      </c>
      <c r="I2404" s="1">
        <v>37359592</v>
      </c>
      <c r="J2404" s="2">
        <f t="shared" si="74"/>
        <v>37359592</v>
      </c>
      <c r="K2404" s="1">
        <v>4669949</v>
      </c>
      <c r="L2404" s="3">
        <v>45698</v>
      </c>
      <c r="M2404" s="3">
        <v>45700</v>
      </c>
      <c r="N2404" s="3">
        <v>45930</v>
      </c>
      <c r="O2404" s="1">
        <v>0</v>
      </c>
      <c r="P2404" s="1">
        <v>37359592</v>
      </c>
      <c r="R2404" s="6">
        <f ca="1">IF(Tabla1[[#This Row],[FECHA INCIAL DESDE]]="SIN INICIO",0,IF((((TODAY()-M2404)*100%)/(N2404-M2404))&gt;=100%,"100%",(((TODAY()-M2404)*100%)/(N2404-M2404))))</f>
        <v>0.3</v>
      </c>
      <c r="S2404" s="2">
        <f t="shared" si="75"/>
        <v>37359592</v>
      </c>
      <c r="T2404" t="s">
        <v>7733</v>
      </c>
    </row>
    <row r="2405" spans="1:20" x14ac:dyDescent="0.25">
      <c r="A2405">
        <v>2025</v>
      </c>
      <c r="B2405" t="s">
        <v>7734</v>
      </c>
      <c r="C2405" t="s">
        <v>21</v>
      </c>
      <c r="D2405" t="s">
        <v>22</v>
      </c>
      <c r="E2405" t="s">
        <v>120</v>
      </c>
      <c r="F2405" t="s">
        <v>7735</v>
      </c>
      <c r="G2405" t="s">
        <v>4388</v>
      </c>
      <c r="H2405" t="s">
        <v>1898</v>
      </c>
      <c r="I2405" s="1">
        <v>37359592</v>
      </c>
      <c r="J2405" s="2">
        <f t="shared" si="74"/>
        <v>37359592</v>
      </c>
      <c r="K2405" s="1">
        <v>4669949</v>
      </c>
      <c r="L2405" s="3">
        <v>45698</v>
      </c>
      <c r="M2405" s="3">
        <v>45700</v>
      </c>
      <c r="N2405" s="3">
        <v>45930</v>
      </c>
      <c r="O2405" s="1">
        <v>0</v>
      </c>
      <c r="P2405" s="1">
        <v>37359592</v>
      </c>
      <c r="R2405" s="6">
        <f ca="1">IF(Tabla1[[#This Row],[FECHA INCIAL DESDE]]="SIN INICIO",0,IF((((TODAY()-M2405)*100%)/(N2405-M2405))&gt;=100%,"100%",(((TODAY()-M2405)*100%)/(N2405-M2405))))</f>
        <v>0.3</v>
      </c>
      <c r="S2405" s="2">
        <f t="shared" si="75"/>
        <v>37359592</v>
      </c>
      <c r="T2405" t="s">
        <v>7736</v>
      </c>
    </row>
    <row r="2406" spans="1:20" x14ac:dyDescent="0.25">
      <c r="A2406">
        <v>2025</v>
      </c>
      <c r="B2406" t="s">
        <v>7737</v>
      </c>
      <c r="C2406" t="s">
        <v>21</v>
      </c>
      <c r="D2406" t="s">
        <v>22</v>
      </c>
      <c r="E2406" t="s">
        <v>120</v>
      </c>
      <c r="F2406" t="s">
        <v>7738</v>
      </c>
      <c r="G2406" t="s">
        <v>7448</v>
      </c>
      <c r="H2406" t="s">
        <v>1898</v>
      </c>
      <c r="I2406" s="1">
        <v>23349745</v>
      </c>
      <c r="J2406" s="2">
        <f t="shared" si="74"/>
        <v>23349745</v>
      </c>
      <c r="K2406" s="1">
        <v>4669949</v>
      </c>
      <c r="L2406" s="3">
        <v>45700</v>
      </c>
      <c r="M2406" s="3">
        <v>45701</v>
      </c>
      <c r="N2406" s="3">
        <v>45838</v>
      </c>
      <c r="O2406" s="1">
        <v>0</v>
      </c>
      <c r="P2406" s="1">
        <v>23349745</v>
      </c>
      <c r="R2406" s="5">
        <f ca="1">IF(Tabla1[[#This Row],[FECHA INCIAL DESDE]]="SIN INICIO",0,IF((((TODAY()-M2406)*100%)/(N2406-M2406))&gt;=100%,"100%",(((TODAY()-M2406)*100%)/(N2406-M2406))))</f>
        <v>0.49635036496350365</v>
      </c>
      <c r="S2406" s="2">
        <f t="shared" si="75"/>
        <v>23349745</v>
      </c>
      <c r="T2406" t="s">
        <v>7739</v>
      </c>
    </row>
    <row r="2407" spans="1:20" x14ac:dyDescent="0.25">
      <c r="A2407">
        <v>2025</v>
      </c>
      <c r="B2407" t="s">
        <v>7740</v>
      </c>
      <c r="C2407" t="s">
        <v>21</v>
      </c>
      <c r="D2407" t="s">
        <v>22</v>
      </c>
      <c r="E2407" t="s">
        <v>23</v>
      </c>
      <c r="F2407" t="s">
        <v>7741</v>
      </c>
      <c r="G2407" t="s">
        <v>2214</v>
      </c>
      <c r="H2407" t="s">
        <v>1898</v>
      </c>
      <c r="I2407" s="1">
        <v>57619024</v>
      </c>
      <c r="J2407" s="2">
        <f t="shared" si="74"/>
        <v>57619024</v>
      </c>
      <c r="K2407" s="1">
        <v>7202378</v>
      </c>
      <c r="L2407" s="3">
        <v>45699</v>
      </c>
      <c r="M2407" s="3">
        <v>45700</v>
      </c>
      <c r="N2407" s="3">
        <v>45930</v>
      </c>
      <c r="O2407" s="1">
        <v>0</v>
      </c>
      <c r="P2407" s="1">
        <v>57619024</v>
      </c>
      <c r="R2407" s="5">
        <f ca="1">IF(Tabla1[[#This Row],[FECHA INCIAL DESDE]]="SIN INICIO",0,IF((((TODAY()-M2407)*100%)/(N2407-M2407))&gt;=100%,"100%",(((TODAY()-M2407)*100%)/(N2407-M2407))))</f>
        <v>0.3</v>
      </c>
      <c r="S2407" s="2">
        <f t="shared" si="75"/>
        <v>57619024</v>
      </c>
      <c r="T2407" t="s">
        <v>7742</v>
      </c>
    </row>
    <row r="2408" spans="1:20" x14ac:dyDescent="0.25">
      <c r="A2408">
        <v>2025</v>
      </c>
      <c r="B2408" t="s">
        <v>7743</v>
      </c>
      <c r="C2408" t="s">
        <v>21</v>
      </c>
      <c r="D2408" t="s">
        <v>22</v>
      </c>
      <c r="E2408" t="s">
        <v>23</v>
      </c>
      <c r="F2408" t="s">
        <v>7744</v>
      </c>
      <c r="G2408" t="s">
        <v>2214</v>
      </c>
      <c r="H2408" t="s">
        <v>1898</v>
      </c>
      <c r="I2408" s="1">
        <v>50809904</v>
      </c>
      <c r="J2408" s="2">
        <f t="shared" si="74"/>
        <v>50809904</v>
      </c>
      <c r="K2408" s="1">
        <v>6351238</v>
      </c>
      <c r="L2408" s="3">
        <v>45699</v>
      </c>
      <c r="M2408" s="3">
        <v>45701</v>
      </c>
      <c r="N2408" s="3">
        <v>45930</v>
      </c>
      <c r="O2408" s="1">
        <v>0</v>
      </c>
      <c r="P2408" s="1">
        <v>50809904</v>
      </c>
      <c r="R2408" s="5">
        <f ca="1">IF(Tabla1[[#This Row],[FECHA INCIAL DESDE]]="SIN INICIO",0,IF((((TODAY()-M2408)*100%)/(N2408-M2408))&gt;=100%,"100%",(((TODAY()-M2408)*100%)/(N2408-M2408))))</f>
        <v>0.29694323144104806</v>
      </c>
      <c r="S2408" s="2">
        <f t="shared" si="75"/>
        <v>50809904</v>
      </c>
      <c r="T2408" t="s">
        <v>7745</v>
      </c>
    </row>
    <row r="2409" spans="1:20" x14ac:dyDescent="0.25">
      <c r="A2409">
        <v>2025</v>
      </c>
      <c r="B2409" t="s">
        <v>7746</v>
      </c>
      <c r="C2409" t="s">
        <v>21</v>
      </c>
      <c r="D2409" t="s">
        <v>22</v>
      </c>
      <c r="E2409" t="s">
        <v>23</v>
      </c>
      <c r="F2409" t="s">
        <v>7747</v>
      </c>
      <c r="G2409" t="s">
        <v>3546</v>
      </c>
      <c r="H2409" t="s">
        <v>3407</v>
      </c>
      <c r="I2409" s="1">
        <v>34388750</v>
      </c>
      <c r="J2409" s="2">
        <f t="shared" si="74"/>
        <v>34388750</v>
      </c>
      <c r="K2409" s="1">
        <v>6877750</v>
      </c>
      <c r="L2409" s="3">
        <v>45699</v>
      </c>
      <c r="M2409" s="3">
        <v>45700</v>
      </c>
      <c r="N2409" s="3">
        <v>45838</v>
      </c>
      <c r="O2409" s="1">
        <v>0</v>
      </c>
      <c r="P2409" s="1">
        <v>34388750</v>
      </c>
      <c r="R2409" s="5">
        <f ca="1">IF(Tabla1[[#This Row],[FECHA INCIAL DESDE]]="SIN INICIO",0,IF((((TODAY()-M2409)*100%)/(N2409-M2409))&gt;=100%,"100%",(((TODAY()-M2409)*100%)/(N2409-M2409))))</f>
        <v>0.5</v>
      </c>
      <c r="S2409" s="2">
        <f t="shared" si="75"/>
        <v>34388750</v>
      </c>
      <c r="T2409" t="s">
        <v>7748</v>
      </c>
    </row>
    <row r="2410" spans="1:20" x14ac:dyDescent="0.25">
      <c r="A2410">
        <v>2025</v>
      </c>
      <c r="B2410" t="s">
        <v>7749</v>
      </c>
      <c r="C2410" t="s">
        <v>21</v>
      </c>
      <c r="D2410" t="s">
        <v>22</v>
      </c>
      <c r="E2410" t="s">
        <v>120</v>
      </c>
      <c r="F2410" t="s">
        <v>7750</v>
      </c>
      <c r="G2410" t="s">
        <v>7751</v>
      </c>
      <c r="H2410" t="s">
        <v>1898</v>
      </c>
      <c r="I2410" s="1">
        <v>37359592</v>
      </c>
      <c r="J2410" s="2">
        <f t="shared" si="74"/>
        <v>37359592</v>
      </c>
      <c r="K2410" s="1">
        <v>4669949</v>
      </c>
      <c r="L2410" s="3">
        <v>45698</v>
      </c>
      <c r="M2410" s="3">
        <v>45700</v>
      </c>
      <c r="N2410" s="3">
        <v>45930</v>
      </c>
      <c r="O2410" s="1">
        <v>0</v>
      </c>
      <c r="P2410" s="1">
        <v>37359592</v>
      </c>
      <c r="R2410" s="5">
        <f ca="1">IF(Tabla1[[#This Row],[FECHA INCIAL DESDE]]="SIN INICIO",0,IF((((TODAY()-M2410)*100%)/(N2410-M2410))&gt;=100%,"100%",(((TODAY()-M2410)*100%)/(N2410-M2410))))</f>
        <v>0.3</v>
      </c>
      <c r="S2410" s="2">
        <f t="shared" si="75"/>
        <v>37359592</v>
      </c>
      <c r="T2410" t="s">
        <v>7752</v>
      </c>
    </row>
    <row r="2411" spans="1:20" x14ac:dyDescent="0.25">
      <c r="A2411">
        <v>2025</v>
      </c>
      <c r="B2411" t="s">
        <v>7753</v>
      </c>
      <c r="C2411" t="s">
        <v>21</v>
      </c>
      <c r="D2411" t="s">
        <v>22</v>
      </c>
      <c r="E2411" t="s">
        <v>23</v>
      </c>
      <c r="F2411" t="s">
        <v>7754</v>
      </c>
      <c r="G2411" t="s">
        <v>878</v>
      </c>
      <c r="H2411" t="s">
        <v>514</v>
      </c>
      <c r="I2411" s="1">
        <v>68719000</v>
      </c>
      <c r="J2411" s="2">
        <f t="shared" si="74"/>
        <v>68719000</v>
      </c>
      <c r="K2411" s="1">
        <v>9817000</v>
      </c>
      <c r="L2411" s="3">
        <v>45700</v>
      </c>
      <c r="M2411" s="3">
        <v>45705</v>
      </c>
      <c r="N2411" s="3">
        <v>45900</v>
      </c>
      <c r="O2411" s="1">
        <v>0</v>
      </c>
      <c r="P2411" s="1">
        <v>68719000</v>
      </c>
      <c r="R2411" s="5">
        <f ca="1">IF(Tabla1[[#This Row],[FECHA INCIAL DESDE]]="SIN INICIO",0,IF((((TODAY()-M2411)*100%)/(N2411-M2411))&gt;=100%,"100%",(((TODAY()-M2411)*100%)/(N2411-M2411))))</f>
        <v>0.3282051282051282</v>
      </c>
      <c r="S2411" s="2">
        <f t="shared" si="75"/>
        <v>68719000</v>
      </c>
      <c r="T2411" t="s">
        <v>7755</v>
      </c>
    </row>
    <row r="2412" spans="1:20" x14ac:dyDescent="0.25">
      <c r="A2412">
        <v>2025</v>
      </c>
      <c r="B2412" t="s">
        <v>7756</v>
      </c>
      <c r="C2412" t="s">
        <v>21</v>
      </c>
      <c r="D2412" t="s">
        <v>22</v>
      </c>
      <c r="E2412" t="s">
        <v>120</v>
      </c>
      <c r="F2412" t="s">
        <v>7757</v>
      </c>
      <c r="G2412" t="s">
        <v>4388</v>
      </c>
      <c r="H2412" t="s">
        <v>1898</v>
      </c>
      <c r="I2412" s="1">
        <v>37359592</v>
      </c>
      <c r="J2412" s="2">
        <f t="shared" si="74"/>
        <v>37359592</v>
      </c>
      <c r="K2412" s="1">
        <v>4669949</v>
      </c>
      <c r="L2412" s="3">
        <v>45700</v>
      </c>
      <c r="M2412" s="3">
        <v>45701</v>
      </c>
      <c r="N2412" s="3">
        <v>45930</v>
      </c>
      <c r="O2412" s="1">
        <v>0</v>
      </c>
      <c r="P2412" s="1">
        <v>37359592</v>
      </c>
      <c r="R2412" s="6">
        <f ca="1">IF(Tabla1[[#This Row],[FECHA INCIAL DESDE]]="SIN INICIO",0,IF((((TODAY()-M2412)*100%)/(N2412-M2412))&gt;=100%,"100%",(((TODAY()-M2412)*100%)/(N2412-M2412))))</f>
        <v>0.29694323144104806</v>
      </c>
      <c r="S2412" s="2">
        <f t="shared" si="75"/>
        <v>37359592</v>
      </c>
      <c r="T2412" t="s">
        <v>7758</v>
      </c>
    </row>
    <row r="2413" spans="1:20" x14ac:dyDescent="0.25">
      <c r="A2413">
        <v>2025</v>
      </c>
      <c r="B2413" t="s">
        <v>7759</v>
      </c>
      <c r="C2413" t="s">
        <v>21</v>
      </c>
      <c r="D2413" t="s">
        <v>22</v>
      </c>
      <c r="E2413" t="s">
        <v>23</v>
      </c>
      <c r="F2413" t="s">
        <v>7760</v>
      </c>
      <c r="G2413" t="s">
        <v>7761</v>
      </c>
      <c r="H2413" t="s">
        <v>1898</v>
      </c>
      <c r="I2413" s="1">
        <v>56784000</v>
      </c>
      <c r="J2413" s="2">
        <f t="shared" si="74"/>
        <v>56784000</v>
      </c>
      <c r="K2413" s="1">
        <v>7098000</v>
      </c>
      <c r="L2413" s="3">
        <v>45699</v>
      </c>
      <c r="M2413" s="3">
        <v>45700</v>
      </c>
      <c r="N2413" s="3">
        <v>45930</v>
      </c>
      <c r="O2413" s="1">
        <v>0</v>
      </c>
      <c r="P2413" s="1">
        <v>56784000</v>
      </c>
      <c r="R2413" s="5">
        <f ca="1">IF(Tabla1[[#This Row],[FECHA INCIAL DESDE]]="SIN INICIO",0,IF((((TODAY()-M2413)*100%)/(N2413-M2413))&gt;=100%,"100%",(((TODAY()-M2413)*100%)/(N2413-M2413))))</f>
        <v>0.3</v>
      </c>
      <c r="S2413" s="2">
        <f t="shared" si="75"/>
        <v>56784000</v>
      </c>
      <c r="T2413" t="s">
        <v>7762</v>
      </c>
    </row>
    <row r="2414" spans="1:20" x14ac:dyDescent="0.25">
      <c r="A2414">
        <v>2025</v>
      </c>
      <c r="B2414" t="s">
        <v>7763</v>
      </c>
      <c r="C2414" t="s">
        <v>21</v>
      </c>
      <c r="D2414" t="s">
        <v>22</v>
      </c>
      <c r="E2414" t="s">
        <v>120</v>
      </c>
      <c r="F2414" t="s">
        <v>7764</v>
      </c>
      <c r="G2414" t="s">
        <v>4388</v>
      </c>
      <c r="H2414" t="s">
        <v>1898</v>
      </c>
      <c r="I2414" s="1">
        <v>37359592</v>
      </c>
      <c r="J2414" s="2">
        <f t="shared" si="74"/>
        <v>37359592</v>
      </c>
      <c r="K2414" s="1">
        <v>4669949</v>
      </c>
      <c r="L2414" s="3">
        <v>45699</v>
      </c>
      <c r="M2414" s="3">
        <v>45700</v>
      </c>
      <c r="N2414" s="3">
        <v>45930</v>
      </c>
      <c r="O2414" s="1">
        <v>0</v>
      </c>
      <c r="P2414" s="1">
        <v>37359592</v>
      </c>
      <c r="R2414" s="5">
        <f ca="1">IF(Tabla1[[#This Row],[FECHA INCIAL DESDE]]="SIN INICIO",0,IF((((TODAY()-M2414)*100%)/(N2414-M2414))&gt;=100%,"100%",(((TODAY()-M2414)*100%)/(N2414-M2414))))</f>
        <v>0.3</v>
      </c>
      <c r="S2414" s="2">
        <f t="shared" si="75"/>
        <v>37359592</v>
      </c>
      <c r="T2414" t="s">
        <v>7765</v>
      </c>
    </row>
    <row r="2415" spans="1:20" x14ac:dyDescent="0.25">
      <c r="A2415">
        <v>2025</v>
      </c>
      <c r="B2415" t="s">
        <v>7766</v>
      </c>
      <c r="C2415" t="s">
        <v>21</v>
      </c>
      <c r="D2415" t="s">
        <v>22</v>
      </c>
      <c r="E2415" t="s">
        <v>23</v>
      </c>
      <c r="F2415" t="s">
        <v>7767</v>
      </c>
      <c r="G2415" t="s">
        <v>6546</v>
      </c>
      <c r="H2415" t="s">
        <v>1898</v>
      </c>
      <c r="I2415" s="1">
        <v>36011890</v>
      </c>
      <c r="J2415" s="2">
        <f t="shared" si="74"/>
        <v>36011890</v>
      </c>
      <c r="K2415" s="1">
        <v>7202378</v>
      </c>
      <c r="L2415" s="3">
        <v>45698</v>
      </c>
      <c r="M2415" s="3">
        <v>45699</v>
      </c>
      <c r="N2415" s="3">
        <v>45838</v>
      </c>
      <c r="O2415" s="1">
        <v>0</v>
      </c>
      <c r="P2415" s="1">
        <v>36011890</v>
      </c>
      <c r="R2415" s="5">
        <f ca="1">IF(Tabla1[[#This Row],[FECHA INCIAL DESDE]]="SIN INICIO",0,IF((((TODAY()-M2415)*100%)/(N2415-M2415))&gt;=100%,"100%",(((TODAY()-M2415)*100%)/(N2415-M2415))))</f>
        <v>0.50359712230215825</v>
      </c>
      <c r="S2415" s="2">
        <f t="shared" si="75"/>
        <v>36011890</v>
      </c>
      <c r="T2415" t="s">
        <v>7768</v>
      </c>
    </row>
    <row r="2416" spans="1:20" x14ac:dyDescent="0.25">
      <c r="A2416">
        <v>2025</v>
      </c>
      <c r="B2416" t="s">
        <v>7769</v>
      </c>
      <c r="C2416" t="s">
        <v>21</v>
      </c>
      <c r="D2416" t="s">
        <v>22</v>
      </c>
      <c r="E2416" t="s">
        <v>23</v>
      </c>
      <c r="F2416" t="s">
        <v>7770</v>
      </c>
      <c r="G2416" t="s">
        <v>925</v>
      </c>
      <c r="H2416" t="s">
        <v>787</v>
      </c>
      <c r="I2416" s="1">
        <v>49000000</v>
      </c>
      <c r="J2416" s="2">
        <f t="shared" si="74"/>
        <v>49000000</v>
      </c>
      <c r="K2416" s="1">
        <v>7000000</v>
      </c>
      <c r="L2416" s="3">
        <v>45698</v>
      </c>
      <c r="M2416" s="3">
        <v>45699</v>
      </c>
      <c r="N2416" s="3">
        <v>45900</v>
      </c>
      <c r="O2416" s="1">
        <v>0</v>
      </c>
      <c r="P2416" s="1">
        <v>49000000</v>
      </c>
      <c r="R2416" s="5">
        <f ca="1">IF(Tabla1[[#This Row],[FECHA INCIAL DESDE]]="SIN INICIO",0,IF((((TODAY()-M2416)*100%)/(N2416-M2416))&gt;=100%,"100%",(((TODAY()-M2416)*100%)/(N2416-M2416))))</f>
        <v>0.34825870646766172</v>
      </c>
      <c r="S2416" s="2">
        <f t="shared" si="75"/>
        <v>49000000</v>
      </c>
      <c r="T2416" t="s">
        <v>7771</v>
      </c>
    </row>
    <row r="2417" spans="1:20" x14ac:dyDescent="0.25">
      <c r="A2417">
        <v>2025</v>
      </c>
      <c r="B2417" t="s">
        <v>7772</v>
      </c>
      <c r="C2417" t="s">
        <v>21</v>
      </c>
      <c r="D2417" t="s">
        <v>22</v>
      </c>
      <c r="E2417" t="s">
        <v>23</v>
      </c>
      <c r="F2417" t="s">
        <v>7773</v>
      </c>
      <c r="G2417" t="s">
        <v>1890</v>
      </c>
      <c r="H2417" t="s">
        <v>1898</v>
      </c>
      <c r="I2417" s="1">
        <v>57619024</v>
      </c>
      <c r="J2417" s="2">
        <f t="shared" si="74"/>
        <v>57619024</v>
      </c>
      <c r="K2417" s="1">
        <v>7202378</v>
      </c>
      <c r="L2417" s="3">
        <v>45698</v>
      </c>
      <c r="M2417" s="3">
        <v>45701</v>
      </c>
      <c r="N2417" s="3">
        <v>45930</v>
      </c>
      <c r="O2417" s="1">
        <v>0</v>
      </c>
      <c r="P2417" s="1">
        <v>57619024</v>
      </c>
      <c r="R2417" s="6">
        <f ca="1">IF(Tabla1[[#This Row],[FECHA INCIAL DESDE]]="SIN INICIO",0,IF((((TODAY()-M2417)*100%)/(N2417-M2417))&gt;=100%,"100%",(((TODAY()-M2417)*100%)/(N2417-M2417))))</f>
        <v>0.29694323144104806</v>
      </c>
      <c r="S2417" s="2">
        <f t="shared" si="75"/>
        <v>57619024</v>
      </c>
      <c r="T2417" t="s">
        <v>7774</v>
      </c>
    </row>
    <row r="2418" spans="1:20" x14ac:dyDescent="0.25">
      <c r="A2418">
        <v>2025</v>
      </c>
      <c r="B2418" t="s">
        <v>7775</v>
      </c>
      <c r="C2418" t="s">
        <v>21</v>
      </c>
      <c r="D2418" t="s">
        <v>22</v>
      </c>
      <c r="E2418" t="s">
        <v>120</v>
      </c>
      <c r="F2418" t="s">
        <v>7776</v>
      </c>
      <c r="G2418" t="s">
        <v>7777</v>
      </c>
      <c r="H2418" t="s">
        <v>166</v>
      </c>
      <c r="I2418" s="1">
        <v>28019694</v>
      </c>
      <c r="J2418" s="2">
        <f t="shared" si="74"/>
        <v>28019694</v>
      </c>
      <c r="K2418" s="1">
        <v>4669949</v>
      </c>
      <c r="L2418" s="3">
        <v>45699</v>
      </c>
      <c r="M2418" s="3">
        <v>45700</v>
      </c>
      <c r="N2418" s="3">
        <v>45869</v>
      </c>
      <c r="O2418" s="1">
        <v>0</v>
      </c>
      <c r="P2418" s="1">
        <v>28019694</v>
      </c>
      <c r="R2418" s="5">
        <f ca="1">IF(Tabla1[[#This Row],[FECHA INCIAL DESDE]]="SIN INICIO",0,IF((((TODAY()-M2418)*100%)/(N2418-M2418))&gt;=100%,"100%",(((TODAY()-M2418)*100%)/(N2418-M2418))))</f>
        <v>0.40828402366863903</v>
      </c>
      <c r="S2418" s="2">
        <f t="shared" si="75"/>
        <v>28019694</v>
      </c>
      <c r="T2418" t="s">
        <v>7778</v>
      </c>
    </row>
    <row r="2419" spans="1:20" x14ac:dyDescent="0.25">
      <c r="A2419">
        <v>2025</v>
      </c>
      <c r="B2419" t="s">
        <v>7779</v>
      </c>
      <c r="C2419" t="s">
        <v>21</v>
      </c>
      <c r="D2419" t="s">
        <v>22</v>
      </c>
      <c r="E2419" t="s">
        <v>23</v>
      </c>
      <c r="F2419" t="s">
        <v>7780</v>
      </c>
      <c r="G2419" t="s">
        <v>1252</v>
      </c>
      <c r="H2419" t="s">
        <v>648</v>
      </c>
      <c r="I2419" s="1">
        <v>63700000</v>
      </c>
      <c r="J2419" s="2">
        <f t="shared" si="74"/>
        <v>63700000</v>
      </c>
      <c r="K2419" s="1">
        <v>9100000</v>
      </c>
      <c r="L2419" s="3">
        <v>45700</v>
      </c>
      <c r="M2419" s="3">
        <v>45701</v>
      </c>
      <c r="N2419" s="3">
        <v>45900</v>
      </c>
      <c r="O2419" s="1">
        <v>0</v>
      </c>
      <c r="P2419" s="1">
        <v>63700000</v>
      </c>
      <c r="R2419" s="5">
        <f ca="1">IF(Tabla1[[#This Row],[FECHA INCIAL DESDE]]="SIN INICIO",0,IF((((TODAY()-M2419)*100%)/(N2419-M2419))&gt;=100%,"100%",(((TODAY()-M2419)*100%)/(N2419-M2419))))</f>
        <v>0.34170854271356782</v>
      </c>
      <c r="S2419" s="2">
        <f t="shared" si="75"/>
        <v>63700000</v>
      </c>
      <c r="T2419" t="s">
        <v>7781</v>
      </c>
    </row>
    <row r="2420" spans="1:20" x14ac:dyDescent="0.25">
      <c r="A2420">
        <v>2025</v>
      </c>
      <c r="B2420" t="s">
        <v>7782</v>
      </c>
      <c r="C2420" t="s">
        <v>21</v>
      </c>
      <c r="D2420" t="s">
        <v>22</v>
      </c>
      <c r="E2420" t="s">
        <v>120</v>
      </c>
      <c r="F2420" t="s">
        <v>7783</v>
      </c>
      <c r="G2420" t="s">
        <v>606</v>
      </c>
      <c r="H2420" t="s">
        <v>166</v>
      </c>
      <c r="I2420" s="1">
        <v>29082039</v>
      </c>
      <c r="J2420" s="2">
        <f t="shared" si="74"/>
        <v>29082039</v>
      </c>
      <c r="K2420" s="1">
        <v>4154577</v>
      </c>
      <c r="L2420" s="3">
        <v>45698</v>
      </c>
      <c r="M2420" s="3">
        <v>45700</v>
      </c>
      <c r="N2420" s="3">
        <v>45900</v>
      </c>
      <c r="O2420" s="1">
        <v>0</v>
      </c>
      <c r="P2420" s="1">
        <v>29082039</v>
      </c>
      <c r="R2420" s="5">
        <f ca="1">IF(Tabla1[[#This Row],[FECHA INCIAL DESDE]]="SIN INICIO",0,IF((((TODAY()-M2420)*100%)/(N2420-M2420))&gt;=100%,"100%",(((TODAY()-M2420)*100%)/(N2420-M2420))))</f>
        <v>0.34499999999999997</v>
      </c>
      <c r="S2420" s="2">
        <f t="shared" si="75"/>
        <v>29082039</v>
      </c>
      <c r="T2420" t="s">
        <v>7784</v>
      </c>
    </row>
    <row r="2421" spans="1:20" x14ac:dyDescent="0.25">
      <c r="A2421">
        <v>2025</v>
      </c>
      <c r="B2421" t="s">
        <v>7785</v>
      </c>
      <c r="C2421" t="s">
        <v>21</v>
      </c>
      <c r="D2421" t="s">
        <v>22</v>
      </c>
      <c r="E2421" t="s">
        <v>23</v>
      </c>
      <c r="F2421" t="s">
        <v>7786</v>
      </c>
      <c r="G2421" t="s">
        <v>6280</v>
      </c>
      <c r="H2421" t="s">
        <v>787</v>
      </c>
      <c r="I2421" s="1">
        <v>36011890</v>
      </c>
      <c r="J2421" s="2">
        <f t="shared" si="74"/>
        <v>36011890</v>
      </c>
      <c r="K2421" s="1">
        <v>7202378</v>
      </c>
      <c r="L2421" s="3">
        <v>45698</v>
      </c>
      <c r="M2421" s="3">
        <v>45699</v>
      </c>
      <c r="N2421" s="3">
        <v>45838</v>
      </c>
      <c r="O2421" s="1">
        <v>0</v>
      </c>
      <c r="P2421" s="1">
        <v>36011890</v>
      </c>
      <c r="R2421" s="5">
        <f ca="1">IF(Tabla1[[#This Row],[FECHA INCIAL DESDE]]="SIN INICIO",0,IF((((TODAY()-M2421)*100%)/(N2421-M2421))&gt;=100%,"100%",(((TODAY()-M2421)*100%)/(N2421-M2421))))</f>
        <v>0.50359712230215825</v>
      </c>
      <c r="S2421" s="2">
        <f t="shared" si="75"/>
        <v>36011890</v>
      </c>
      <c r="T2421" t="s">
        <v>7787</v>
      </c>
    </row>
    <row r="2422" spans="1:20" x14ac:dyDescent="0.25">
      <c r="A2422">
        <v>2025</v>
      </c>
      <c r="B2422" t="s">
        <v>7788</v>
      </c>
      <c r="C2422" t="s">
        <v>21</v>
      </c>
      <c r="D2422" t="s">
        <v>22</v>
      </c>
      <c r="E2422" t="s">
        <v>120</v>
      </c>
      <c r="F2422" t="s">
        <v>7789</v>
      </c>
      <c r="G2422" t="s">
        <v>7790</v>
      </c>
      <c r="H2422" t="s">
        <v>1898</v>
      </c>
      <c r="I2422" s="1">
        <v>37359592</v>
      </c>
      <c r="J2422" s="2">
        <f t="shared" si="74"/>
        <v>37359592</v>
      </c>
      <c r="K2422" s="1">
        <v>4669949</v>
      </c>
      <c r="L2422" s="3">
        <v>45702</v>
      </c>
      <c r="M2422" s="3">
        <v>45705</v>
      </c>
      <c r="N2422" s="3">
        <v>45930</v>
      </c>
      <c r="O2422" s="1">
        <v>0</v>
      </c>
      <c r="P2422" s="1">
        <v>37359592</v>
      </c>
      <c r="R2422" s="6">
        <f ca="1">IF(Tabla1[[#This Row],[FECHA INCIAL DESDE]]="SIN INICIO",0,IF((((TODAY()-M2422)*100%)/(N2422-M2422))&gt;=100%,"100%",(((TODAY()-M2422)*100%)/(N2422-M2422))))</f>
        <v>0.28444444444444444</v>
      </c>
      <c r="S2422" s="2">
        <f t="shared" si="75"/>
        <v>37359592</v>
      </c>
      <c r="T2422" t="s">
        <v>7791</v>
      </c>
    </row>
    <row r="2423" spans="1:20" x14ac:dyDescent="0.25">
      <c r="A2423">
        <v>2025</v>
      </c>
      <c r="B2423" t="s">
        <v>7792</v>
      </c>
      <c r="C2423" t="s">
        <v>21</v>
      </c>
      <c r="D2423" t="s">
        <v>22</v>
      </c>
      <c r="E2423" t="s">
        <v>23</v>
      </c>
      <c r="F2423" t="s">
        <v>7793</v>
      </c>
      <c r="G2423" t="s">
        <v>1315</v>
      </c>
      <c r="H2423" t="s">
        <v>270</v>
      </c>
      <c r="I2423" s="1">
        <v>63000000</v>
      </c>
      <c r="J2423" s="2">
        <f t="shared" si="74"/>
        <v>63000000</v>
      </c>
      <c r="K2423" s="1">
        <v>9000000</v>
      </c>
      <c r="L2423" s="3">
        <v>45699</v>
      </c>
      <c r="M2423" s="3">
        <v>45700</v>
      </c>
      <c r="N2423" s="3">
        <v>45900</v>
      </c>
      <c r="O2423" s="1">
        <v>0</v>
      </c>
      <c r="P2423" s="1">
        <v>63000000</v>
      </c>
      <c r="R2423" s="5">
        <f ca="1">IF(Tabla1[[#This Row],[FECHA INCIAL DESDE]]="SIN INICIO",0,IF((((TODAY()-M2423)*100%)/(N2423-M2423))&gt;=100%,"100%",(((TODAY()-M2423)*100%)/(N2423-M2423))))</f>
        <v>0.34499999999999997</v>
      </c>
      <c r="S2423" s="2">
        <f t="shared" si="75"/>
        <v>63000000</v>
      </c>
      <c r="T2423" t="s">
        <v>7794</v>
      </c>
    </row>
    <row r="2424" spans="1:20" x14ac:dyDescent="0.25">
      <c r="A2424">
        <v>2025</v>
      </c>
      <c r="B2424" t="s">
        <v>7795</v>
      </c>
      <c r="C2424" t="s">
        <v>21</v>
      </c>
      <c r="D2424" t="s">
        <v>22</v>
      </c>
      <c r="E2424" t="s">
        <v>23</v>
      </c>
      <c r="F2424" t="s">
        <v>7796</v>
      </c>
      <c r="G2424" t="s">
        <v>1927</v>
      </c>
      <c r="H2424" t="s">
        <v>1898</v>
      </c>
      <c r="I2424" s="1">
        <v>57619024</v>
      </c>
      <c r="J2424" s="2">
        <f t="shared" si="74"/>
        <v>57619024</v>
      </c>
      <c r="K2424" s="1">
        <v>7202378</v>
      </c>
      <c r="L2424" s="3">
        <v>45699</v>
      </c>
      <c r="M2424" s="3">
        <v>45700</v>
      </c>
      <c r="N2424" s="3">
        <v>45930</v>
      </c>
      <c r="O2424" s="1">
        <v>0</v>
      </c>
      <c r="P2424" s="1">
        <v>57619024</v>
      </c>
      <c r="R2424" s="6">
        <f ca="1">IF(Tabla1[[#This Row],[FECHA INCIAL DESDE]]="SIN INICIO",0,IF((((TODAY()-M2424)*100%)/(N2424-M2424))&gt;=100%,"100%",(((TODAY()-M2424)*100%)/(N2424-M2424))))</f>
        <v>0.3</v>
      </c>
      <c r="S2424" s="2">
        <f t="shared" si="75"/>
        <v>57619024</v>
      </c>
      <c r="T2424" t="s">
        <v>7797</v>
      </c>
    </row>
    <row r="2425" spans="1:20" x14ac:dyDescent="0.25">
      <c r="A2425">
        <v>2025</v>
      </c>
      <c r="B2425" t="s">
        <v>7798</v>
      </c>
      <c r="C2425" t="s">
        <v>21</v>
      </c>
      <c r="D2425" t="s">
        <v>22</v>
      </c>
      <c r="E2425" t="s">
        <v>120</v>
      </c>
      <c r="F2425" t="s">
        <v>7799</v>
      </c>
      <c r="G2425" t="s">
        <v>6139</v>
      </c>
      <c r="H2425" t="s">
        <v>659</v>
      </c>
      <c r="I2425" s="1">
        <v>34300000</v>
      </c>
      <c r="J2425" s="2">
        <f t="shared" si="74"/>
        <v>34300000</v>
      </c>
      <c r="K2425" s="1">
        <v>4900000</v>
      </c>
      <c r="L2425" s="3">
        <v>45701</v>
      </c>
      <c r="M2425" s="3">
        <v>45702</v>
      </c>
      <c r="N2425" s="3">
        <v>45900</v>
      </c>
      <c r="O2425" s="1">
        <v>0</v>
      </c>
      <c r="P2425" s="1">
        <v>34300000</v>
      </c>
      <c r="R2425" s="5">
        <f ca="1">IF(Tabla1[[#This Row],[FECHA INCIAL DESDE]]="SIN INICIO",0,IF((((TODAY()-M2425)*100%)/(N2425-M2425))&gt;=100%,"100%",(((TODAY()-M2425)*100%)/(N2425-M2425))))</f>
        <v>0.3383838383838384</v>
      </c>
      <c r="S2425" s="2">
        <f t="shared" si="75"/>
        <v>34300000</v>
      </c>
      <c r="T2425" t="s">
        <v>7800</v>
      </c>
    </row>
    <row r="2426" spans="1:20" x14ac:dyDescent="0.25">
      <c r="A2426">
        <v>2025</v>
      </c>
      <c r="B2426" t="s">
        <v>7801</v>
      </c>
      <c r="C2426" t="s">
        <v>21</v>
      </c>
      <c r="D2426" t="s">
        <v>22</v>
      </c>
      <c r="E2426" t="s">
        <v>23</v>
      </c>
      <c r="F2426" t="s">
        <v>7802</v>
      </c>
      <c r="G2426" t="s">
        <v>786</v>
      </c>
      <c r="H2426" t="s">
        <v>787</v>
      </c>
      <c r="I2426" s="1">
        <v>61352221</v>
      </c>
      <c r="J2426" s="2">
        <f t="shared" si="74"/>
        <v>61352221</v>
      </c>
      <c r="K2426" s="1">
        <v>8764603</v>
      </c>
      <c r="L2426" s="3">
        <v>45700</v>
      </c>
      <c r="M2426" s="3">
        <v>45701</v>
      </c>
      <c r="N2426" s="3">
        <v>45900</v>
      </c>
      <c r="O2426" s="1">
        <v>0</v>
      </c>
      <c r="P2426" s="1">
        <v>61352221</v>
      </c>
      <c r="R2426" s="5">
        <f ca="1">IF(Tabla1[[#This Row],[FECHA INCIAL DESDE]]="SIN INICIO",0,IF((((TODAY()-M2426)*100%)/(N2426-M2426))&gt;=100%,"100%",(((TODAY()-M2426)*100%)/(N2426-M2426))))</f>
        <v>0.34170854271356782</v>
      </c>
      <c r="S2426" s="2">
        <f t="shared" si="75"/>
        <v>61352221</v>
      </c>
      <c r="T2426" t="s">
        <v>7803</v>
      </c>
    </row>
    <row r="2427" spans="1:20" x14ac:dyDescent="0.25">
      <c r="A2427">
        <v>2025</v>
      </c>
      <c r="B2427" t="s">
        <v>7804</v>
      </c>
      <c r="C2427" t="s">
        <v>21</v>
      </c>
      <c r="D2427" t="s">
        <v>22</v>
      </c>
      <c r="E2427" t="s">
        <v>23</v>
      </c>
      <c r="F2427" t="s">
        <v>7805</v>
      </c>
      <c r="G2427" t="s">
        <v>7806</v>
      </c>
      <c r="H2427" t="s">
        <v>1898</v>
      </c>
      <c r="I2427" s="1">
        <v>57619024</v>
      </c>
      <c r="J2427" s="2">
        <f t="shared" si="74"/>
        <v>57619024</v>
      </c>
      <c r="K2427" s="1">
        <v>7202378</v>
      </c>
      <c r="L2427" s="3">
        <v>45699</v>
      </c>
      <c r="M2427" s="3">
        <v>45700</v>
      </c>
      <c r="N2427" s="3">
        <v>45930</v>
      </c>
      <c r="O2427" s="1">
        <v>0</v>
      </c>
      <c r="P2427" s="1">
        <v>57619024</v>
      </c>
      <c r="R2427" s="5">
        <f ca="1">IF(Tabla1[[#This Row],[FECHA INCIAL DESDE]]="SIN INICIO",0,IF((((TODAY()-M2427)*100%)/(N2427-M2427))&gt;=100%,"100%",(((TODAY()-M2427)*100%)/(N2427-M2427))))</f>
        <v>0.3</v>
      </c>
      <c r="S2427" s="2">
        <f t="shared" si="75"/>
        <v>57619024</v>
      </c>
      <c r="T2427" t="s">
        <v>7807</v>
      </c>
    </row>
    <row r="2428" spans="1:20" x14ac:dyDescent="0.25">
      <c r="A2428">
        <v>2025</v>
      </c>
      <c r="B2428" t="s">
        <v>7808</v>
      </c>
      <c r="C2428" t="s">
        <v>21</v>
      </c>
      <c r="D2428" t="s">
        <v>22</v>
      </c>
      <c r="E2428" t="s">
        <v>23</v>
      </c>
      <c r="F2428" t="s">
        <v>7809</v>
      </c>
      <c r="G2428" t="s">
        <v>5162</v>
      </c>
      <c r="H2428" t="s">
        <v>1898</v>
      </c>
      <c r="I2428" s="1">
        <v>50809904</v>
      </c>
      <c r="J2428" s="2">
        <f t="shared" si="74"/>
        <v>50809904</v>
      </c>
      <c r="K2428" s="1">
        <v>6351238</v>
      </c>
      <c r="L2428" s="3">
        <v>45705</v>
      </c>
      <c r="M2428" s="3">
        <v>45706</v>
      </c>
      <c r="N2428" s="3">
        <v>45930</v>
      </c>
      <c r="O2428" s="1">
        <v>0</v>
      </c>
      <c r="P2428" s="1">
        <v>50809904</v>
      </c>
      <c r="R2428" s="5">
        <f ca="1">IF(Tabla1[[#This Row],[FECHA INCIAL DESDE]]="SIN INICIO",0,IF((((TODAY()-M2428)*100%)/(N2428-M2428))&gt;=100%,"100%",(((TODAY()-M2428)*100%)/(N2428-M2428))))</f>
        <v>0.28125</v>
      </c>
      <c r="S2428" s="2">
        <f t="shared" si="75"/>
        <v>50809904</v>
      </c>
      <c r="T2428" t="s">
        <v>7810</v>
      </c>
    </row>
    <row r="2429" spans="1:20" x14ac:dyDescent="0.25">
      <c r="A2429">
        <v>2025</v>
      </c>
      <c r="B2429" t="s">
        <v>7811</v>
      </c>
      <c r="C2429" t="s">
        <v>21</v>
      </c>
      <c r="D2429" t="s">
        <v>22</v>
      </c>
      <c r="E2429" t="s">
        <v>120</v>
      </c>
      <c r="F2429" t="s">
        <v>7812</v>
      </c>
      <c r="G2429" t="s">
        <v>4388</v>
      </c>
      <c r="H2429" t="s">
        <v>1898</v>
      </c>
      <c r="I2429" s="1">
        <v>37359592</v>
      </c>
      <c r="J2429" s="2">
        <f t="shared" si="74"/>
        <v>37359592</v>
      </c>
      <c r="K2429" s="1">
        <v>4669949</v>
      </c>
      <c r="L2429" s="3">
        <v>45700</v>
      </c>
      <c r="M2429" s="3">
        <v>45702</v>
      </c>
      <c r="N2429" s="3">
        <v>45930</v>
      </c>
      <c r="O2429" s="1">
        <v>0</v>
      </c>
      <c r="P2429" s="1">
        <v>37359592</v>
      </c>
      <c r="R2429" s="6">
        <f ca="1">IF(Tabla1[[#This Row],[FECHA INCIAL DESDE]]="SIN INICIO",0,IF((((TODAY()-M2429)*100%)/(N2429-M2429))&gt;=100%,"100%",(((TODAY()-M2429)*100%)/(N2429-M2429))))</f>
        <v>0.29385964912280704</v>
      </c>
      <c r="S2429" s="2">
        <f t="shared" si="75"/>
        <v>37359592</v>
      </c>
      <c r="T2429" t="s">
        <v>7813</v>
      </c>
    </row>
    <row r="2430" spans="1:20" x14ac:dyDescent="0.25">
      <c r="A2430">
        <v>2025</v>
      </c>
      <c r="B2430" t="s">
        <v>7814</v>
      </c>
      <c r="C2430" t="s">
        <v>21</v>
      </c>
      <c r="D2430" t="s">
        <v>22</v>
      </c>
      <c r="E2430" t="s">
        <v>120</v>
      </c>
      <c r="F2430" t="s">
        <v>7815</v>
      </c>
      <c r="G2430" t="s">
        <v>7816</v>
      </c>
      <c r="H2430" t="s">
        <v>1898</v>
      </c>
      <c r="I2430" s="1">
        <v>23349745</v>
      </c>
      <c r="J2430" s="2">
        <f t="shared" si="74"/>
        <v>23349745</v>
      </c>
      <c r="K2430" s="1">
        <v>4669949</v>
      </c>
      <c r="L2430" s="3">
        <v>45701</v>
      </c>
      <c r="M2430" s="3">
        <v>45705</v>
      </c>
      <c r="N2430" s="3">
        <v>45838</v>
      </c>
      <c r="O2430" s="1">
        <v>0</v>
      </c>
      <c r="P2430" s="1">
        <v>23349745</v>
      </c>
      <c r="R2430" s="5">
        <f ca="1">IF(Tabla1[[#This Row],[FECHA INCIAL DESDE]]="SIN INICIO",0,IF((((TODAY()-M2430)*100%)/(N2430-M2430))&gt;=100%,"100%",(((TODAY()-M2430)*100%)/(N2430-M2430))))</f>
        <v>0.48120300751879697</v>
      </c>
      <c r="S2430" s="2">
        <f t="shared" si="75"/>
        <v>23349745</v>
      </c>
      <c r="T2430" t="s">
        <v>7817</v>
      </c>
    </row>
    <row r="2431" spans="1:20" x14ac:dyDescent="0.25">
      <c r="A2431">
        <v>2025</v>
      </c>
      <c r="B2431" t="s">
        <v>7818</v>
      </c>
      <c r="C2431" t="s">
        <v>21</v>
      </c>
      <c r="D2431" t="s">
        <v>22</v>
      </c>
      <c r="E2431" t="s">
        <v>23</v>
      </c>
      <c r="F2431" t="s">
        <v>7819</v>
      </c>
      <c r="G2431" t="s">
        <v>5699</v>
      </c>
      <c r="H2431" t="s">
        <v>659</v>
      </c>
      <c r="I2431" s="1">
        <v>45864000</v>
      </c>
      <c r="J2431" s="2">
        <f t="shared" si="74"/>
        <v>45864000</v>
      </c>
      <c r="K2431" s="1">
        <v>6552000</v>
      </c>
      <c r="L2431" s="3">
        <v>45699</v>
      </c>
      <c r="M2431" s="3">
        <v>45705</v>
      </c>
      <c r="N2431" s="3">
        <v>45900</v>
      </c>
      <c r="O2431" s="1">
        <v>0</v>
      </c>
      <c r="P2431" s="1">
        <v>45864000</v>
      </c>
      <c r="R2431" s="5">
        <f ca="1">IF(Tabla1[[#This Row],[FECHA INCIAL DESDE]]="SIN INICIO",0,IF((((TODAY()-M2431)*100%)/(N2431-M2431))&gt;=100%,"100%",(((TODAY()-M2431)*100%)/(N2431-M2431))))</f>
        <v>0.3282051282051282</v>
      </c>
      <c r="S2431" s="2">
        <f t="shared" si="75"/>
        <v>45864000</v>
      </c>
      <c r="T2431" t="s">
        <v>7820</v>
      </c>
    </row>
    <row r="2432" spans="1:20" x14ac:dyDescent="0.25">
      <c r="A2432">
        <v>2025</v>
      </c>
      <c r="B2432" t="s">
        <v>7821</v>
      </c>
      <c r="C2432" t="s">
        <v>21</v>
      </c>
      <c r="D2432" t="s">
        <v>22</v>
      </c>
      <c r="E2432" t="s">
        <v>23</v>
      </c>
      <c r="F2432" t="s">
        <v>7822</v>
      </c>
      <c r="G2432" t="s">
        <v>1890</v>
      </c>
      <c r="H2432" t="s">
        <v>1898</v>
      </c>
      <c r="I2432" s="1">
        <v>57619024</v>
      </c>
      <c r="J2432" s="2">
        <f t="shared" si="74"/>
        <v>57619024</v>
      </c>
      <c r="K2432" s="1">
        <v>7202378</v>
      </c>
      <c r="L2432" s="3">
        <v>45699</v>
      </c>
      <c r="M2432" s="3">
        <v>45700</v>
      </c>
      <c r="N2432" s="3">
        <v>45930</v>
      </c>
      <c r="O2432" s="1">
        <v>0</v>
      </c>
      <c r="P2432" s="1">
        <v>57619024</v>
      </c>
      <c r="R2432" s="5">
        <f ca="1">IF(Tabla1[[#This Row],[FECHA INCIAL DESDE]]="SIN INICIO",0,IF((((TODAY()-M2432)*100%)/(N2432-M2432))&gt;=100%,"100%",(((TODAY()-M2432)*100%)/(N2432-M2432))))</f>
        <v>0.3</v>
      </c>
      <c r="S2432" s="2">
        <f t="shared" si="75"/>
        <v>57619024</v>
      </c>
      <c r="T2432" t="s">
        <v>7823</v>
      </c>
    </row>
    <row r="2433" spans="1:20" x14ac:dyDescent="0.25">
      <c r="A2433">
        <v>2025</v>
      </c>
      <c r="B2433" t="s">
        <v>7824</v>
      </c>
      <c r="C2433" t="s">
        <v>21</v>
      </c>
      <c r="D2433" t="s">
        <v>22</v>
      </c>
      <c r="E2433" t="s">
        <v>23</v>
      </c>
      <c r="F2433" t="s">
        <v>7825</v>
      </c>
      <c r="G2433" t="s">
        <v>3563</v>
      </c>
      <c r="H2433" t="s">
        <v>270</v>
      </c>
      <c r="I2433" s="1">
        <v>52500000</v>
      </c>
      <c r="J2433" s="2">
        <f t="shared" si="74"/>
        <v>52500000</v>
      </c>
      <c r="K2433" s="1">
        <v>7500000</v>
      </c>
      <c r="L2433" s="3">
        <v>45705</v>
      </c>
      <c r="M2433" s="3">
        <v>45706</v>
      </c>
      <c r="N2433" s="3">
        <v>45900</v>
      </c>
      <c r="O2433" s="1">
        <v>0</v>
      </c>
      <c r="P2433" s="1">
        <v>52500000</v>
      </c>
      <c r="R2433" s="6">
        <f ca="1">IF(Tabla1[[#This Row],[FECHA INCIAL DESDE]]="SIN INICIO",0,IF((((TODAY()-M2433)*100%)/(N2433-M2433))&gt;=100%,"100%",(((TODAY()-M2433)*100%)/(N2433-M2433))))</f>
        <v>0.32474226804123713</v>
      </c>
      <c r="S2433" s="2">
        <f t="shared" si="75"/>
        <v>52500000</v>
      </c>
      <c r="T2433" t="s">
        <v>7826</v>
      </c>
    </row>
    <row r="2434" spans="1:20" x14ac:dyDescent="0.25">
      <c r="A2434">
        <v>2025</v>
      </c>
      <c r="B2434" t="s">
        <v>7827</v>
      </c>
      <c r="C2434" t="s">
        <v>21</v>
      </c>
      <c r="D2434" t="s">
        <v>22</v>
      </c>
      <c r="E2434" t="s">
        <v>23</v>
      </c>
      <c r="F2434" t="s">
        <v>7828</v>
      </c>
      <c r="G2434" t="s">
        <v>1890</v>
      </c>
      <c r="H2434" t="s">
        <v>1898</v>
      </c>
      <c r="I2434" s="1">
        <v>57619024</v>
      </c>
      <c r="J2434" s="2">
        <f t="shared" si="74"/>
        <v>57619024</v>
      </c>
      <c r="K2434" s="1">
        <v>7202378</v>
      </c>
      <c r="L2434" s="3">
        <v>45699</v>
      </c>
      <c r="M2434" s="3">
        <v>45700</v>
      </c>
      <c r="N2434" s="3">
        <v>45930</v>
      </c>
      <c r="O2434" s="1">
        <v>0</v>
      </c>
      <c r="P2434" s="1">
        <v>57619024</v>
      </c>
      <c r="R2434" s="6">
        <f ca="1">IF(Tabla1[[#This Row],[FECHA INCIAL DESDE]]="SIN INICIO",0,IF((((TODAY()-M2434)*100%)/(N2434-M2434))&gt;=100%,"100%",(((TODAY()-M2434)*100%)/(N2434-M2434))))</f>
        <v>0.3</v>
      </c>
      <c r="S2434" s="2">
        <f t="shared" si="75"/>
        <v>57619024</v>
      </c>
      <c r="T2434" t="s">
        <v>7829</v>
      </c>
    </row>
    <row r="2435" spans="1:20" x14ac:dyDescent="0.25">
      <c r="A2435">
        <v>2025</v>
      </c>
      <c r="B2435" t="s">
        <v>7830</v>
      </c>
      <c r="C2435" t="s">
        <v>21</v>
      </c>
      <c r="D2435" t="s">
        <v>22</v>
      </c>
      <c r="E2435" t="s">
        <v>23</v>
      </c>
      <c r="F2435" t="s">
        <v>7831</v>
      </c>
      <c r="G2435" t="s">
        <v>399</v>
      </c>
      <c r="H2435" t="s">
        <v>270</v>
      </c>
      <c r="I2435" s="1">
        <v>105000000</v>
      </c>
      <c r="J2435" s="2">
        <f t="shared" ref="J2435:J2498" si="76">I2435</f>
        <v>105000000</v>
      </c>
      <c r="K2435" s="1">
        <v>15000000</v>
      </c>
      <c r="L2435" s="3">
        <v>45701</v>
      </c>
      <c r="M2435" s="3">
        <v>45702</v>
      </c>
      <c r="N2435" s="3">
        <v>45900</v>
      </c>
      <c r="O2435" s="1">
        <v>0</v>
      </c>
      <c r="P2435" s="1">
        <v>105000000</v>
      </c>
      <c r="R2435" s="5">
        <f ca="1">IF(Tabla1[[#This Row],[FECHA INCIAL DESDE]]="SIN INICIO",0,IF((((TODAY()-M2435)*100%)/(N2435-M2435))&gt;=100%,"100%",(((TODAY()-M2435)*100%)/(N2435-M2435))))</f>
        <v>0.3383838383838384</v>
      </c>
      <c r="S2435" s="2">
        <f t="shared" ref="S2435:S2498" si="77">P2435-Q2435</f>
        <v>105000000</v>
      </c>
      <c r="T2435" t="s">
        <v>7832</v>
      </c>
    </row>
    <row r="2436" spans="1:20" x14ac:dyDescent="0.25">
      <c r="A2436">
        <v>2025</v>
      </c>
      <c r="B2436" t="s">
        <v>7833</v>
      </c>
      <c r="C2436" t="s">
        <v>21</v>
      </c>
      <c r="D2436" t="s">
        <v>22</v>
      </c>
      <c r="E2436" t="s">
        <v>23</v>
      </c>
      <c r="F2436" t="s">
        <v>7834</v>
      </c>
      <c r="G2436" t="s">
        <v>1831</v>
      </c>
      <c r="H2436" t="s">
        <v>1898</v>
      </c>
      <c r="I2436" s="1">
        <v>50809904</v>
      </c>
      <c r="J2436" s="2">
        <f t="shared" si="76"/>
        <v>50809904</v>
      </c>
      <c r="K2436" s="1">
        <v>6351238</v>
      </c>
      <c r="L2436" s="3">
        <v>45700</v>
      </c>
      <c r="M2436" s="3">
        <v>45702</v>
      </c>
      <c r="N2436" s="3">
        <v>45930</v>
      </c>
      <c r="O2436" s="1">
        <v>0</v>
      </c>
      <c r="P2436" s="1">
        <v>50809904</v>
      </c>
      <c r="R2436" s="6">
        <f ca="1">IF(Tabla1[[#This Row],[FECHA INCIAL DESDE]]="SIN INICIO",0,IF((((TODAY()-M2436)*100%)/(N2436-M2436))&gt;=100%,"100%",(((TODAY()-M2436)*100%)/(N2436-M2436))))</f>
        <v>0.29385964912280704</v>
      </c>
      <c r="S2436" s="2">
        <f t="shared" si="77"/>
        <v>50809904</v>
      </c>
      <c r="T2436" t="s">
        <v>7835</v>
      </c>
    </row>
    <row r="2437" spans="1:20" x14ac:dyDescent="0.25">
      <c r="A2437">
        <v>2025</v>
      </c>
      <c r="B2437" t="s">
        <v>7836</v>
      </c>
      <c r="C2437" t="s">
        <v>21</v>
      </c>
      <c r="D2437" t="s">
        <v>22</v>
      </c>
      <c r="E2437" t="s">
        <v>23</v>
      </c>
      <c r="F2437" t="s">
        <v>7837</v>
      </c>
      <c r="G2437" t="s">
        <v>1831</v>
      </c>
      <c r="H2437" t="s">
        <v>1898</v>
      </c>
      <c r="I2437" s="1">
        <v>57619024</v>
      </c>
      <c r="J2437" s="2">
        <f t="shared" si="76"/>
        <v>57619024</v>
      </c>
      <c r="K2437" s="1">
        <v>7202378</v>
      </c>
      <c r="L2437" s="3">
        <v>45700</v>
      </c>
      <c r="M2437" s="3">
        <v>45702</v>
      </c>
      <c r="N2437" s="3">
        <v>45930</v>
      </c>
      <c r="O2437" s="1">
        <v>0</v>
      </c>
      <c r="P2437" s="1">
        <v>57619024</v>
      </c>
      <c r="R2437" s="6">
        <f ca="1">IF(Tabla1[[#This Row],[FECHA INCIAL DESDE]]="SIN INICIO",0,IF((((TODAY()-M2437)*100%)/(N2437-M2437))&gt;=100%,"100%",(((TODAY()-M2437)*100%)/(N2437-M2437))))</f>
        <v>0.29385964912280704</v>
      </c>
      <c r="S2437" s="2">
        <f t="shared" si="77"/>
        <v>57619024</v>
      </c>
      <c r="T2437" t="s">
        <v>7838</v>
      </c>
    </row>
    <row r="2438" spans="1:20" x14ac:dyDescent="0.25">
      <c r="A2438">
        <v>2025</v>
      </c>
      <c r="B2438" t="s">
        <v>7839</v>
      </c>
      <c r="C2438" t="s">
        <v>21</v>
      </c>
      <c r="D2438" t="s">
        <v>22</v>
      </c>
      <c r="E2438" t="s">
        <v>23</v>
      </c>
      <c r="F2438" t="s">
        <v>7840</v>
      </c>
      <c r="G2438" t="s">
        <v>5224</v>
      </c>
      <c r="H2438" t="s">
        <v>166</v>
      </c>
      <c r="I2438" s="1">
        <v>62781250</v>
      </c>
      <c r="J2438" s="2">
        <f t="shared" si="76"/>
        <v>62781250</v>
      </c>
      <c r="K2438" s="1">
        <v>8968750</v>
      </c>
      <c r="L2438" s="3">
        <v>45700</v>
      </c>
      <c r="M2438" s="3">
        <v>45706</v>
      </c>
      <c r="N2438" s="3">
        <v>45900</v>
      </c>
      <c r="O2438" s="1">
        <v>0</v>
      </c>
      <c r="P2438" s="1">
        <v>62781250</v>
      </c>
      <c r="R2438" s="5">
        <f ca="1">IF(Tabla1[[#This Row],[FECHA INCIAL DESDE]]="SIN INICIO",0,IF((((TODAY()-M2438)*100%)/(N2438-M2438))&gt;=100%,"100%",(((TODAY()-M2438)*100%)/(N2438-M2438))))</f>
        <v>0.32474226804123713</v>
      </c>
      <c r="S2438" s="2">
        <f t="shared" si="77"/>
        <v>62781250</v>
      </c>
      <c r="T2438" t="s">
        <v>7841</v>
      </c>
    </row>
    <row r="2439" spans="1:20" x14ac:dyDescent="0.25">
      <c r="A2439">
        <v>2025</v>
      </c>
      <c r="B2439" t="s">
        <v>7842</v>
      </c>
      <c r="C2439" t="s">
        <v>21</v>
      </c>
      <c r="D2439" t="s">
        <v>22</v>
      </c>
      <c r="E2439" t="s">
        <v>120</v>
      </c>
      <c r="F2439" t="s">
        <v>7843</v>
      </c>
      <c r="G2439" t="s">
        <v>2040</v>
      </c>
      <c r="H2439" t="s">
        <v>1898</v>
      </c>
      <c r="I2439" s="1">
        <v>33236616</v>
      </c>
      <c r="J2439" s="2">
        <f t="shared" si="76"/>
        <v>33236616</v>
      </c>
      <c r="K2439" s="1">
        <v>4154577</v>
      </c>
      <c r="L2439" s="3">
        <v>45700</v>
      </c>
      <c r="M2439" s="3">
        <v>45701</v>
      </c>
      <c r="N2439" s="3">
        <v>45930</v>
      </c>
      <c r="O2439" s="1">
        <v>0</v>
      </c>
      <c r="P2439" s="1">
        <v>33236616</v>
      </c>
      <c r="R2439" s="5">
        <f ca="1">IF(Tabla1[[#This Row],[FECHA INCIAL DESDE]]="SIN INICIO",0,IF((((TODAY()-M2439)*100%)/(N2439-M2439))&gt;=100%,"100%",(((TODAY()-M2439)*100%)/(N2439-M2439))))</f>
        <v>0.29694323144104806</v>
      </c>
      <c r="S2439" s="2">
        <f t="shared" si="77"/>
        <v>33236616</v>
      </c>
      <c r="T2439" t="s">
        <v>7844</v>
      </c>
    </row>
    <row r="2440" spans="1:20" x14ac:dyDescent="0.25">
      <c r="A2440">
        <v>2025</v>
      </c>
      <c r="B2440" t="s">
        <v>7845</v>
      </c>
      <c r="C2440" t="s">
        <v>21</v>
      </c>
      <c r="D2440" t="s">
        <v>22</v>
      </c>
      <c r="E2440" t="s">
        <v>120</v>
      </c>
      <c r="F2440" t="s">
        <v>7846</v>
      </c>
      <c r="G2440" t="s">
        <v>1644</v>
      </c>
      <c r="H2440" t="s">
        <v>154</v>
      </c>
      <c r="I2440" s="1">
        <v>31111080</v>
      </c>
      <c r="J2440" s="2">
        <f t="shared" si="76"/>
        <v>31111080</v>
      </c>
      <c r="K2440" s="1">
        <v>4444440</v>
      </c>
      <c r="L2440" s="3">
        <v>45699</v>
      </c>
      <c r="M2440" s="3">
        <v>45700</v>
      </c>
      <c r="N2440" s="3">
        <v>45900</v>
      </c>
      <c r="O2440" s="1">
        <v>0</v>
      </c>
      <c r="P2440" s="1">
        <v>31111080</v>
      </c>
      <c r="R2440" s="5">
        <f ca="1">IF(Tabla1[[#This Row],[FECHA INCIAL DESDE]]="SIN INICIO",0,IF((((TODAY()-M2440)*100%)/(N2440-M2440))&gt;=100%,"100%",(((TODAY()-M2440)*100%)/(N2440-M2440))))</f>
        <v>0.34499999999999997</v>
      </c>
      <c r="S2440" s="2">
        <f t="shared" si="77"/>
        <v>31111080</v>
      </c>
      <c r="T2440" t="s">
        <v>7847</v>
      </c>
    </row>
    <row r="2441" spans="1:20" x14ac:dyDescent="0.25">
      <c r="A2441">
        <v>2025</v>
      </c>
      <c r="B2441" t="s">
        <v>7848</v>
      </c>
      <c r="C2441" t="s">
        <v>21</v>
      </c>
      <c r="D2441" t="s">
        <v>22</v>
      </c>
      <c r="E2441" t="s">
        <v>23</v>
      </c>
      <c r="F2441" t="s">
        <v>7849</v>
      </c>
      <c r="G2441" t="s">
        <v>1831</v>
      </c>
      <c r="H2441" t="s">
        <v>1898</v>
      </c>
      <c r="I2441" s="1">
        <v>45956648</v>
      </c>
      <c r="J2441" s="2">
        <f t="shared" si="76"/>
        <v>45956648</v>
      </c>
      <c r="K2441" s="1">
        <v>5744581</v>
      </c>
      <c r="L2441" s="3">
        <v>45699</v>
      </c>
      <c r="M2441" s="3">
        <v>45700</v>
      </c>
      <c r="N2441" s="3">
        <v>45930</v>
      </c>
      <c r="O2441" s="1">
        <v>0</v>
      </c>
      <c r="P2441" s="1">
        <v>45956648</v>
      </c>
      <c r="R2441" s="5">
        <f ca="1">IF(Tabla1[[#This Row],[FECHA INCIAL DESDE]]="SIN INICIO",0,IF((((TODAY()-M2441)*100%)/(N2441-M2441))&gt;=100%,"100%",(((TODAY()-M2441)*100%)/(N2441-M2441))))</f>
        <v>0.3</v>
      </c>
      <c r="S2441" s="2">
        <f t="shared" si="77"/>
        <v>45956648</v>
      </c>
      <c r="T2441" t="s">
        <v>7850</v>
      </c>
    </row>
    <row r="2442" spans="1:20" x14ac:dyDescent="0.25">
      <c r="A2442">
        <v>2025</v>
      </c>
      <c r="B2442" t="s">
        <v>7851</v>
      </c>
      <c r="C2442" t="s">
        <v>21</v>
      </c>
      <c r="D2442" t="s">
        <v>22</v>
      </c>
      <c r="E2442" t="s">
        <v>23</v>
      </c>
      <c r="F2442" t="s">
        <v>7852</v>
      </c>
      <c r="G2442" t="s">
        <v>2214</v>
      </c>
      <c r="H2442" t="s">
        <v>1898</v>
      </c>
      <c r="I2442" s="1">
        <v>57619024</v>
      </c>
      <c r="J2442" s="2">
        <f t="shared" si="76"/>
        <v>57619024</v>
      </c>
      <c r="K2442" s="1">
        <v>7202378</v>
      </c>
      <c r="L2442" s="3">
        <v>45699</v>
      </c>
      <c r="M2442" s="3">
        <v>45700</v>
      </c>
      <c r="N2442" s="3">
        <v>45930</v>
      </c>
      <c r="O2442" s="1">
        <v>0</v>
      </c>
      <c r="P2442" s="1">
        <v>57619024</v>
      </c>
      <c r="R2442" s="6">
        <f ca="1">IF(Tabla1[[#This Row],[FECHA INCIAL DESDE]]="SIN INICIO",0,IF((((TODAY()-M2442)*100%)/(N2442-M2442))&gt;=100%,"100%",(((TODAY()-M2442)*100%)/(N2442-M2442))))</f>
        <v>0.3</v>
      </c>
      <c r="S2442" s="2">
        <f t="shared" si="77"/>
        <v>57619024</v>
      </c>
      <c r="T2442" t="s">
        <v>7853</v>
      </c>
    </row>
    <row r="2443" spans="1:20" x14ac:dyDescent="0.25">
      <c r="A2443">
        <v>2025</v>
      </c>
      <c r="B2443" t="s">
        <v>7854</v>
      </c>
      <c r="C2443" t="s">
        <v>21</v>
      </c>
      <c r="D2443" t="s">
        <v>22</v>
      </c>
      <c r="E2443" t="s">
        <v>120</v>
      </c>
      <c r="F2443" t="s">
        <v>7855</v>
      </c>
      <c r="G2443" t="s">
        <v>7856</v>
      </c>
      <c r="H2443" t="s">
        <v>514</v>
      </c>
      <c r="I2443" s="1">
        <v>33502000</v>
      </c>
      <c r="J2443" s="2">
        <f t="shared" si="76"/>
        <v>33502000</v>
      </c>
      <c r="K2443" s="1">
        <v>4786000</v>
      </c>
      <c r="L2443" s="3">
        <v>45699</v>
      </c>
      <c r="M2443" s="3">
        <v>45700</v>
      </c>
      <c r="N2443" s="3">
        <v>45900</v>
      </c>
      <c r="O2443" s="1">
        <v>0</v>
      </c>
      <c r="P2443" s="1">
        <v>33502000</v>
      </c>
      <c r="R2443" s="5">
        <f ca="1">IF(Tabla1[[#This Row],[FECHA INCIAL DESDE]]="SIN INICIO",0,IF((((TODAY()-M2443)*100%)/(N2443-M2443))&gt;=100%,"100%",(((TODAY()-M2443)*100%)/(N2443-M2443))))</f>
        <v>0.34499999999999997</v>
      </c>
      <c r="S2443" s="2">
        <f t="shared" si="77"/>
        <v>33502000</v>
      </c>
      <c r="T2443" t="s">
        <v>7857</v>
      </c>
    </row>
    <row r="2444" spans="1:20" x14ac:dyDescent="0.25">
      <c r="A2444">
        <v>2025</v>
      </c>
      <c r="B2444" t="s">
        <v>7858</v>
      </c>
      <c r="C2444" t="s">
        <v>21</v>
      </c>
      <c r="D2444" t="s">
        <v>22</v>
      </c>
      <c r="E2444" t="s">
        <v>23</v>
      </c>
      <c r="F2444" t="s">
        <v>7859</v>
      </c>
      <c r="G2444" t="s">
        <v>610</v>
      </c>
      <c r="H2444" t="s">
        <v>514</v>
      </c>
      <c r="I2444" s="1">
        <v>57785000</v>
      </c>
      <c r="J2444" s="2">
        <f t="shared" si="76"/>
        <v>57785000</v>
      </c>
      <c r="K2444" s="1">
        <v>8255000</v>
      </c>
      <c r="L2444" s="3">
        <v>45699</v>
      </c>
      <c r="M2444" s="3">
        <v>45700</v>
      </c>
      <c r="N2444" s="3">
        <v>45900</v>
      </c>
      <c r="O2444" s="1">
        <v>0</v>
      </c>
      <c r="P2444" s="1">
        <v>57785000</v>
      </c>
      <c r="R2444" s="5">
        <f ca="1">IF(Tabla1[[#This Row],[FECHA INCIAL DESDE]]="SIN INICIO",0,IF((((TODAY()-M2444)*100%)/(N2444-M2444))&gt;=100%,"100%",(((TODAY()-M2444)*100%)/(N2444-M2444))))</f>
        <v>0.34499999999999997</v>
      </c>
      <c r="S2444" s="2">
        <f t="shared" si="77"/>
        <v>57785000</v>
      </c>
      <c r="T2444" t="s">
        <v>7860</v>
      </c>
    </row>
    <row r="2445" spans="1:20" x14ac:dyDescent="0.25">
      <c r="A2445">
        <v>2025</v>
      </c>
      <c r="B2445" t="s">
        <v>7861</v>
      </c>
      <c r="C2445" t="s">
        <v>21</v>
      </c>
      <c r="D2445" t="s">
        <v>22</v>
      </c>
      <c r="E2445" t="s">
        <v>120</v>
      </c>
      <c r="F2445" t="s">
        <v>7862</v>
      </c>
      <c r="G2445" t="s">
        <v>4062</v>
      </c>
      <c r="H2445" t="s">
        <v>1898</v>
      </c>
      <c r="I2445" s="1">
        <v>37359592</v>
      </c>
      <c r="J2445" s="2">
        <f t="shared" si="76"/>
        <v>37359592</v>
      </c>
      <c r="K2445" s="1">
        <v>4669949</v>
      </c>
      <c r="L2445" s="3">
        <v>45699</v>
      </c>
      <c r="M2445" s="3">
        <v>45701</v>
      </c>
      <c r="N2445" s="3">
        <v>45930</v>
      </c>
      <c r="O2445" s="1">
        <v>0</v>
      </c>
      <c r="P2445" s="1">
        <v>37359592</v>
      </c>
      <c r="R2445" s="5">
        <f ca="1">IF(Tabla1[[#This Row],[FECHA INCIAL DESDE]]="SIN INICIO",0,IF((((TODAY()-M2445)*100%)/(N2445-M2445))&gt;=100%,"100%",(((TODAY()-M2445)*100%)/(N2445-M2445))))</f>
        <v>0.29694323144104806</v>
      </c>
      <c r="S2445" s="2">
        <f t="shared" si="77"/>
        <v>37359592</v>
      </c>
      <c r="T2445" t="s">
        <v>7863</v>
      </c>
    </row>
    <row r="2446" spans="1:20" x14ac:dyDescent="0.25">
      <c r="A2446">
        <v>2025</v>
      </c>
      <c r="B2446" t="s">
        <v>7864</v>
      </c>
      <c r="C2446" t="s">
        <v>21</v>
      </c>
      <c r="D2446" t="s">
        <v>22</v>
      </c>
      <c r="E2446" t="s">
        <v>23</v>
      </c>
      <c r="F2446" t="s">
        <v>7865</v>
      </c>
      <c r="G2446" t="s">
        <v>6328</v>
      </c>
      <c r="H2446" t="s">
        <v>1898</v>
      </c>
      <c r="I2446" s="1">
        <v>57619024</v>
      </c>
      <c r="J2446" s="2">
        <f t="shared" si="76"/>
        <v>57619024</v>
      </c>
      <c r="K2446" s="1">
        <v>7202378</v>
      </c>
      <c r="L2446" s="3">
        <v>45699</v>
      </c>
      <c r="M2446" s="3">
        <v>45700</v>
      </c>
      <c r="N2446" s="3">
        <v>45930</v>
      </c>
      <c r="O2446" s="1">
        <v>0</v>
      </c>
      <c r="P2446" s="1">
        <v>57619024</v>
      </c>
      <c r="R2446" s="5">
        <f ca="1">IF(Tabla1[[#This Row],[FECHA INCIAL DESDE]]="SIN INICIO",0,IF((((TODAY()-M2446)*100%)/(N2446-M2446))&gt;=100%,"100%",(((TODAY()-M2446)*100%)/(N2446-M2446))))</f>
        <v>0.3</v>
      </c>
      <c r="S2446" s="2">
        <f t="shared" si="77"/>
        <v>57619024</v>
      </c>
      <c r="T2446" t="s">
        <v>7866</v>
      </c>
    </row>
    <row r="2447" spans="1:20" x14ac:dyDescent="0.25">
      <c r="A2447">
        <v>2025</v>
      </c>
      <c r="B2447" t="s">
        <v>7867</v>
      </c>
      <c r="C2447" t="s">
        <v>21</v>
      </c>
      <c r="D2447" t="s">
        <v>22</v>
      </c>
      <c r="E2447" t="s">
        <v>23</v>
      </c>
      <c r="F2447" t="s">
        <v>7868</v>
      </c>
      <c r="G2447" t="s">
        <v>2964</v>
      </c>
      <c r="H2447" t="s">
        <v>2347</v>
      </c>
      <c r="I2447" s="1">
        <v>41921600</v>
      </c>
      <c r="J2447" s="2">
        <f t="shared" si="76"/>
        <v>41921600</v>
      </c>
      <c r="K2447" s="1">
        <v>8384320</v>
      </c>
      <c r="L2447" s="3">
        <v>45698</v>
      </c>
      <c r="M2447" s="3">
        <v>45699</v>
      </c>
      <c r="N2447" s="3">
        <v>45838</v>
      </c>
      <c r="O2447" s="1">
        <v>0</v>
      </c>
      <c r="P2447" s="1">
        <v>41921600</v>
      </c>
      <c r="R2447" s="5">
        <f ca="1">IF(Tabla1[[#This Row],[FECHA INCIAL DESDE]]="SIN INICIO",0,IF((((TODAY()-M2447)*100%)/(N2447-M2447))&gt;=100%,"100%",(((TODAY()-M2447)*100%)/(N2447-M2447))))</f>
        <v>0.50359712230215825</v>
      </c>
      <c r="S2447" s="2">
        <f t="shared" si="77"/>
        <v>41921600</v>
      </c>
      <c r="T2447" t="s">
        <v>7869</v>
      </c>
    </row>
    <row r="2448" spans="1:20" x14ac:dyDescent="0.25">
      <c r="A2448">
        <v>2025</v>
      </c>
      <c r="B2448" t="s">
        <v>7870</v>
      </c>
      <c r="C2448" t="s">
        <v>21</v>
      </c>
      <c r="D2448" t="s">
        <v>22</v>
      </c>
      <c r="E2448" t="s">
        <v>23</v>
      </c>
      <c r="F2448" t="s">
        <v>7871</v>
      </c>
      <c r="G2448" t="s">
        <v>280</v>
      </c>
      <c r="H2448" t="s">
        <v>514</v>
      </c>
      <c r="I2448" s="1">
        <v>77000000</v>
      </c>
      <c r="J2448" s="2">
        <f t="shared" si="76"/>
        <v>77000000</v>
      </c>
      <c r="K2448" s="1">
        <v>11000000</v>
      </c>
      <c r="L2448" s="3">
        <v>45699</v>
      </c>
      <c r="M2448" s="3">
        <v>45701</v>
      </c>
      <c r="N2448" s="3">
        <v>45900</v>
      </c>
      <c r="O2448" s="1">
        <v>0</v>
      </c>
      <c r="P2448" s="1">
        <v>77000000</v>
      </c>
      <c r="R2448" s="6">
        <f ca="1">IF(Tabla1[[#This Row],[FECHA INCIAL DESDE]]="SIN INICIO",0,IF((((TODAY()-M2448)*100%)/(N2448-M2448))&gt;=100%,"100%",(((TODAY()-M2448)*100%)/(N2448-M2448))))</f>
        <v>0.34170854271356782</v>
      </c>
      <c r="S2448" s="2">
        <f t="shared" si="77"/>
        <v>77000000</v>
      </c>
      <c r="T2448" t="s">
        <v>7872</v>
      </c>
    </row>
    <row r="2449" spans="1:20" x14ac:dyDescent="0.25">
      <c r="A2449">
        <v>2025</v>
      </c>
      <c r="B2449" t="s">
        <v>7873</v>
      </c>
      <c r="C2449" t="s">
        <v>21</v>
      </c>
      <c r="D2449" t="s">
        <v>22</v>
      </c>
      <c r="E2449" t="s">
        <v>23</v>
      </c>
      <c r="F2449" t="s">
        <v>7874</v>
      </c>
      <c r="G2449" t="s">
        <v>7761</v>
      </c>
      <c r="H2449" t="s">
        <v>1898</v>
      </c>
      <c r="I2449" s="1">
        <v>38088872</v>
      </c>
      <c r="J2449" s="2">
        <f t="shared" si="76"/>
        <v>38088872</v>
      </c>
      <c r="K2449" s="1">
        <v>4761109</v>
      </c>
      <c r="L2449" s="3">
        <v>45699</v>
      </c>
      <c r="M2449" s="3">
        <v>45700</v>
      </c>
      <c r="N2449" s="3">
        <v>45930</v>
      </c>
      <c r="O2449" s="1">
        <v>0</v>
      </c>
      <c r="P2449" s="1">
        <v>38088872</v>
      </c>
      <c r="R2449" s="5">
        <f ca="1">IF(Tabla1[[#This Row],[FECHA INCIAL DESDE]]="SIN INICIO",0,IF((((TODAY()-M2449)*100%)/(N2449-M2449))&gt;=100%,"100%",(((TODAY()-M2449)*100%)/(N2449-M2449))))</f>
        <v>0.3</v>
      </c>
      <c r="S2449" s="2">
        <f t="shared" si="77"/>
        <v>38088872</v>
      </c>
      <c r="T2449" t="s">
        <v>7875</v>
      </c>
    </row>
    <row r="2450" spans="1:20" x14ac:dyDescent="0.25">
      <c r="A2450">
        <v>2025</v>
      </c>
      <c r="B2450" t="s">
        <v>7876</v>
      </c>
      <c r="C2450" t="s">
        <v>21</v>
      </c>
      <c r="D2450" t="s">
        <v>22</v>
      </c>
      <c r="E2450" t="s">
        <v>23</v>
      </c>
      <c r="F2450" t="s">
        <v>7877</v>
      </c>
      <c r="G2450" t="s">
        <v>1831</v>
      </c>
      <c r="H2450" t="s">
        <v>1898</v>
      </c>
      <c r="I2450" s="1">
        <v>57619024</v>
      </c>
      <c r="J2450" s="2">
        <f t="shared" si="76"/>
        <v>57619024</v>
      </c>
      <c r="K2450" s="1">
        <v>7202378</v>
      </c>
      <c r="L2450" s="3">
        <v>45699</v>
      </c>
      <c r="M2450" s="3">
        <v>45700</v>
      </c>
      <c r="N2450" s="3">
        <v>45930</v>
      </c>
      <c r="O2450" s="1">
        <v>0</v>
      </c>
      <c r="P2450" s="1">
        <v>57619024</v>
      </c>
      <c r="R2450" s="5">
        <f ca="1">IF(Tabla1[[#This Row],[FECHA INCIAL DESDE]]="SIN INICIO",0,IF((((TODAY()-M2450)*100%)/(N2450-M2450))&gt;=100%,"100%",(((TODAY()-M2450)*100%)/(N2450-M2450))))</f>
        <v>0.3</v>
      </c>
      <c r="S2450" s="2">
        <f t="shared" si="77"/>
        <v>57619024</v>
      </c>
      <c r="T2450" t="s">
        <v>7878</v>
      </c>
    </row>
    <row r="2451" spans="1:20" x14ac:dyDescent="0.25">
      <c r="A2451">
        <v>2025</v>
      </c>
      <c r="B2451" t="s">
        <v>7879</v>
      </c>
      <c r="C2451" t="s">
        <v>21</v>
      </c>
      <c r="D2451" t="s">
        <v>22</v>
      </c>
      <c r="E2451" t="s">
        <v>23</v>
      </c>
      <c r="F2451" t="s">
        <v>7880</v>
      </c>
      <c r="G2451" t="s">
        <v>1831</v>
      </c>
      <c r="H2451" t="s">
        <v>1898</v>
      </c>
      <c r="I2451" s="1">
        <v>57619024</v>
      </c>
      <c r="J2451" s="2">
        <f t="shared" si="76"/>
        <v>57619024</v>
      </c>
      <c r="K2451" s="1">
        <v>7202378</v>
      </c>
      <c r="L2451" s="3">
        <v>45699</v>
      </c>
      <c r="M2451" s="3">
        <v>45700</v>
      </c>
      <c r="N2451" s="3">
        <v>45930</v>
      </c>
      <c r="O2451" s="1">
        <v>0</v>
      </c>
      <c r="P2451" s="1">
        <v>57619024</v>
      </c>
      <c r="R2451" s="5">
        <f ca="1">IF(Tabla1[[#This Row],[FECHA INCIAL DESDE]]="SIN INICIO",0,IF((((TODAY()-M2451)*100%)/(N2451-M2451))&gt;=100%,"100%",(((TODAY()-M2451)*100%)/(N2451-M2451))))</f>
        <v>0.3</v>
      </c>
      <c r="S2451" s="2">
        <f t="shared" si="77"/>
        <v>57619024</v>
      </c>
      <c r="T2451" t="s">
        <v>7881</v>
      </c>
    </row>
    <row r="2452" spans="1:20" x14ac:dyDescent="0.25">
      <c r="A2452">
        <v>2025</v>
      </c>
      <c r="B2452" t="s">
        <v>7882</v>
      </c>
      <c r="C2452" t="s">
        <v>21</v>
      </c>
      <c r="D2452" t="s">
        <v>22</v>
      </c>
      <c r="E2452" t="s">
        <v>23</v>
      </c>
      <c r="F2452" t="s">
        <v>7883</v>
      </c>
      <c r="G2452" t="s">
        <v>1831</v>
      </c>
      <c r="H2452" t="s">
        <v>1898</v>
      </c>
      <c r="I2452" s="1">
        <v>38088872</v>
      </c>
      <c r="J2452" s="2">
        <f t="shared" si="76"/>
        <v>38088872</v>
      </c>
      <c r="K2452" s="1">
        <v>4761109</v>
      </c>
      <c r="L2452" s="3">
        <v>45699</v>
      </c>
      <c r="M2452" s="3">
        <v>45700</v>
      </c>
      <c r="N2452" s="3">
        <v>45930</v>
      </c>
      <c r="O2452" s="1">
        <v>0</v>
      </c>
      <c r="P2452" s="1">
        <v>38088872</v>
      </c>
      <c r="R2452" s="6">
        <f ca="1">IF(Tabla1[[#This Row],[FECHA INCIAL DESDE]]="SIN INICIO",0,IF((((TODAY()-M2452)*100%)/(N2452-M2452))&gt;=100%,"100%",(((TODAY()-M2452)*100%)/(N2452-M2452))))</f>
        <v>0.3</v>
      </c>
      <c r="S2452" s="2">
        <f t="shared" si="77"/>
        <v>38088872</v>
      </c>
      <c r="T2452" t="s">
        <v>7884</v>
      </c>
    </row>
    <row r="2453" spans="1:20" x14ac:dyDescent="0.25">
      <c r="A2453">
        <v>2025</v>
      </c>
      <c r="B2453" t="s">
        <v>7885</v>
      </c>
      <c r="C2453" t="s">
        <v>21</v>
      </c>
      <c r="D2453" t="s">
        <v>22</v>
      </c>
      <c r="E2453" t="s">
        <v>23</v>
      </c>
      <c r="F2453" t="s">
        <v>7886</v>
      </c>
      <c r="G2453" t="s">
        <v>1890</v>
      </c>
      <c r="H2453" t="s">
        <v>1898</v>
      </c>
      <c r="I2453" s="1">
        <v>45956648</v>
      </c>
      <c r="J2453" s="2">
        <f t="shared" si="76"/>
        <v>45956648</v>
      </c>
      <c r="K2453" s="1">
        <v>5744581</v>
      </c>
      <c r="L2453" s="3">
        <v>45701</v>
      </c>
      <c r="M2453" s="3">
        <v>45702</v>
      </c>
      <c r="N2453" s="3">
        <v>45930</v>
      </c>
      <c r="O2453" s="1">
        <v>0</v>
      </c>
      <c r="P2453" s="1">
        <v>45956648</v>
      </c>
      <c r="R2453" s="5">
        <f ca="1">IF(Tabla1[[#This Row],[FECHA INCIAL DESDE]]="SIN INICIO",0,IF((((TODAY()-M2453)*100%)/(N2453-M2453))&gt;=100%,"100%",(((TODAY()-M2453)*100%)/(N2453-M2453))))</f>
        <v>0.29385964912280704</v>
      </c>
      <c r="S2453" s="2">
        <f t="shared" si="77"/>
        <v>45956648</v>
      </c>
      <c r="T2453" t="s">
        <v>7887</v>
      </c>
    </row>
    <row r="2454" spans="1:20" x14ac:dyDescent="0.25">
      <c r="A2454">
        <v>2025</v>
      </c>
      <c r="B2454" t="s">
        <v>7888</v>
      </c>
      <c r="C2454" t="s">
        <v>21</v>
      </c>
      <c r="D2454" t="s">
        <v>22</v>
      </c>
      <c r="E2454" t="s">
        <v>23</v>
      </c>
      <c r="F2454" t="s">
        <v>7889</v>
      </c>
      <c r="G2454" t="s">
        <v>1890</v>
      </c>
      <c r="H2454" t="s">
        <v>1898</v>
      </c>
      <c r="I2454" s="1">
        <v>45956648</v>
      </c>
      <c r="J2454" s="2">
        <f t="shared" si="76"/>
        <v>45956648</v>
      </c>
      <c r="K2454" s="1">
        <v>7202378</v>
      </c>
      <c r="L2454" s="3">
        <v>45701</v>
      </c>
      <c r="M2454" s="3">
        <v>45705</v>
      </c>
      <c r="N2454" s="3">
        <v>45930</v>
      </c>
      <c r="O2454" s="1">
        <v>0</v>
      </c>
      <c r="P2454" s="1">
        <v>45956648</v>
      </c>
      <c r="R2454" s="6">
        <f ca="1">IF(Tabla1[[#This Row],[FECHA INCIAL DESDE]]="SIN INICIO",0,IF((((TODAY()-M2454)*100%)/(N2454-M2454))&gt;=100%,"100%",(((TODAY()-M2454)*100%)/(N2454-M2454))))</f>
        <v>0.28444444444444444</v>
      </c>
      <c r="S2454" s="2">
        <f t="shared" si="77"/>
        <v>45956648</v>
      </c>
      <c r="T2454" t="s">
        <v>7890</v>
      </c>
    </row>
    <row r="2455" spans="1:20" x14ac:dyDescent="0.25">
      <c r="A2455">
        <v>2025</v>
      </c>
      <c r="B2455" t="s">
        <v>7891</v>
      </c>
      <c r="C2455" t="s">
        <v>21</v>
      </c>
      <c r="D2455" t="s">
        <v>22</v>
      </c>
      <c r="E2455" t="s">
        <v>23</v>
      </c>
      <c r="F2455" t="s">
        <v>7892</v>
      </c>
      <c r="G2455" t="s">
        <v>6546</v>
      </c>
      <c r="H2455" t="s">
        <v>1898</v>
      </c>
      <c r="I2455" s="1">
        <v>54780224</v>
      </c>
      <c r="J2455" s="2">
        <f t="shared" si="76"/>
        <v>54780224</v>
      </c>
      <c r="K2455" s="1">
        <v>6847528</v>
      </c>
      <c r="L2455" s="3">
        <v>45698</v>
      </c>
      <c r="M2455" s="3">
        <v>45699</v>
      </c>
      <c r="N2455" s="3">
        <v>45930</v>
      </c>
      <c r="O2455" s="1">
        <v>0</v>
      </c>
      <c r="P2455" s="1">
        <v>54780224</v>
      </c>
      <c r="R2455" s="5">
        <f ca="1">IF(Tabla1[[#This Row],[FECHA INCIAL DESDE]]="SIN INICIO",0,IF((((TODAY()-M2455)*100%)/(N2455-M2455))&gt;=100%,"100%",(((TODAY()-M2455)*100%)/(N2455-M2455))))</f>
        <v>0.30303030303030304</v>
      </c>
      <c r="S2455" s="2">
        <f t="shared" si="77"/>
        <v>54780224</v>
      </c>
      <c r="T2455" t="s">
        <v>7893</v>
      </c>
    </row>
    <row r="2456" spans="1:20" x14ac:dyDescent="0.25">
      <c r="A2456">
        <v>2025</v>
      </c>
      <c r="B2456" t="s">
        <v>7894</v>
      </c>
      <c r="C2456" t="s">
        <v>21</v>
      </c>
      <c r="D2456" t="s">
        <v>22</v>
      </c>
      <c r="E2456" t="s">
        <v>23</v>
      </c>
      <c r="F2456" t="s">
        <v>7895</v>
      </c>
      <c r="G2456" t="s">
        <v>7896</v>
      </c>
      <c r="H2456" t="s">
        <v>514</v>
      </c>
      <c r="I2456" s="1">
        <v>75600000</v>
      </c>
      <c r="J2456" s="2">
        <f t="shared" si="76"/>
        <v>75600000</v>
      </c>
      <c r="K2456" s="1">
        <v>10800000</v>
      </c>
      <c r="L2456" s="3">
        <v>45699</v>
      </c>
      <c r="M2456" s="3">
        <v>45700</v>
      </c>
      <c r="N2456" s="3">
        <v>45900</v>
      </c>
      <c r="O2456" s="1">
        <v>0</v>
      </c>
      <c r="P2456" s="1">
        <v>75600000</v>
      </c>
      <c r="R2456" s="5">
        <f ca="1">IF(Tabla1[[#This Row],[FECHA INCIAL DESDE]]="SIN INICIO",0,IF((((TODAY()-M2456)*100%)/(N2456-M2456))&gt;=100%,"100%",(((TODAY()-M2456)*100%)/(N2456-M2456))))</f>
        <v>0.34499999999999997</v>
      </c>
      <c r="S2456" s="2">
        <f t="shared" si="77"/>
        <v>75600000</v>
      </c>
      <c r="T2456" t="s">
        <v>7897</v>
      </c>
    </row>
    <row r="2457" spans="1:20" x14ac:dyDescent="0.25">
      <c r="A2457">
        <v>2025</v>
      </c>
      <c r="B2457" t="s">
        <v>7898</v>
      </c>
      <c r="C2457" t="s">
        <v>21</v>
      </c>
      <c r="D2457" t="s">
        <v>22</v>
      </c>
      <c r="E2457" t="s">
        <v>23</v>
      </c>
      <c r="F2457" t="s">
        <v>7899</v>
      </c>
      <c r="G2457" t="s">
        <v>1890</v>
      </c>
      <c r="H2457" t="s">
        <v>1898</v>
      </c>
      <c r="I2457" s="1">
        <v>45956648</v>
      </c>
      <c r="J2457" s="2">
        <f t="shared" si="76"/>
        <v>45956648</v>
      </c>
      <c r="K2457" s="1">
        <v>5744581</v>
      </c>
      <c r="L2457" s="3">
        <v>45699</v>
      </c>
      <c r="M2457" s="3">
        <v>45700</v>
      </c>
      <c r="N2457" s="3">
        <v>45930</v>
      </c>
      <c r="O2457" s="1">
        <v>0</v>
      </c>
      <c r="P2457" s="1">
        <v>45956648</v>
      </c>
      <c r="R2457" s="5">
        <f ca="1">IF(Tabla1[[#This Row],[FECHA INCIAL DESDE]]="SIN INICIO",0,IF((((TODAY()-M2457)*100%)/(N2457-M2457))&gt;=100%,"100%",(((TODAY()-M2457)*100%)/(N2457-M2457))))</f>
        <v>0.3</v>
      </c>
      <c r="S2457" s="2">
        <f t="shared" si="77"/>
        <v>45956648</v>
      </c>
      <c r="T2457" t="s">
        <v>7900</v>
      </c>
    </row>
    <row r="2458" spans="1:20" x14ac:dyDescent="0.25">
      <c r="A2458">
        <v>2025</v>
      </c>
      <c r="B2458" t="s">
        <v>7901</v>
      </c>
      <c r="C2458" t="s">
        <v>21</v>
      </c>
      <c r="D2458" t="s">
        <v>22</v>
      </c>
      <c r="E2458" t="s">
        <v>23</v>
      </c>
      <c r="F2458" t="s">
        <v>7902</v>
      </c>
      <c r="G2458" t="s">
        <v>786</v>
      </c>
      <c r="H2458" t="s">
        <v>787</v>
      </c>
      <c r="I2458" s="1">
        <v>27600000</v>
      </c>
      <c r="J2458" s="2">
        <f t="shared" si="76"/>
        <v>27600000</v>
      </c>
      <c r="K2458" s="1">
        <v>4600000</v>
      </c>
      <c r="L2458" s="3">
        <v>45699</v>
      </c>
      <c r="M2458" s="3">
        <v>45701</v>
      </c>
      <c r="N2458" s="3">
        <v>45869</v>
      </c>
      <c r="O2458" s="1">
        <v>0</v>
      </c>
      <c r="P2458" s="1">
        <v>27600000</v>
      </c>
      <c r="R2458" s="5">
        <f ca="1">IF(Tabla1[[#This Row],[FECHA INCIAL DESDE]]="SIN INICIO",0,IF((((TODAY()-M2458)*100%)/(N2458-M2458))&gt;=100%,"100%",(((TODAY()-M2458)*100%)/(N2458-M2458))))</f>
        <v>0.40476190476190477</v>
      </c>
      <c r="S2458" s="2">
        <f t="shared" si="77"/>
        <v>27600000</v>
      </c>
      <c r="T2458" t="s">
        <v>7903</v>
      </c>
    </row>
    <row r="2459" spans="1:20" x14ac:dyDescent="0.25">
      <c r="A2459">
        <v>2025</v>
      </c>
      <c r="B2459" t="s">
        <v>7904</v>
      </c>
      <c r="C2459" t="s">
        <v>21</v>
      </c>
      <c r="D2459" t="s">
        <v>22</v>
      </c>
      <c r="E2459" t="s">
        <v>23</v>
      </c>
      <c r="F2459" t="s">
        <v>7905</v>
      </c>
      <c r="G2459" t="s">
        <v>1890</v>
      </c>
      <c r="H2459" t="s">
        <v>1898</v>
      </c>
      <c r="I2459" s="1">
        <v>57619024</v>
      </c>
      <c r="J2459" s="2">
        <f t="shared" si="76"/>
        <v>57619024</v>
      </c>
      <c r="K2459" s="1">
        <v>7202378</v>
      </c>
      <c r="L2459" s="3">
        <v>45698</v>
      </c>
      <c r="M2459" s="3">
        <v>45700</v>
      </c>
      <c r="N2459" s="3">
        <v>45930</v>
      </c>
      <c r="O2459" s="1">
        <v>0</v>
      </c>
      <c r="P2459" s="1">
        <v>57619024</v>
      </c>
      <c r="R2459" s="5">
        <f ca="1">IF(Tabla1[[#This Row],[FECHA INCIAL DESDE]]="SIN INICIO",0,IF((((TODAY()-M2459)*100%)/(N2459-M2459))&gt;=100%,"100%",(((TODAY()-M2459)*100%)/(N2459-M2459))))</f>
        <v>0.3</v>
      </c>
      <c r="S2459" s="2">
        <f t="shared" si="77"/>
        <v>57619024</v>
      </c>
      <c r="T2459" t="s">
        <v>7906</v>
      </c>
    </row>
    <row r="2460" spans="1:20" x14ac:dyDescent="0.25">
      <c r="A2460">
        <v>2025</v>
      </c>
      <c r="B2460" t="s">
        <v>7907</v>
      </c>
      <c r="C2460" t="s">
        <v>21</v>
      </c>
      <c r="D2460" t="s">
        <v>22</v>
      </c>
      <c r="E2460" t="s">
        <v>23</v>
      </c>
      <c r="F2460" t="s">
        <v>7908</v>
      </c>
      <c r="G2460" t="s">
        <v>5056</v>
      </c>
      <c r="H2460" t="s">
        <v>1898</v>
      </c>
      <c r="I2460" s="1">
        <v>31755000</v>
      </c>
      <c r="J2460" s="2">
        <f t="shared" si="76"/>
        <v>31755000</v>
      </c>
      <c r="K2460" s="1">
        <v>6351000</v>
      </c>
      <c r="L2460" s="3">
        <v>45699</v>
      </c>
      <c r="M2460" s="3">
        <v>45700</v>
      </c>
      <c r="N2460" s="3">
        <v>45838</v>
      </c>
      <c r="O2460" s="1">
        <v>0</v>
      </c>
      <c r="P2460" s="1">
        <v>31755000</v>
      </c>
      <c r="R2460" s="5">
        <f ca="1">IF(Tabla1[[#This Row],[FECHA INCIAL DESDE]]="SIN INICIO",0,IF((((TODAY()-M2460)*100%)/(N2460-M2460))&gt;=100%,"100%",(((TODAY()-M2460)*100%)/(N2460-M2460))))</f>
        <v>0.5</v>
      </c>
      <c r="S2460" s="2">
        <f t="shared" si="77"/>
        <v>31755000</v>
      </c>
      <c r="T2460" t="s">
        <v>7909</v>
      </c>
    </row>
    <row r="2461" spans="1:20" x14ac:dyDescent="0.25">
      <c r="A2461">
        <v>2025</v>
      </c>
      <c r="B2461" t="s">
        <v>7910</v>
      </c>
      <c r="C2461" t="s">
        <v>21</v>
      </c>
      <c r="D2461" t="s">
        <v>22</v>
      </c>
      <c r="E2461" t="s">
        <v>120</v>
      </c>
      <c r="F2461" t="s">
        <v>7911</v>
      </c>
      <c r="G2461" t="s">
        <v>2336</v>
      </c>
      <c r="H2461" t="s">
        <v>787</v>
      </c>
      <c r="I2461" s="1">
        <v>25340000</v>
      </c>
      <c r="J2461" s="2">
        <f t="shared" si="76"/>
        <v>25340000</v>
      </c>
      <c r="K2461" s="1">
        <v>3620000</v>
      </c>
      <c r="L2461" s="3">
        <v>45699</v>
      </c>
      <c r="M2461" s="3">
        <v>45701</v>
      </c>
      <c r="N2461" s="3">
        <v>45900</v>
      </c>
      <c r="O2461" s="1">
        <v>0</v>
      </c>
      <c r="P2461" s="1">
        <v>25340000</v>
      </c>
      <c r="R2461" s="5">
        <f ca="1">IF(Tabla1[[#This Row],[FECHA INCIAL DESDE]]="SIN INICIO",0,IF((((TODAY()-M2461)*100%)/(N2461-M2461))&gt;=100%,"100%",(((TODAY()-M2461)*100%)/(N2461-M2461))))</f>
        <v>0.34170854271356782</v>
      </c>
      <c r="S2461" s="2">
        <f t="shared" si="77"/>
        <v>25340000</v>
      </c>
      <c r="T2461" t="s">
        <v>7912</v>
      </c>
    </row>
    <row r="2462" spans="1:20" x14ac:dyDescent="0.25">
      <c r="A2462">
        <v>2025</v>
      </c>
      <c r="B2462" t="s">
        <v>7913</v>
      </c>
      <c r="C2462" t="s">
        <v>21</v>
      </c>
      <c r="D2462" t="s">
        <v>22</v>
      </c>
      <c r="E2462" t="s">
        <v>23</v>
      </c>
      <c r="F2462" t="s">
        <v>7914</v>
      </c>
      <c r="G2462" t="s">
        <v>3771</v>
      </c>
      <c r="H2462" t="s">
        <v>787</v>
      </c>
      <c r="I2462" s="1">
        <v>27600000</v>
      </c>
      <c r="J2462" s="2">
        <f t="shared" si="76"/>
        <v>27600000</v>
      </c>
      <c r="K2462" s="1">
        <v>4600000</v>
      </c>
      <c r="L2462" s="3">
        <v>45699</v>
      </c>
      <c r="M2462" s="3">
        <v>45700</v>
      </c>
      <c r="N2462" s="3">
        <v>45869</v>
      </c>
      <c r="O2462" s="1">
        <v>0</v>
      </c>
      <c r="P2462" s="1">
        <v>27600000</v>
      </c>
      <c r="R2462" s="5">
        <f ca="1">IF(Tabla1[[#This Row],[FECHA INCIAL DESDE]]="SIN INICIO",0,IF((((TODAY()-M2462)*100%)/(N2462-M2462))&gt;=100%,"100%",(((TODAY()-M2462)*100%)/(N2462-M2462))))</f>
        <v>0.40828402366863903</v>
      </c>
      <c r="S2462" s="2">
        <f t="shared" si="77"/>
        <v>27600000</v>
      </c>
      <c r="T2462" t="s">
        <v>7915</v>
      </c>
    </row>
    <row r="2463" spans="1:20" x14ac:dyDescent="0.25">
      <c r="A2463">
        <v>2025</v>
      </c>
      <c r="B2463" t="s">
        <v>7916</v>
      </c>
      <c r="C2463" t="s">
        <v>21</v>
      </c>
      <c r="D2463" t="s">
        <v>22</v>
      </c>
      <c r="E2463" t="s">
        <v>23</v>
      </c>
      <c r="F2463" t="s">
        <v>7917</v>
      </c>
      <c r="G2463" t="s">
        <v>4365</v>
      </c>
      <c r="H2463" t="s">
        <v>3407</v>
      </c>
      <c r="I2463" s="1">
        <v>33492900</v>
      </c>
      <c r="J2463" s="2">
        <f t="shared" si="76"/>
        <v>33492900</v>
      </c>
      <c r="K2463" s="1">
        <v>4784700</v>
      </c>
      <c r="L2463" s="3">
        <v>45699</v>
      </c>
      <c r="M2463" s="3">
        <v>45700</v>
      </c>
      <c r="N2463" s="3">
        <v>45900</v>
      </c>
      <c r="O2463" s="1">
        <v>0</v>
      </c>
      <c r="P2463" s="1">
        <v>33492900</v>
      </c>
      <c r="R2463" s="5">
        <f ca="1">IF(Tabla1[[#This Row],[FECHA INCIAL DESDE]]="SIN INICIO",0,IF((((TODAY()-M2463)*100%)/(N2463-M2463))&gt;=100%,"100%",(((TODAY()-M2463)*100%)/(N2463-M2463))))</f>
        <v>0.34499999999999997</v>
      </c>
      <c r="S2463" s="2">
        <f t="shared" si="77"/>
        <v>33492900</v>
      </c>
      <c r="T2463" t="s">
        <v>7918</v>
      </c>
    </row>
    <row r="2464" spans="1:20" x14ac:dyDescent="0.25">
      <c r="A2464">
        <v>2025</v>
      </c>
      <c r="B2464" t="s">
        <v>7919</v>
      </c>
      <c r="C2464" t="s">
        <v>21</v>
      </c>
      <c r="D2464" t="s">
        <v>22</v>
      </c>
      <c r="E2464" t="s">
        <v>23</v>
      </c>
      <c r="F2464" t="s">
        <v>7920</v>
      </c>
      <c r="G2464" t="s">
        <v>6456</v>
      </c>
      <c r="H2464" t="s">
        <v>86</v>
      </c>
      <c r="I2464" s="1">
        <v>70000000</v>
      </c>
      <c r="J2464" s="2">
        <f t="shared" si="76"/>
        <v>70000000</v>
      </c>
      <c r="K2464" s="1">
        <v>10000000</v>
      </c>
      <c r="L2464" s="3">
        <v>45698</v>
      </c>
      <c r="M2464" s="3">
        <v>45699</v>
      </c>
      <c r="N2464" s="3">
        <v>45900</v>
      </c>
      <c r="O2464" s="1">
        <v>0</v>
      </c>
      <c r="P2464" s="1">
        <v>70000000</v>
      </c>
      <c r="R2464" s="5">
        <f ca="1">IF(Tabla1[[#This Row],[FECHA INCIAL DESDE]]="SIN INICIO",0,IF((((TODAY()-M2464)*100%)/(N2464-M2464))&gt;=100%,"100%",(((TODAY()-M2464)*100%)/(N2464-M2464))))</f>
        <v>0.34825870646766172</v>
      </c>
      <c r="S2464" s="2">
        <f t="shared" si="77"/>
        <v>70000000</v>
      </c>
      <c r="T2464" t="s">
        <v>7921</v>
      </c>
    </row>
    <row r="2465" spans="1:20" x14ac:dyDescent="0.25">
      <c r="A2465">
        <v>2025</v>
      </c>
      <c r="B2465" t="s">
        <v>7922</v>
      </c>
      <c r="C2465" t="s">
        <v>21</v>
      </c>
      <c r="D2465" t="s">
        <v>22</v>
      </c>
      <c r="E2465" t="s">
        <v>23</v>
      </c>
      <c r="F2465" t="s">
        <v>7923</v>
      </c>
      <c r="G2465" t="s">
        <v>7924</v>
      </c>
      <c r="H2465" t="s">
        <v>787</v>
      </c>
      <c r="I2465" s="1">
        <v>27600000</v>
      </c>
      <c r="J2465" s="2">
        <f t="shared" si="76"/>
        <v>27600000</v>
      </c>
      <c r="K2465" s="1">
        <v>4600000</v>
      </c>
      <c r="L2465" s="3">
        <v>45702</v>
      </c>
      <c r="M2465" s="3">
        <v>45705</v>
      </c>
      <c r="N2465" s="3">
        <v>45869</v>
      </c>
      <c r="O2465" s="1">
        <v>0</v>
      </c>
      <c r="P2465" s="1">
        <v>27600000</v>
      </c>
      <c r="R2465" s="5">
        <f ca="1">IF(Tabla1[[#This Row],[FECHA INCIAL DESDE]]="SIN INICIO",0,IF((((TODAY()-M2465)*100%)/(N2465-M2465))&gt;=100%,"100%",(((TODAY()-M2465)*100%)/(N2465-M2465))))</f>
        <v>0.3902439024390244</v>
      </c>
      <c r="S2465" s="2">
        <f t="shared" si="77"/>
        <v>27600000</v>
      </c>
      <c r="T2465" t="s">
        <v>7925</v>
      </c>
    </row>
    <row r="2466" spans="1:20" x14ac:dyDescent="0.25">
      <c r="A2466">
        <v>2025</v>
      </c>
      <c r="B2466" t="s">
        <v>7926</v>
      </c>
      <c r="C2466" t="s">
        <v>21</v>
      </c>
      <c r="D2466" t="s">
        <v>22</v>
      </c>
      <c r="E2466" t="s">
        <v>23</v>
      </c>
      <c r="F2466" t="s">
        <v>7927</v>
      </c>
      <c r="G2466" t="s">
        <v>7761</v>
      </c>
      <c r="H2466" t="s">
        <v>1898</v>
      </c>
      <c r="I2466" s="1">
        <v>52500000</v>
      </c>
      <c r="J2466" s="2">
        <f t="shared" si="76"/>
        <v>52500000</v>
      </c>
      <c r="K2466" s="1">
        <v>6710000</v>
      </c>
      <c r="L2466" s="3">
        <v>45705</v>
      </c>
      <c r="M2466" s="3">
        <v>45708</v>
      </c>
      <c r="N2466" s="3">
        <v>45930</v>
      </c>
      <c r="O2466" s="1">
        <v>0</v>
      </c>
      <c r="P2466" s="1">
        <v>52500000</v>
      </c>
      <c r="R2466" s="5">
        <f ca="1">IF(Tabla1[[#This Row],[FECHA INCIAL DESDE]]="SIN INICIO",0,IF((((TODAY()-M2466)*100%)/(N2466-M2466))&gt;=100%,"100%",(((TODAY()-M2466)*100%)/(N2466-M2466))))</f>
        <v>0.2747747747747748</v>
      </c>
      <c r="S2466" s="2">
        <f t="shared" si="77"/>
        <v>52500000</v>
      </c>
      <c r="T2466" t="s">
        <v>7928</v>
      </c>
    </row>
    <row r="2467" spans="1:20" x14ac:dyDescent="0.25">
      <c r="A2467">
        <v>2025</v>
      </c>
      <c r="B2467" t="s">
        <v>7929</v>
      </c>
      <c r="C2467" t="s">
        <v>21</v>
      </c>
      <c r="D2467" t="s">
        <v>22</v>
      </c>
      <c r="E2467" t="s">
        <v>23</v>
      </c>
      <c r="F2467" t="s">
        <v>7930</v>
      </c>
      <c r="G2467" t="s">
        <v>7931</v>
      </c>
      <c r="H2467" t="s">
        <v>1898</v>
      </c>
      <c r="I2467" s="1">
        <v>57619024</v>
      </c>
      <c r="J2467" s="2">
        <f t="shared" si="76"/>
        <v>57619024</v>
      </c>
      <c r="K2467" s="1">
        <v>7202378</v>
      </c>
      <c r="L2467" s="3">
        <v>45701</v>
      </c>
      <c r="M2467" s="3">
        <v>45702</v>
      </c>
      <c r="N2467" s="3">
        <v>45930</v>
      </c>
      <c r="O2467" s="1">
        <v>0</v>
      </c>
      <c r="P2467" s="1">
        <v>57619024</v>
      </c>
      <c r="R2467" s="5">
        <f ca="1">IF(Tabla1[[#This Row],[FECHA INCIAL DESDE]]="SIN INICIO",0,IF((((TODAY()-M2467)*100%)/(N2467-M2467))&gt;=100%,"100%",(((TODAY()-M2467)*100%)/(N2467-M2467))))</f>
        <v>0.29385964912280704</v>
      </c>
      <c r="S2467" s="2">
        <f t="shared" si="77"/>
        <v>57619024</v>
      </c>
      <c r="T2467" t="s">
        <v>7932</v>
      </c>
    </row>
    <row r="2468" spans="1:20" x14ac:dyDescent="0.25">
      <c r="A2468">
        <v>2025</v>
      </c>
      <c r="B2468" t="s">
        <v>7933</v>
      </c>
      <c r="C2468" t="s">
        <v>21</v>
      </c>
      <c r="D2468" t="s">
        <v>22</v>
      </c>
      <c r="E2468" t="s">
        <v>23</v>
      </c>
      <c r="F2468" t="s">
        <v>7934</v>
      </c>
      <c r="G2468" t="s">
        <v>7398</v>
      </c>
      <c r="H2468" t="s">
        <v>1898</v>
      </c>
      <c r="I2468" s="1">
        <v>38088872</v>
      </c>
      <c r="J2468" s="2">
        <f t="shared" si="76"/>
        <v>38088872</v>
      </c>
      <c r="K2468" s="1">
        <v>4761109</v>
      </c>
      <c r="L2468" s="3">
        <v>45702</v>
      </c>
      <c r="M2468" s="3">
        <v>45705</v>
      </c>
      <c r="N2468" s="3">
        <v>45930</v>
      </c>
      <c r="O2468" s="1">
        <v>0</v>
      </c>
      <c r="P2468" s="1">
        <v>38088872</v>
      </c>
      <c r="R2468" s="6">
        <f ca="1">IF(Tabla1[[#This Row],[FECHA INCIAL DESDE]]="SIN INICIO",0,IF((((TODAY()-M2468)*100%)/(N2468-M2468))&gt;=100%,"100%",(((TODAY()-M2468)*100%)/(N2468-M2468))))</f>
        <v>0.28444444444444444</v>
      </c>
      <c r="S2468" s="2">
        <f t="shared" si="77"/>
        <v>38088872</v>
      </c>
      <c r="T2468" t="s">
        <v>7935</v>
      </c>
    </row>
    <row r="2469" spans="1:20" x14ac:dyDescent="0.25">
      <c r="A2469">
        <v>2025</v>
      </c>
      <c r="B2469" t="s">
        <v>7936</v>
      </c>
      <c r="C2469" t="s">
        <v>21</v>
      </c>
      <c r="D2469" t="s">
        <v>22</v>
      </c>
      <c r="E2469" t="s">
        <v>23</v>
      </c>
      <c r="F2469" t="s">
        <v>7937</v>
      </c>
      <c r="G2469" t="s">
        <v>2743</v>
      </c>
      <c r="H2469" t="s">
        <v>659</v>
      </c>
      <c r="I2469" s="1">
        <v>56000000</v>
      </c>
      <c r="J2469" s="2">
        <f t="shared" si="76"/>
        <v>56000000</v>
      </c>
      <c r="K2469" s="1">
        <v>8000000</v>
      </c>
      <c r="L2469" s="3">
        <v>45701</v>
      </c>
      <c r="M2469" s="3">
        <v>45706</v>
      </c>
      <c r="N2469" s="3">
        <v>45900</v>
      </c>
      <c r="O2469" s="1">
        <v>0</v>
      </c>
      <c r="P2469" s="1">
        <v>56000000</v>
      </c>
      <c r="R2469" s="5">
        <f ca="1">IF(Tabla1[[#This Row],[FECHA INCIAL DESDE]]="SIN INICIO",0,IF((((TODAY()-M2469)*100%)/(N2469-M2469))&gt;=100%,"100%",(((TODAY()-M2469)*100%)/(N2469-M2469))))</f>
        <v>0.32474226804123713</v>
      </c>
      <c r="S2469" s="2">
        <f t="shared" si="77"/>
        <v>56000000</v>
      </c>
      <c r="T2469" t="s">
        <v>7938</v>
      </c>
    </row>
    <row r="2470" spans="1:20" x14ac:dyDescent="0.25">
      <c r="A2470">
        <v>2025</v>
      </c>
      <c r="B2470" t="s">
        <v>7939</v>
      </c>
      <c r="C2470" t="s">
        <v>21</v>
      </c>
      <c r="D2470" t="s">
        <v>22</v>
      </c>
      <c r="E2470" t="s">
        <v>23</v>
      </c>
      <c r="F2470" t="s">
        <v>7940</v>
      </c>
      <c r="G2470" t="s">
        <v>7941</v>
      </c>
      <c r="H2470" t="s">
        <v>787</v>
      </c>
      <c r="I2470" s="1">
        <v>27600000</v>
      </c>
      <c r="J2470" s="2">
        <f t="shared" si="76"/>
        <v>27600000</v>
      </c>
      <c r="K2470" s="1">
        <v>4600000</v>
      </c>
      <c r="L2470" s="3">
        <v>45705</v>
      </c>
      <c r="M2470" s="3">
        <v>45706</v>
      </c>
      <c r="N2470" s="3">
        <v>45869</v>
      </c>
      <c r="O2470" s="1">
        <v>0</v>
      </c>
      <c r="P2470" s="1">
        <v>27600000</v>
      </c>
      <c r="R2470" s="5">
        <f ca="1">IF(Tabla1[[#This Row],[FECHA INCIAL DESDE]]="SIN INICIO",0,IF((((TODAY()-M2470)*100%)/(N2470-M2470))&gt;=100%,"100%",(((TODAY()-M2470)*100%)/(N2470-M2470))))</f>
        <v>0.38650306748466257</v>
      </c>
      <c r="S2470" s="2">
        <f t="shared" si="77"/>
        <v>27600000</v>
      </c>
      <c r="T2470" t="s">
        <v>7942</v>
      </c>
    </row>
    <row r="2471" spans="1:20" x14ac:dyDescent="0.25">
      <c r="A2471">
        <v>2025</v>
      </c>
      <c r="B2471" t="s">
        <v>7943</v>
      </c>
      <c r="C2471" t="s">
        <v>21</v>
      </c>
      <c r="D2471" t="s">
        <v>22</v>
      </c>
      <c r="E2471" t="s">
        <v>120</v>
      </c>
      <c r="F2471" t="s">
        <v>7944</v>
      </c>
      <c r="G2471" t="s">
        <v>4388</v>
      </c>
      <c r="H2471" t="s">
        <v>1898</v>
      </c>
      <c r="I2471" s="1">
        <v>37359592</v>
      </c>
      <c r="J2471" s="2">
        <f t="shared" si="76"/>
        <v>37359592</v>
      </c>
      <c r="K2471" s="1">
        <v>4669949</v>
      </c>
      <c r="L2471" s="3">
        <v>45701</v>
      </c>
      <c r="M2471" s="3">
        <v>45702</v>
      </c>
      <c r="N2471" s="3">
        <v>45930</v>
      </c>
      <c r="O2471" s="1">
        <v>0</v>
      </c>
      <c r="P2471" s="1">
        <v>37359592</v>
      </c>
      <c r="R2471" s="6">
        <f ca="1">IF(Tabla1[[#This Row],[FECHA INCIAL DESDE]]="SIN INICIO",0,IF((((TODAY()-M2471)*100%)/(N2471-M2471))&gt;=100%,"100%",(((TODAY()-M2471)*100%)/(N2471-M2471))))</f>
        <v>0.29385964912280704</v>
      </c>
      <c r="S2471" s="2">
        <f t="shared" si="77"/>
        <v>37359592</v>
      </c>
      <c r="T2471" t="s">
        <v>7945</v>
      </c>
    </row>
    <row r="2472" spans="1:20" x14ac:dyDescent="0.25">
      <c r="A2472">
        <v>2025</v>
      </c>
      <c r="B2472" t="s">
        <v>7943</v>
      </c>
      <c r="C2472" t="s">
        <v>21</v>
      </c>
      <c r="D2472" t="s">
        <v>22</v>
      </c>
      <c r="E2472" t="s">
        <v>120</v>
      </c>
      <c r="F2472" t="s">
        <v>7946</v>
      </c>
      <c r="G2472" t="s">
        <v>4388</v>
      </c>
      <c r="H2472" t="s">
        <v>1898</v>
      </c>
      <c r="I2472" s="1">
        <v>37359592</v>
      </c>
      <c r="J2472" s="2">
        <f t="shared" si="76"/>
        <v>37359592</v>
      </c>
      <c r="K2472" s="1">
        <v>4669949</v>
      </c>
      <c r="L2472" s="3">
        <v>45747</v>
      </c>
      <c r="M2472" s="3">
        <v>45702</v>
      </c>
      <c r="N2472" s="3">
        <v>45930</v>
      </c>
      <c r="O2472" s="1">
        <v>0</v>
      </c>
      <c r="P2472" s="1">
        <v>37359592</v>
      </c>
      <c r="R2472" s="6">
        <f ca="1">IF(Tabla1[[#This Row],[FECHA INCIAL DESDE]]="SIN INICIO",0,IF((((TODAY()-M2472)*100%)/(N2472-M2472))&gt;=100%,"100%",(((TODAY()-M2472)*100%)/(N2472-M2472))))</f>
        <v>0.29385964912280704</v>
      </c>
      <c r="S2472" s="2">
        <f t="shared" si="77"/>
        <v>37359592</v>
      </c>
      <c r="T2472" t="s">
        <v>7945</v>
      </c>
    </row>
    <row r="2473" spans="1:20" x14ac:dyDescent="0.25">
      <c r="A2473">
        <v>2025</v>
      </c>
      <c r="B2473" t="s">
        <v>7947</v>
      </c>
      <c r="C2473" t="s">
        <v>21</v>
      </c>
      <c r="D2473" t="s">
        <v>22</v>
      </c>
      <c r="E2473" t="s">
        <v>23</v>
      </c>
      <c r="F2473" t="s">
        <v>7948</v>
      </c>
      <c r="G2473" t="s">
        <v>7949</v>
      </c>
      <c r="H2473" t="s">
        <v>1898</v>
      </c>
      <c r="I2473" s="1">
        <v>57619024</v>
      </c>
      <c r="J2473" s="2">
        <f t="shared" si="76"/>
        <v>57619024</v>
      </c>
      <c r="K2473" s="1">
        <v>7202378</v>
      </c>
      <c r="L2473" s="3">
        <v>45699</v>
      </c>
      <c r="M2473" s="3">
        <v>45700</v>
      </c>
      <c r="N2473" s="3">
        <v>45930</v>
      </c>
      <c r="O2473" s="1">
        <v>0</v>
      </c>
      <c r="P2473" s="1">
        <v>57619024</v>
      </c>
      <c r="R2473" s="5">
        <f ca="1">IF(Tabla1[[#This Row],[FECHA INCIAL DESDE]]="SIN INICIO",0,IF((((TODAY()-M2473)*100%)/(N2473-M2473))&gt;=100%,"100%",(((TODAY()-M2473)*100%)/(N2473-M2473))))</f>
        <v>0.3</v>
      </c>
      <c r="S2473" s="2">
        <f t="shared" si="77"/>
        <v>57619024</v>
      </c>
      <c r="T2473" t="s">
        <v>7950</v>
      </c>
    </row>
    <row r="2474" spans="1:20" x14ac:dyDescent="0.25">
      <c r="A2474">
        <v>2025</v>
      </c>
      <c r="B2474" t="s">
        <v>7951</v>
      </c>
      <c r="C2474" t="s">
        <v>21</v>
      </c>
      <c r="D2474" t="s">
        <v>22</v>
      </c>
      <c r="E2474" t="s">
        <v>23</v>
      </c>
      <c r="F2474" t="s">
        <v>7952</v>
      </c>
      <c r="G2474" t="s">
        <v>1890</v>
      </c>
      <c r="H2474" t="s">
        <v>1898</v>
      </c>
      <c r="I2474" s="1">
        <v>50809904</v>
      </c>
      <c r="J2474" s="2">
        <f t="shared" si="76"/>
        <v>50809904</v>
      </c>
      <c r="K2474" s="1">
        <v>6351238</v>
      </c>
      <c r="L2474" s="3">
        <v>45698</v>
      </c>
      <c r="M2474" s="3">
        <v>45700</v>
      </c>
      <c r="N2474" s="3">
        <v>45930</v>
      </c>
      <c r="O2474" s="1">
        <v>0</v>
      </c>
      <c r="P2474" s="1">
        <v>50809904</v>
      </c>
      <c r="R2474" s="5">
        <f ca="1">IF(Tabla1[[#This Row],[FECHA INCIAL DESDE]]="SIN INICIO",0,IF((((TODAY()-M2474)*100%)/(N2474-M2474))&gt;=100%,"100%",(((TODAY()-M2474)*100%)/(N2474-M2474))))</f>
        <v>0.3</v>
      </c>
      <c r="S2474" s="2">
        <f t="shared" si="77"/>
        <v>50809904</v>
      </c>
      <c r="T2474" t="s">
        <v>7953</v>
      </c>
    </row>
    <row r="2475" spans="1:20" x14ac:dyDescent="0.25">
      <c r="A2475">
        <v>2025</v>
      </c>
      <c r="B2475" t="s">
        <v>7954</v>
      </c>
      <c r="C2475" t="s">
        <v>21</v>
      </c>
      <c r="D2475" t="s">
        <v>22</v>
      </c>
      <c r="E2475" t="s">
        <v>23</v>
      </c>
      <c r="F2475" t="s">
        <v>7955</v>
      </c>
      <c r="G2475" t="s">
        <v>6772</v>
      </c>
      <c r="H2475" t="s">
        <v>1898</v>
      </c>
      <c r="I2475" s="1">
        <v>50809904</v>
      </c>
      <c r="J2475" s="2">
        <f t="shared" si="76"/>
        <v>50809904</v>
      </c>
      <c r="K2475" s="1">
        <v>6351238</v>
      </c>
      <c r="L2475" s="3">
        <v>45701</v>
      </c>
      <c r="M2475" s="3">
        <v>45702</v>
      </c>
      <c r="N2475" s="3">
        <v>45930</v>
      </c>
      <c r="O2475" s="1">
        <v>0</v>
      </c>
      <c r="P2475" s="1">
        <v>50809904</v>
      </c>
      <c r="R2475" s="6">
        <f ca="1">IF(Tabla1[[#This Row],[FECHA INCIAL DESDE]]="SIN INICIO",0,IF((((TODAY()-M2475)*100%)/(N2475-M2475))&gt;=100%,"100%",(((TODAY()-M2475)*100%)/(N2475-M2475))))</f>
        <v>0.29385964912280704</v>
      </c>
      <c r="S2475" s="2">
        <f t="shared" si="77"/>
        <v>50809904</v>
      </c>
      <c r="T2475" t="s">
        <v>7956</v>
      </c>
    </row>
    <row r="2476" spans="1:20" x14ac:dyDescent="0.25">
      <c r="A2476">
        <v>2025</v>
      </c>
      <c r="B2476" t="s">
        <v>7957</v>
      </c>
      <c r="C2476" t="s">
        <v>21</v>
      </c>
      <c r="D2476" t="s">
        <v>22</v>
      </c>
      <c r="E2476" t="s">
        <v>23</v>
      </c>
      <c r="F2476" t="s">
        <v>7958</v>
      </c>
      <c r="G2476" t="s">
        <v>280</v>
      </c>
      <c r="H2476" t="s">
        <v>270</v>
      </c>
      <c r="I2476" s="1">
        <v>70000000</v>
      </c>
      <c r="J2476" s="2">
        <f t="shared" si="76"/>
        <v>70000000</v>
      </c>
      <c r="K2476" s="1">
        <v>10000000</v>
      </c>
      <c r="L2476" s="3">
        <v>45702</v>
      </c>
      <c r="M2476" s="3">
        <v>45705</v>
      </c>
      <c r="N2476" s="3">
        <v>45900</v>
      </c>
      <c r="O2476" s="1">
        <v>0</v>
      </c>
      <c r="P2476" s="1">
        <v>70000000</v>
      </c>
      <c r="R2476" s="5">
        <f ca="1">IF(Tabla1[[#This Row],[FECHA INCIAL DESDE]]="SIN INICIO",0,IF((((TODAY()-M2476)*100%)/(N2476-M2476))&gt;=100%,"100%",(((TODAY()-M2476)*100%)/(N2476-M2476))))</f>
        <v>0.3282051282051282</v>
      </c>
      <c r="S2476" s="2">
        <f t="shared" si="77"/>
        <v>70000000</v>
      </c>
      <c r="T2476" t="s">
        <v>7959</v>
      </c>
    </row>
    <row r="2477" spans="1:20" x14ac:dyDescent="0.25">
      <c r="A2477">
        <v>2025</v>
      </c>
      <c r="B2477" t="s">
        <v>7960</v>
      </c>
      <c r="C2477" t="s">
        <v>21</v>
      </c>
      <c r="D2477" t="s">
        <v>22</v>
      </c>
      <c r="E2477" t="s">
        <v>23</v>
      </c>
      <c r="F2477" t="s">
        <v>7961</v>
      </c>
      <c r="G2477" t="s">
        <v>1809</v>
      </c>
      <c r="H2477" t="s">
        <v>648</v>
      </c>
      <c r="I2477" s="1">
        <v>70000000</v>
      </c>
      <c r="J2477" s="2">
        <f t="shared" si="76"/>
        <v>70000000</v>
      </c>
      <c r="K2477" s="1">
        <v>10000000</v>
      </c>
      <c r="L2477" s="3">
        <v>45701</v>
      </c>
      <c r="M2477" s="3">
        <v>45702</v>
      </c>
      <c r="N2477" s="3">
        <v>45900</v>
      </c>
      <c r="O2477" s="1">
        <v>0</v>
      </c>
      <c r="P2477" s="1">
        <v>70000000</v>
      </c>
      <c r="R2477" s="5">
        <f ca="1">IF(Tabla1[[#This Row],[FECHA INCIAL DESDE]]="SIN INICIO",0,IF((((TODAY()-M2477)*100%)/(N2477-M2477))&gt;=100%,"100%",(((TODAY()-M2477)*100%)/(N2477-M2477))))</f>
        <v>0.3383838383838384</v>
      </c>
      <c r="S2477" s="2">
        <f t="shared" si="77"/>
        <v>70000000</v>
      </c>
      <c r="T2477" t="s">
        <v>7962</v>
      </c>
    </row>
    <row r="2478" spans="1:20" x14ac:dyDescent="0.25">
      <c r="A2478">
        <v>2025</v>
      </c>
      <c r="B2478" t="s">
        <v>7963</v>
      </c>
      <c r="C2478" t="s">
        <v>21</v>
      </c>
      <c r="D2478" t="s">
        <v>22</v>
      </c>
      <c r="E2478" t="s">
        <v>23</v>
      </c>
      <c r="F2478" t="s">
        <v>7964</v>
      </c>
      <c r="G2478" t="s">
        <v>1831</v>
      </c>
      <c r="H2478" t="s">
        <v>1898</v>
      </c>
      <c r="I2478" s="1">
        <v>57619024</v>
      </c>
      <c r="J2478" s="2">
        <f t="shared" si="76"/>
        <v>57619024</v>
      </c>
      <c r="K2478" s="1">
        <v>7202378</v>
      </c>
      <c r="L2478" s="3">
        <v>45699</v>
      </c>
      <c r="M2478" s="3">
        <v>45700</v>
      </c>
      <c r="N2478" s="3">
        <v>45930</v>
      </c>
      <c r="O2478" s="1">
        <v>0</v>
      </c>
      <c r="P2478" s="1">
        <v>57619024</v>
      </c>
      <c r="R2478" s="5">
        <f ca="1">IF(Tabla1[[#This Row],[FECHA INCIAL DESDE]]="SIN INICIO",0,IF((((TODAY()-M2478)*100%)/(N2478-M2478))&gt;=100%,"100%",(((TODAY()-M2478)*100%)/(N2478-M2478))))</f>
        <v>0.3</v>
      </c>
      <c r="S2478" s="2">
        <f t="shared" si="77"/>
        <v>57619024</v>
      </c>
      <c r="T2478" t="s">
        <v>7965</v>
      </c>
    </row>
    <row r="2479" spans="1:20" x14ac:dyDescent="0.25">
      <c r="A2479">
        <v>2025</v>
      </c>
      <c r="B2479" t="s">
        <v>7966</v>
      </c>
      <c r="C2479" t="s">
        <v>21</v>
      </c>
      <c r="D2479" t="s">
        <v>22</v>
      </c>
      <c r="E2479" t="s">
        <v>23</v>
      </c>
      <c r="F2479" t="s">
        <v>7967</v>
      </c>
      <c r="G2479" t="s">
        <v>347</v>
      </c>
      <c r="H2479" t="s">
        <v>336</v>
      </c>
      <c r="I2479" s="1">
        <v>73500000</v>
      </c>
      <c r="J2479" s="2">
        <f t="shared" si="76"/>
        <v>73500000</v>
      </c>
      <c r="K2479" s="1">
        <v>10500000</v>
      </c>
      <c r="L2479" s="3">
        <v>45701</v>
      </c>
      <c r="M2479" s="3">
        <v>45702</v>
      </c>
      <c r="N2479" s="3">
        <v>45900</v>
      </c>
      <c r="O2479" s="1">
        <v>0</v>
      </c>
      <c r="P2479" s="1">
        <v>73500000</v>
      </c>
      <c r="R2479" s="6">
        <f ca="1">IF(Tabla1[[#This Row],[FECHA INCIAL DESDE]]="SIN INICIO",0,IF((((TODAY()-M2479)*100%)/(N2479-M2479))&gt;=100%,"100%",(((TODAY()-M2479)*100%)/(N2479-M2479))))</f>
        <v>0.3383838383838384</v>
      </c>
      <c r="S2479" s="2">
        <f t="shared" si="77"/>
        <v>73500000</v>
      </c>
      <c r="T2479" t="s">
        <v>7968</v>
      </c>
    </row>
    <row r="2480" spans="1:20" x14ac:dyDescent="0.25">
      <c r="A2480">
        <v>2025</v>
      </c>
      <c r="B2480" t="s">
        <v>7969</v>
      </c>
      <c r="C2480" t="s">
        <v>21</v>
      </c>
      <c r="D2480" t="s">
        <v>22</v>
      </c>
      <c r="E2480" t="s">
        <v>120</v>
      </c>
      <c r="F2480" t="s">
        <v>7970</v>
      </c>
      <c r="G2480" t="s">
        <v>1644</v>
      </c>
      <c r="H2480" t="s">
        <v>154</v>
      </c>
      <c r="I2480" s="1">
        <v>32689636</v>
      </c>
      <c r="J2480" s="2">
        <f t="shared" si="76"/>
        <v>32689636</v>
      </c>
      <c r="K2480" s="1">
        <v>4669948</v>
      </c>
      <c r="L2480" s="3">
        <v>45699</v>
      </c>
      <c r="M2480" s="3">
        <v>45700</v>
      </c>
      <c r="N2480" s="3">
        <v>45900</v>
      </c>
      <c r="O2480" s="1">
        <v>0</v>
      </c>
      <c r="P2480" s="1">
        <v>32689636</v>
      </c>
      <c r="R2480" s="5">
        <f ca="1">IF(Tabla1[[#This Row],[FECHA INCIAL DESDE]]="SIN INICIO",0,IF((((TODAY()-M2480)*100%)/(N2480-M2480))&gt;=100%,"100%",(((TODAY()-M2480)*100%)/(N2480-M2480))))</f>
        <v>0.34499999999999997</v>
      </c>
      <c r="S2480" s="2">
        <f t="shared" si="77"/>
        <v>32689636</v>
      </c>
      <c r="T2480" t="s">
        <v>7971</v>
      </c>
    </row>
    <row r="2481" spans="1:20" x14ac:dyDescent="0.25">
      <c r="A2481">
        <v>2025</v>
      </c>
      <c r="B2481" t="s">
        <v>7972</v>
      </c>
      <c r="C2481" t="s">
        <v>21</v>
      </c>
      <c r="D2481" t="s">
        <v>22</v>
      </c>
      <c r="E2481" t="s">
        <v>23</v>
      </c>
      <c r="F2481" t="s">
        <v>7973</v>
      </c>
      <c r="G2481" t="s">
        <v>614</v>
      </c>
      <c r="H2481" t="s">
        <v>537</v>
      </c>
      <c r="I2481" s="1">
        <v>34724250</v>
      </c>
      <c r="J2481" s="2">
        <f t="shared" si="76"/>
        <v>34724250</v>
      </c>
      <c r="K2481" s="1">
        <v>6944850</v>
      </c>
      <c r="L2481" s="3">
        <v>45701</v>
      </c>
      <c r="M2481" s="3">
        <v>45702</v>
      </c>
      <c r="N2481" s="3">
        <v>45838</v>
      </c>
      <c r="O2481" s="1">
        <v>0</v>
      </c>
      <c r="P2481" s="1">
        <v>34724250</v>
      </c>
      <c r="R2481" s="5">
        <f ca="1">IF(Tabla1[[#This Row],[FECHA INCIAL DESDE]]="SIN INICIO",0,IF((((TODAY()-M2481)*100%)/(N2481-M2481))&gt;=100%,"100%",(((TODAY()-M2481)*100%)/(N2481-M2481))))</f>
        <v>0.49264705882352944</v>
      </c>
      <c r="S2481" s="2">
        <f t="shared" si="77"/>
        <v>34724250</v>
      </c>
      <c r="T2481" t="s">
        <v>7974</v>
      </c>
    </row>
    <row r="2482" spans="1:20" x14ac:dyDescent="0.25">
      <c r="A2482">
        <v>2025</v>
      </c>
      <c r="B2482" t="s">
        <v>7975</v>
      </c>
      <c r="C2482" t="s">
        <v>21</v>
      </c>
      <c r="D2482" t="s">
        <v>22</v>
      </c>
      <c r="E2482" t="s">
        <v>23</v>
      </c>
      <c r="F2482" t="s">
        <v>7976</v>
      </c>
      <c r="G2482" t="s">
        <v>786</v>
      </c>
      <c r="H2482" t="s">
        <v>787</v>
      </c>
      <c r="I2482" s="1">
        <v>27600000</v>
      </c>
      <c r="J2482" s="2">
        <f t="shared" si="76"/>
        <v>27600000</v>
      </c>
      <c r="K2482" s="1">
        <v>4600000</v>
      </c>
      <c r="L2482" s="3">
        <v>45699</v>
      </c>
      <c r="M2482" s="3">
        <v>45700</v>
      </c>
      <c r="N2482" s="3">
        <v>45869</v>
      </c>
      <c r="O2482" s="1">
        <v>0</v>
      </c>
      <c r="P2482" s="1">
        <v>27600000</v>
      </c>
      <c r="R2482" s="5">
        <f ca="1">IF(Tabla1[[#This Row],[FECHA INCIAL DESDE]]="SIN INICIO",0,IF((((TODAY()-M2482)*100%)/(N2482-M2482))&gt;=100%,"100%",(((TODAY()-M2482)*100%)/(N2482-M2482))))</f>
        <v>0.40828402366863903</v>
      </c>
      <c r="S2482" s="2">
        <f t="shared" si="77"/>
        <v>27600000</v>
      </c>
      <c r="T2482" t="s">
        <v>7977</v>
      </c>
    </row>
    <row r="2483" spans="1:20" x14ac:dyDescent="0.25">
      <c r="A2483">
        <v>2025</v>
      </c>
      <c r="B2483" t="s">
        <v>7978</v>
      </c>
      <c r="C2483" t="s">
        <v>21</v>
      </c>
      <c r="D2483" t="s">
        <v>22</v>
      </c>
      <c r="E2483" t="s">
        <v>23</v>
      </c>
      <c r="F2483" t="s">
        <v>7979</v>
      </c>
      <c r="G2483" t="s">
        <v>809</v>
      </c>
      <c r="H2483" t="s">
        <v>659</v>
      </c>
      <c r="I2483" s="1">
        <v>32760000</v>
      </c>
      <c r="J2483" s="2">
        <f t="shared" si="76"/>
        <v>32760000</v>
      </c>
      <c r="K2483" s="1">
        <v>6552000</v>
      </c>
      <c r="L2483" s="3">
        <v>45699</v>
      </c>
      <c r="M2483" s="3">
        <v>45700</v>
      </c>
      <c r="N2483" s="3">
        <v>45838</v>
      </c>
      <c r="O2483" s="1">
        <v>0</v>
      </c>
      <c r="P2483" s="1">
        <v>32760000</v>
      </c>
      <c r="R2483" s="5">
        <f ca="1">IF(Tabla1[[#This Row],[FECHA INCIAL DESDE]]="SIN INICIO",0,IF((((TODAY()-M2483)*100%)/(N2483-M2483))&gt;=100%,"100%",(((TODAY()-M2483)*100%)/(N2483-M2483))))</f>
        <v>0.5</v>
      </c>
      <c r="S2483" s="2">
        <f t="shared" si="77"/>
        <v>32760000</v>
      </c>
      <c r="T2483" t="s">
        <v>7980</v>
      </c>
    </row>
    <row r="2484" spans="1:20" x14ac:dyDescent="0.25">
      <c r="A2484">
        <v>2025</v>
      </c>
      <c r="B2484" t="s">
        <v>7981</v>
      </c>
      <c r="C2484" t="s">
        <v>21</v>
      </c>
      <c r="D2484" t="s">
        <v>22</v>
      </c>
      <c r="E2484" t="s">
        <v>120</v>
      </c>
      <c r="F2484" t="s">
        <v>7982</v>
      </c>
      <c r="G2484" t="s">
        <v>2040</v>
      </c>
      <c r="H2484" t="s">
        <v>1898</v>
      </c>
      <c r="I2484" s="1">
        <v>37359592</v>
      </c>
      <c r="J2484" s="2">
        <f t="shared" si="76"/>
        <v>37359592</v>
      </c>
      <c r="K2484" s="1">
        <v>4669949</v>
      </c>
      <c r="L2484" s="3">
        <v>45702</v>
      </c>
      <c r="M2484" s="3">
        <v>45705</v>
      </c>
      <c r="N2484" s="3">
        <v>45930</v>
      </c>
      <c r="O2484" s="1">
        <v>0</v>
      </c>
      <c r="P2484" s="1">
        <v>37359592</v>
      </c>
      <c r="R2484" s="5">
        <f ca="1">IF(Tabla1[[#This Row],[FECHA INCIAL DESDE]]="SIN INICIO",0,IF((((TODAY()-M2484)*100%)/(N2484-M2484))&gt;=100%,"100%",(((TODAY()-M2484)*100%)/(N2484-M2484))))</f>
        <v>0.28444444444444444</v>
      </c>
      <c r="S2484" s="2">
        <f t="shared" si="77"/>
        <v>37359592</v>
      </c>
      <c r="T2484" t="s">
        <v>7983</v>
      </c>
    </row>
    <row r="2485" spans="1:20" x14ac:dyDescent="0.25">
      <c r="A2485">
        <v>2025</v>
      </c>
      <c r="B2485" t="s">
        <v>7984</v>
      </c>
      <c r="C2485" t="s">
        <v>21</v>
      </c>
      <c r="D2485" t="s">
        <v>22</v>
      </c>
      <c r="E2485" t="s">
        <v>120</v>
      </c>
      <c r="F2485" t="s">
        <v>7985</v>
      </c>
      <c r="G2485" t="s">
        <v>7986</v>
      </c>
      <c r="H2485" t="s">
        <v>1898</v>
      </c>
      <c r="I2485" s="1">
        <v>23349745</v>
      </c>
      <c r="J2485" s="2">
        <f t="shared" si="76"/>
        <v>23349745</v>
      </c>
      <c r="K2485" s="1">
        <v>4669949</v>
      </c>
      <c r="L2485" s="3">
        <v>45701</v>
      </c>
      <c r="M2485" s="3">
        <v>45705</v>
      </c>
      <c r="N2485" s="3">
        <v>45838</v>
      </c>
      <c r="O2485" s="1">
        <v>0</v>
      </c>
      <c r="P2485" s="1">
        <v>23349745</v>
      </c>
      <c r="R2485" s="5">
        <f ca="1">IF(Tabla1[[#This Row],[FECHA INCIAL DESDE]]="SIN INICIO",0,IF((((TODAY()-M2485)*100%)/(N2485-M2485))&gt;=100%,"100%",(((TODAY()-M2485)*100%)/(N2485-M2485))))</f>
        <v>0.48120300751879697</v>
      </c>
      <c r="S2485" s="2">
        <f t="shared" si="77"/>
        <v>23349745</v>
      </c>
      <c r="T2485" t="s">
        <v>7987</v>
      </c>
    </row>
    <row r="2486" spans="1:20" x14ac:dyDescent="0.25">
      <c r="A2486">
        <v>2025</v>
      </c>
      <c r="B2486" t="s">
        <v>7988</v>
      </c>
      <c r="C2486" t="s">
        <v>21</v>
      </c>
      <c r="D2486" t="s">
        <v>22</v>
      </c>
      <c r="E2486" t="s">
        <v>23</v>
      </c>
      <c r="F2486" t="s">
        <v>7989</v>
      </c>
      <c r="G2486" t="s">
        <v>6546</v>
      </c>
      <c r="H2486" t="s">
        <v>1898</v>
      </c>
      <c r="I2486" s="1">
        <v>50809904</v>
      </c>
      <c r="J2486" s="2">
        <f t="shared" si="76"/>
        <v>50809904</v>
      </c>
      <c r="K2486" s="1">
        <v>6351238</v>
      </c>
      <c r="L2486" s="3">
        <v>45701</v>
      </c>
      <c r="M2486" s="3">
        <v>45705</v>
      </c>
      <c r="N2486" s="3">
        <v>45930</v>
      </c>
      <c r="O2486" s="1">
        <v>0</v>
      </c>
      <c r="P2486" s="1">
        <v>50809904</v>
      </c>
      <c r="R2486" s="5">
        <f ca="1">IF(Tabla1[[#This Row],[FECHA INCIAL DESDE]]="SIN INICIO",0,IF((((TODAY()-M2486)*100%)/(N2486-M2486))&gt;=100%,"100%",(((TODAY()-M2486)*100%)/(N2486-M2486))))</f>
        <v>0.28444444444444444</v>
      </c>
      <c r="S2486" s="2">
        <f t="shared" si="77"/>
        <v>50809904</v>
      </c>
      <c r="T2486" t="s">
        <v>7990</v>
      </c>
    </row>
    <row r="2487" spans="1:20" x14ac:dyDescent="0.25">
      <c r="A2487">
        <v>2025</v>
      </c>
      <c r="B2487" t="s">
        <v>7991</v>
      </c>
      <c r="C2487" t="s">
        <v>21</v>
      </c>
      <c r="D2487" t="s">
        <v>22</v>
      </c>
      <c r="E2487" t="s">
        <v>23</v>
      </c>
      <c r="F2487" t="s">
        <v>7992</v>
      </c>
      <c r="G2487" t="s">
        <v>1890</v>
      </c>
      <c r="H2487" t="s">
        <v>1898</v>
      </c>
      <c r="I2487" s="1">
        <v>57619024</v>
      </c>
      <c r="J2487" s="2">
        <f t="shared" si="76"/>
        <v>57619024</v>
      </c>
      <c r="K2487" s="1">
        <v>7202378</v>
      </c>
      <c r="L2487" s="3">
        <v>45699</v>
      </c>
      <c r="M2487" s="3">
        <v>45700</v>
      </c>
      <c r="N2487" s="3">
        <v>45930</v>
      </c>
      <c r="O2487" s="1">
        <v>0</v>
      </c>
      <c r="P2487" s="1">
        <v>57619024</v>
      </c>
      <c r="R2487" s="6">
        <f ca="1">IF(Tabla1[[#This Row],[FECHA INCIAL DESDE]]="SIN INICIO",0,IF((((TODAY()-M2487)*100%)/(N2487-M2487))&gt;=100%,"100%",(((TODAY()-M2487)*100%)/(N2487-M2487))))</f>
        <v>0.3</v>
      </c>
      <c r="S2487" s="2">
        <f t="shared" si="77"/>
        <v>57619024</v>
      </c>
      <c r="T2487" t="s">
        <v>7993</v>
      </c>
    </row>
    <row r="2488" spans="1:20" x14ac:dyDescent="0.25">
      <c r="A2488">
        <v>2025</v>
      </c>
      <c r="B2488" t="s">
        <v>7994</v>
      </c>
      <c r="C2488" t="s">
        <v>21</v>
      </c>
      <c r="D2488" t="s">
        <v>22</v>
      </c>
      <c r="E2488" t="s">
        <v>120</v>
      </c>
      <c r="F2488" t="s">
        <v>7995</v>
      </c>
      <c r="G2488" t="s">
        <v>1644</v>
      </c>
      <c r="H2488" t="s">
        <v>154</v>
      </c>
      <c r="I2488" s="1">
        <v>31111080</v>
      </c>
      <c r="J2488" s="2">
        <f t="shared" si="76"/>
        <v>31111080</v>
      </c>
      <c r="K2488" s="1">
        <v>4444440</v>
      </c>
      <c r="L2488" s="3">
        <v>45699</v>
      </c>
      <c r="M2488" s="3">
        <v>45700</v>
      </c>
      <c r="N2488" s="3">
        <v>45900</v>
      </c>
      <c r="O2488" s="1">
        <v>0</v>
      </c>
      <c r="P2488" s="1">
        <v>31111080</v>
      </c>
      <c r="R2488" s="5">
        <f ca="1">IF(Tabla1[[#This Row],[FECHA INCIAL DESDE]]="SIN INICIO",0,IF((((TODAY()-M2488)*100%)/(N2488-M2488))&gt;=100%,"100%",(((TODAY()-M2488)*100%)/(N2488-M2488))))</f>
        <v>0.34499999999999997</v>
      </c>
      <c r="S2488" s="2">
        <f t="shared" si="77"/>
        <v>31111080</v>
      </c>
      <c r="T2488" t="s">
        <v>7996</v>
      </c>
    </row>
    <row r="2489" spans="1:20" x14ac:dyDescent="0.25">
      <c r="A2489">
        <v>2025</v>
      </c>
      <c r="B2489" t="s">
        <v>7997</v>
      </c>
      <c r="C2489" t="s">
        <v>21</v>
      </c>
      <c r="D2489" t="s">
        <v>22</v>
      </c>
      <c r="E2489" t="s">
        <v>23</v>
      </c>
      <c r="F2489" t="s">
        <v>7998</v>
      </c>
      <c r="G2489" t="s">
        <v>1890</v>
      </c>
      <c r="H2489" t="s">
        <v>1898</v>
      </c>
      <c r="I2489" s="1">
        <v>54780224</v>
      </c>
      <c r="J2489" s="2">
        <f t="shared" si="76"/>
        <v>54780224</v>
      </c>
      <c r="K2489" s="1">
        <v>6847528</v>
      </c>
      <c r="L2489" s="3">
        <v>45699</v>
      </c>
      <c r="M2489" s="3">
        <v>45700</v>
      </c>
      <c r="N2489" s="3">
        <v>45930</v>
      </c>
      <c r="O2489" s="1">
        <v>0</v>
      </c>
      <c r="P2489" s="1">
        <v>54780224</v>
      </c>
      <c r="R2489" s="5">
        <f ca="1">IF(Tabla1[[#This Row],[FECHA INCIAL DESDE]]="SIN INICIO",0,IF((((TODAY()-M2489)*100%)/(N2489-M2489))&gt;=100%,"100%",(((TODAY()-M2489)*100%)/(N2489-M2489))))</f>
        <v>0.3</v>
      </c>
      <c r="S2489" s="2">
        <f t="shared" si="77"/>
        <v>54780224</v>
      </c>
      <c r="T2489" t="s">
        <v>7999</v>
      </c>
    </row>
    <row r="2490" spans="1:20" x14ac:dyDescent="0.25">
      <c r="A2490">
        <v>2025</v>
      </c>
      <c r="B2490" t="s">
        <v>8000</v>
      </c>
      <c r="C2490" t="s">
        <v>21</v>
      </c>
      <c r="D2490" t="s">
        <v>22</v>
      </c>
      <c r="E2490" t="s">
        <v>23</v>
      </c>
      <c r="F2490" t="s">
        <v>8001</v>
      </c>
      <c r="G2490" t="s">
        <v>6456</v>
      </c>
      <c r="H2490" t="s">
        <v>270</v>
      </c>
      <c r="I2490" s="1">
        <v>36011890</v>
      </c>
      <c r="J2490" s="2">
        <f t="shared" si="76"/>
        <v>36011890</v>
      </c>
      <c r="K2490" s="1">
        <v>7202378</v>
      </c>
      <c r="L2490" s="3">
        <v>45699</v>
      </c>
      <c r="M2490" s="3">
        <v>45699</v>
      </c>
      <c r="N2490" s="3">
        <v>45838</v>
      </c>
      <c r="O2490" s="1">
        <v>0</v>
      </c>
      <c r="P2490" s="1">
        <v>36011890</v>
      </c>
      <c r="R2490" s="6">
        <f ca="1">IF(Tabla1[[#This Row],[FECHA INCIAL DESDE]]="SIN INICIO",0,IF((((TODAY()-M2490)*100%)/(N2490-M2490))&gt;=100%,"100%",(((TODAY()-M2490)*100%)/(N2490-M2490))))</f>
        <v>0.50359712230215825</v>
      </c>
      <c r="S2490" s="2">
        <f t="shared" si="77"/>
        <v>36011890</v>
      </c>
      <c r="T2490" t="s">
        <v>8002</v>
      </c>
    </row>
    <row r="2491" spans="1:20" x14ac:dyDescent="0.25">
      <c r="A2491">
        <v>2025</v>
      </c>
      <c r="B2491" t="s">
        <v>8003</v>
      </c>
      <c r="C2491" t="s">
        <v>21</v>
      </c>
      <c r="D2491" t="s">
        <v>22</v>
      </c>
      <c r="E2491" t="s">
        <v>23</v>
      </c>
      <c r="F2491" t="s">
        <v>8004</v>
      </c>
      <c r="G2491" t="s">
        <v>809</v>
      </c>
      <c r="H2491" t="s">
        <v>659</v>
      </c>
      <c r="I2491" s="1">
        <v>59500000</v>
      </c>
      <c r="J2491" s="2">
        <f t="shared" si="76"/>
        <v>59500000</v>
      </c>
      <c r="K2491" s="1">
        <v>8500000</v>
      </c>
      <c r="L2491" s="3">
        <v>45700</v>
      </c>
      <c r="M2491" s="3">
        <v>45702</v>
      </c>
      <c r="N2491" s="3">
        <v>45900</v>
      </c>
      <c r="O2491" s="1">
        <v>0</v>
      </c>
      <c r="P2491" s="1">
        <v>59500000</v>
      </c>
      <c r="R2491" s="5">
        <f ca="1">IF(Tabla1[[#This Row],[FECHA INCIAL DESDE]]="SIN INICIO",0,IF((((TODAY()-M2491)*100%)/(N2491-M2491))&gt;=100%,"100%",(((TODAY()-M2491)*100%)/(N2491-M2491))))</f>
        <v>0.3383838383838384</v>
      </c>
      <c r="S2491" s="2">
        <f t="shared" si="77"/>
        <v>59500000</v>
      </c>
      <c r="T2491" t="s">
        <v>8005</v>
      </c>
    </row>
    <row r="2492" spans="1:20" x14ac:dyDescent="0.25">
      <c r="A2492">
        <v>2025</v>
      </c>
      <c r="B2492" t="s">
        <v>8006</v>
      </c>
      <c r="C2492" t="s">
        <v>21</v>
      </c>
      <c r="D2492" t="s">
        <v>22</v>
      </c>
      <c r="E2492" t="s">
        <v>23</v>
      </c>
      <c r="F2492" t="s">
        <v>8007</v>
      </c>
      <c r="G2492" t="s">
        <v>809</v>
      </c>
      <c r="H2492" t="s">
        <v>659</v>
      </c>
      <c r="I2492" s="1">
        <v>56000000</v>
      </c>
      <c r="J2492" s="2">
        <f t="shared" si="76"/>
        <v>56000000</v>
      </c>
      <c r="K2492" s="1">
        <v>8000000</v>
      </c>
      <c r="L2492" s="3">
        <v>45701</v>
      </c>
      <c r="M2492" s="3">
        <v>45702</v>
      </c>
      <c r="N2492" s="3">
        <v>45900</v>
      </c>
      <c r="O2492" s="1">
        <v>0</v>
      </c>
      <c r="P2492" s="1">
        <v>56000000</v>
      </c>
      <c r="R2492" s="5">
        <f ca="1">IF(Tabla1[[#This Row],[FECHA INCIAL DESDE]]="SIN INICIO",0,IF((((TODAY()-M2492)*100%)/(N2492-M2492))&gt;=100%,"100%",(((TODAY()-M2492)*100%)/(N2492-M2492))))</f>
        <v>0.3383838383838384</v>
      </c>
      <c r="S2492" s="2">
        <f t="shared" si="77"/>
        <v>56000000</v>
      </c>
      <c r="T2492" t="s">
        <v>8008</v>
      </c>
    </row>
    <row r="2493" spans="1:20" x14ac:dyDescent="0.25">
      <c r="A2493">
        <v>2025</v>
      </c>
      <c r="B2493" t="s">
        <v>8009</v>
      </c>
      <c r="C2493" t="s">
        <v>21</v>
      </c>
      <c r="D2493" t="s">
        <v>22</v>
      </c>
      <c r="E2493" t="s">
        <v>23</v>
      </c>
      <c r="F2493" t="s">
        <v>8010</v>
      </c>
      <c r="G2493" t="s">
        <v>1831</v>
      </c>
      <c r="H2493" t="s">
        <v>1898</v>
      </c>
      <c r="I2493" s="1">
        <v>57619024</v>
      </c>
      <c r="J2493" s="2">
        <f t="shared" si="76"/>
        <v>57619024</v>
      </c>
      <c r="K2493" s="1">
        <v>7202378</v>
      </c>
      <c r="L2493" s="3">
        <v>45701</v>
      </c>
      <c r="M2493" s="3">
        <v>45702</v>
      </c>
      <c r="N2493" s="3">
        <v>45930</v>
      </c>
      <c r="O2493" s="1">
        <v>0</v>
      </c>
      <c r="P2493" s="1">
        <v>57619024</v>
      </c>
      <c r="R2493" s="5">
        <f ca="1">IF(Tabla1[[#This Row],[FECHA INCIAL DESDE]]="SIN INICIO",0,IF((((TODAY()-M2493)*100%)/(N2493-M2493))&gt;=100%,"100%",(((TODAY()-M2493)*100%)/(N2493-M2493))))</f>
        <v>0.29385964912280704</v>
      </c>
      <c r="S2493" s="2">
        <f t="shared" si="77"/>
        <v>57619024</v>
      </c>
      <c r="T2493" t="s">
        <v>8011</v>
      </c>
    </row>
    <row r="2494" spans="1:20" x14ac:dyDescent="0.25">
      <c r="A2494">
        <v>2025</v>
      </c>
      <c r="B2494" t="s">
        <v>8012</v>
      </c>
      <c r="C2494" t="s">
        <v>21</v>
      </c>
      <c r="D2494" t="s">
        <v>22</v>
      </c>
      <c r="E2494" t="s">
        <v>23</v>
      </c>
      <c r="F2494" t="s">
        <v>8013</v>
      </c>
      <c r="G2494" t="s">
        <v>7761</v>
      </c>
      <c r="H2494" t="s">
        <v>1898</v>
      </c>
      <c r="I2494" s="1">
        <v>53607728</v>
      </c>
      <c r="J2494" s="2">
        <f t="shared" si="76"/>
        <v>53607728</v>
      </c>
      <c r="K2494" s="1">
        <v>6700966</v>
      </c>
      <c r="L2494" s="3">
        <v>45699</v>
      </c>
      <c r="M2494" s="3">
        <v>45700</v>
      </c>
      <c r="N2494" s="3">
        <v>45930</v>
      </c>
      <c r="O2494" s="1">
        <v>0</v>
      </c>
      <c r="P2494" s="1">
        <v>53607728</v>
      </c>
      <c r="R2494" s="5">
        <f ca="1">IF(Tabla1[[#This Row],[FECHA INCIAL DESDE]]="SIN INICIO",0,IF((((TODAY()-M2494)*100%)/(N2494-M2494))&gt;=100%,"100%",(((TODAY()-M2494)*100%)/(N2494-M2494))))</f>
        <v>0.3</v>
      </c>
      <c r="S2494" s="2">
        <f t="shared" si="77"/>
        <v>53607728</v>
      </c>
      <c r="T2494" t="s">
        <v>8014</v>
      </c>
    </row>
    <row r="2495" spans="1:20" x14ac:dyDescent="0.25">
      <c r="A2495">
        <v>2025</v>
      </c>
      <c r="B2495" t="s">
        <v>8015</v>
      </c>
      <c r="C2495" t="s">
        <v>21</v>
      </c>
      <c r="D2495" t="s">
        <v>22</v>
      </c>
      <c r="E2495" t="s">
        <v>120</v>
      </c>
      <c r="F2495" t="s">
        <v>8016</v>
      </c>
      <c r="G2495" t="s">
        <v>7777</v>
      </c>
      <c r="H2495" t="s">
        <v>166</v>
      </c>
      <c r="I2495" s="1">
        <v>28019694</v>
      </c>
      <c r="J2495" s="2">
        <f t="shared" si="76"/>
        <v>28019694</v>
      </c>
      <c r="K2495" s="1">
        <v>4669949</v>
      </c>
      <c r="L2495" s="3">
        <v>45699</v>
      </c>
      <c r="M2495" s="3">
        <v>45700</v>
      </c>
      <c r="N2495" s="3">
        <v>45869</v>
      </c>
      <c r="O2495" s="1">
        <v>0</v>
      </c>
      <c r="P2495" s="1">
        <v>28019694</v>
      </c>
      <c r="R2495" s="5">
        <f ca="1">IF(Tabla1[[#This Row],[FECHA INCIAL DESDE]]="SIN INICIO",0,IF((((TODAY()-M2495)*100%)/(N2495-M2495))&gt;=100%,"100%",(((TODAY()-M2495)*100%)/(N2495-M2495))))</f>
        <v>0.40828402366863903</v>
      </c>
      <c r="S2495" s="2">
        <f t="shared" si="77"/>
        <v>28019694</v>
      </c>
      <c r="T2495" t="s">
        <v>8017</v>
      </c>
    </row>
    <row r="2496" spans="1:20" x14ac:dyDescent="0.25">
      <c r="A2496">
        <v>2025</v>
      </c>
      <c r="B2496" t="s">
        <v>8018</v>
      </c>
      <c r="C2496" t="s">
        <v>21</v>
      </c>
      <c r="D2496" t="s">
        <v>22</v>
      </c>
      <c r="E2496" t="s">
        <v>120</v>
      </c>
      <c r="F2496" t="s">
        <v>8019</v>
      </c>
      <c r="G2496" t="s">
        <v>4388</v>
      </c>
      <c r="H2496" t="s">
        <v>1898</v>
      </c>
      <c r="I2496" s="1">
        <v>37359592</v>
      </c>
      <c r="J2496" s="2">
        <f t="shared" si="76"/>
        <v>37359592</v>
      </c>
      <c r="K2496" s="1">
        <v>4669949</v>
      </c>
      <c r="L2496" s="3">
        <v>45702</v>
      </c>
      <c r="M2496" s="3">
        <v>45703</v>
      </c>
      <c r="N2496" s="3">
        <v>45930</v>
      </c>
      <c r="O2496" s="1">
        <v>0</v>
      </c>
      <c r="P2496" s="1">
        <v>37359592</v>
      </c>
      <c r="R2496" s="6">
        <f ca="1">IF(Tabla1[[#This Row],[FECHA INCIAL DESDE]]="SIN INICIO",0,IF((((TODAY()-M2496)*100%)/(N2496-M2496))&gt;=100%,"100%",(((TODAY()-M2496)*100%)/(N2496-M2496))))</f>
        <v>0.29074889867841408</v>
      </c>
      <c r="S2496" s="2">
        <f t="shared" si="77"/>
        <v>37359592</v>
      </c>
      <c r="T2496" t="s">
        <v>8020</v>
      </c>
    </row>
    <row r="2497" spans="1:20" x14ac:dyDescent="0.25">
      <c r="A2497">
        <v>2025</v>
      </c>
      <c r="B2497" t="s">
        <v>8021</v>
      </c>
      <c r="C2497" t="s">
        <v>21</v>
      </c>
      <c r="D2497" t="s">
        <v>22</v>
      </c>
      <c r="E2497" t="s">
        <v>23</v>
      </c>
      <c r="F2497" t="s">
        <v>8022</v>
      </c>
      <c r="G2497" t="s">
        <v>1890</v>
      </c>
      <c r="H2497" t="s">
        <v>1898</v>
      </c>
      <c r="I2497" s="1">
        <v>45956648</v>
      </c>
      <c r="J2497" s="2">
        <f t="shared" si="76"/>
        <v>45956648</v>
      </c>
      <c r="K2497" s="1">
        <v>5744581</v>
      </c>
      <c r="L2497" s="3">
        <v>45702</v>
      </c>
      <c r="M2497" s="3">
        <v>45705</v>
      </c>
      <c r="N2497" s="3">
        <v>45930</v>
      </c>
      <c r="O2497" s="1">
        <v>0</v>
      </c>
      <c r="P2497" s="1">
        <v>45956648</v>
      </c>
      <c r="R2497" s="5">
        <f ca="1">IF(Tabla1[[#This Row],[FECHA INCIAL DESDE]]="SIN INICIO",0,IF((((TODAY()-M2497)*100%)/(N2497-M2497))&gt;=100%,"100%",(((TODAY()-M2497)*100%)/(N2497-M2497))))</f>
        <v>0.28444444444444444</v>
      </c>
      <c r="S2497" s="2">
        <f t="shared" si="77"/>
        <v>45956648</v>
      </c>
      <c r="T2497" t="s">
        <v>8023</v>
      </c>
    </row>
    <row r="2498" spans="1:20" x14ac:dyDescent="0.25">
      <c r="A2498">
        <v>2025</v>
      </c>
      <c r="B2498" t="s">
        <v>8024</v>
      </c>
      <c r="C2498" t="s">
        <v>21</v>
      </c>
      <c r="D2498" t="s">
        <v>22</v>
      </c>
      <c r="E2498" t="s">
        <v>23</v>
      </c>
      <c r="F2498" t="s">
        <v>8025</v>
      </c>
      <c r="G2498" t="s">
        <v>3471</v>
      </c>
      <c r="H2498" t="s">
        <v>787</v>
      </c>
      <c r="I2498" s="1">
        <v>44310000</v>
      </c>
      <c r="J2498" s="2">
        <f t="shared" si="76"/>
        <v>44310000</v>
      </c>
      <c r="K2498" s="1">
        <v>6330000</v>
      </c>
      <c r="L2498" s="3">
        <v>45701</v>
      </c>
      <c r="M2498" s="3">
        <v>45702</v>
      </c>
      <c r="N2498" s="3">
        <v>45900</v>
      </c>
      <c r="O2498" s="1">
        <v>0</v>
      </c>
      <c r="P2498" s="1">
        <v>44310000</v>
      </c>
      <c r="R2498" s="5">
        <f ca="1">IF(Tabla1[[#This Row],[FECHA INCIAL DESDE]]="SIN INICIO",0,IF((((TODAY()-M2498)*100%)/(N2498-M2498))&gt;=100%,"100%",(((TODAY()-M2498)*100%)/(N2498-M2498))))</f>
        <v>0.3383838383838384</v>
      </c>
      <c r="S2498" s="2">
        <f t="shared" si="77"/>
        <v>44310000</v>
      </c>
      <c r="T2498" t="s">
        <v>8026</v>
      </c>
    </row>
    <row r="2499" spans="1:20" x14ac:dyDescent="0.25">
      <c r="A2499">
        <v>2025</v>
      </c>
      <c r="B2499" t="s">
        <v>8027</v>
      </c>
      <c r="C2499" t="s">
        <v>21</v>
      </c>
      <c r="D2499" t="s">
        <v>22</v>
      </c>
      <c r="E2499" t="s">
        <v>23</v>
      </c>
      <c r="F2499" t="s">
        <v>8028</v>
      </c>
      <c r="G2499" t="s">
        <v>3471</v>
      </c>
      <c r="H2499" t="s">
        <v>787</v>
      </c>
      <c r="I2499" s="1">
        <v>87500000</v>
      </c>
      <c r="J2499" s="2">
        <f t="shared" ref="J2499:J2562" si="78">I2499</f>
        <v>87500000</v>
      </c>
      <c r="K2499" s="1">
        <v>12500000</v>
      </c>
      <c r="L2499" s="3">
        <v>45701</v>
      </c>
      <c r="M2499" s="3">
        <v>45702</v>
      </c>
      <c r="N2499" s="3">
        <v>45900</v>
      </c>
      <c r="O2499" s="1">
        <v>0</v>
      </c>
      <c r="P2499" s="1">
        <v>87500000</v>
      </c>
      <c r="R2499" s="5">
        <f ca="1">IF(Tabla1[[#This Row],[FECHA INCIAL DESDE]]="SIN INICIO",0,IF((((TODAY()-M2499)*100%)/(N2499-M2499))&gt;=100%,"100%",(((TODAY()-M2499)*100%)/(N2499-M2499))))</f>
        <v>0.3383838383838384</v>
      </c>
      <c r="S2499" s="2">
        <f t="shared" ref="S2499:S2562" si="79">P2499-Q2499</f>
        <v>87500000</v>
      </c>
      <c r="T2499" t="s">
        <v>8029</v>
      </c>
    </row>
    <row r="2500" spans="1:20" x14ac:dyDescent="0.25">
      <c r="A2500">
        <v>2025</v>
      </c>
      <c r="B2500" t="s">
        <v>8030</v>
      </c>
      <c r="C2500" t="s">
        <v>21</v>
      </c>
      <c r="D2500" t="s">
        <v>22</v>
      </c>
      <c r="E2500" t="s">
        <v>120</v>
      </c>
      <c r="F2500" t="s">
        <v>8031</v>
      </c>
      <c r="G2500" t="s">
        <v>2040</v>
      </c>
      <c r="H2500" t="s">
        <v>1898</v>
      </c>
      <c r="I2500" s="1">
        <v>33236616</v>
      </c>
      <c r="J2500" s="2">
        <f t="shared" si="78"/>
        <v>33236616</v>
      </c>
      <c r="K2500" s="1">
        <v>4154577</v>
      </c>
      <c r="L2500" s="3">
        <v>45699</v>
      </c>
      <c r="M2500" s="3">
        <v>45700</v>
      </c>
      <c r="N2500" s="3">
        <v>45930</v>
      </c>
      <c r="O2500" s="1">
        <v>0</v>
      </c>
      <c r="P2500" s="1">
        <v>33236616</v>
      </c>
      <c r="R2500" s="5">
        <f ca="1">IF(Tabla1[[#This Row],[FECHA INCIAL DESDE]]="SIN INICIO",0,IF((((TODAY()-M2500)*100%)/(N2500-M2500))&gt;=100%,"100%",(((TODAY()-M2500)*100%)/(N2500-M2500))))</f>
        <v>0.3</v>
      </c>
      <c r="S2500" s="2">
        <f t="shared" si="79"/>
        <v>33236616</v>
      </c>
      <c r="T2500" t="s">
        <v>8032</v>
      </c>
    </row>
    <row r="2501" spans="1:20" x14ac:dyDescent="0.25">
      <c r="A2501">
        <v>2025</v>
      </c>
      <c r="B2501" t="s">
        <v>8033</v>
      </c>
      <c r="C2501" t="s">
        <v>21</v>
      </c>
      <c r="D2501" t="s">
        <v>22</v>
      </c>
      <c r="E2501" t="s">
        <v>23</v>
      </c>
      <c r="F2501" t="s">
        <v>8034</v>
      </c>
      <c r="G2501" t="s">
        <v>663</v>
      </c>
      <c r="H2501" t="s">
        <v>537</v>
      </c>
      <c r="I2501" s="1">
        <v>34724250</v>
      </c>
      <c r="J2501" s="2">
        <f t="shared" si="78"/>
        <v>34724250</v>
      </c>
      <c r="K2501" s="1">
        <v>6944850</v>
      </c>
      <c r="L2501" s="3">
        <v>45699</v>
      </c>
      <c r="M2501" s="3">
        <v>45700</v>
      </c>
      <c r="N2501" s="3">
        <v>45838</v>
      </c>
      <c r="O2501" s="1">
        <v>0</v>
      </c>
      <c r="P2501" s="1">
        <v>34724250</v>
      </c>
      <c r="R2501" s="6">
        <f ca="1">IF(Tabla1[[#This Row],[FECHA INCIAL DESDE]]="SIN INICIO",0,IF((((TODAY()-M2501)*100%)/(N2501-M2501))&gt;=100%,"100%",(((TODAY()-M2501)*100%)/(N2501-M2501))))</f>
        <v>0.5</v>
      </c>
      <c r="S2501" s="2">
        <f t="shared" si="79"/>
        <v>34724250</v>
      </c>
      <c r="T2501" t="s">
        <v>8035</v>
      </c>
    </row>
    <row r="2502" spans="1:20" x14ac:dyDescent="0.25">
      <c r="A2502">
        <v>2025</v>
      </c>
      <c r="B2502" t="s">
        <v>8036</v>
      </c>
      <c r="C2502" t="s">
        <v>21</v>
      </c>
      <c r="D2502" t="s">
        <v>22</v>
      </c>
      <c r="E2502" t="s">
        <v>120</v>
      </c>
      <c r="F2502" t="s">
        <v>8037</v>
      </c>
      <c r="G2502" t="s">
        <v>4909</v>
      </c>
      <c r="H2502" t="s">
        <v>154</v>
      </c>
      <c r="I2502" s="1">
        <v>32689636</v>
      </c>
      <c r="J2502" s="2">
        <f t="shared" si="78"/>
        <v>32689636</v>
      </c>
      <c r="K2502" s="1">
        <v>4669948</v>
      </c>
      <c r="L2502" s="3">
        <v>45699</v>
      </c>
      <c r="M2502" s="3">
        <v>45700</v>
      </c>
      <c r="N2502" s="3">
        <v>45900</v>
      </c>
      <c r="O2502" s="1">
        <v>0</v>
      </c>
      <c r="P2502" s="1">
        <v>32689636</v>
      </c>
      <c r="R2502" s="5">
        <f ca="1">IF(Tabla1[[#This Row],[FECHA INCIAL DESDE]]="SIN INICIO",0,IF((((TODAY()-M2502)*100%)/(N2502-M2502))&gt;=100%,"100%",(((TODAY()-M2502)*100%)/(N2502-M2502))))</f>
        <v>0.34499999999999997</v>
      </c>
      <c r="S2502" s="2">
        <f t="shared" si="79"/>
        <v>32689636</v>
      </c>
      <c r="T2502" t="s">
        <v>8038</v>
      </c>
    </row>
    <row r="2503" spans="1:20" x14ac:dyDescent="0.25">
      <c r="A2503">
        <v>2025</v>
      </c>
      <c r="B2503" t="s">
        <v>8039</v>
      </c>
      <c r="C2503" t="s">
        <v>21</v>
      </c>
      <c r="D2503" t="s">
        <v>22</v>
      </c>
      <c r="E2503" t="s">
        <v>23</v>
      </c>
      <c r="F2503" t="s">
        <v>8040</v>
      </c>
      <c r="G2503" t="s">
        <v>1890</v>
      </c>
      <c r="H2503" t="s">
        <v>1898</v>
      </c>
      <c r="I2503" s="1">
        <v>57619024</v>
      </c>
      <c r="J2503" s="2">
        <f t="shared" si="78"/>
        <v>57619024</v>
      </c>
      <c r="K2503" s="1">
        <v>7202378</v>
      </c>
      <c r="L2503" s="3">
        <v>45699</v>
      </c>
      <c r="M2503" s="3">
        <v>45700</v>
      </c>
      <c r="N2503" s="3">
        <v>45930</v>
      </c>
      <c r="O2503" s="1">
        <v>0</v>
      </c>
      <c r="P2503" s="1">
        <v>57619024</v>
      </c>
      <c r="R2503" s="6">
        <f ca="1">IF(Tabla1[[#This Row],[FECHA INCIAL DESDE]]="SIN INICIO",0,IF((((TODAY()-M2503)*100%)/(N2503-M2503))&gt;=100%,"100%",(((TODAY()-M2503)*100%)/(N2503-M2503))))</f>
        <v>0.3</v>
      </c>
      <c r="S2503" s="2">
        <f t="shared" si="79"/>
        <v>57619024</v>
      </c>
      <c r="T2503" t="s">
        <v>8041</v>
      </c>
    </row>
    <row r="2504" spans="1:20" x14ac:dyDescent="0.25">
      <c r="A2504">
        <v>2025</v>
      </c>
      <c r="B2504" t="s">
        <v>8042</v>
      </c>
      <c r="C2504" t="s">
        <v>21</v>
      </c>
      <c r="D2504" t="s">
        <v>22</v>
      </c>
      <c r="E2504" t="s">
        <v>23</v>
      </c>
      <c r="F2504" t="s">
        <v>8043</v>
      </c>
      <c r="G2504" t="s">
        <v>1890</v>
      </c>
      <c r="H2504" t="s">
        <v>1898</v>
      </c>
      <c r="I2504" s="1">
        <v>57619024</v>
      </c>
      <c r="J2504" s="2">
        <f t="shared" si="78"/>
        <v>57619024</v>
      </c>
      <c r="K2504" s="1">
        <v>7202378</v>
      </c>
      <c r="L2504" s="3">
        <v>45699</v>
      </c>
      <c r="M2504" s="3">
        <v>45700</v>
      </c>
      <c r="N2504" s="3">
        <v>45930</v>
      </c>
      <c r="O2504" s="1">
        <v>0</v>
      </c>
      <c r="P2504" s="1">
        <v>57619024</v>
      </c>
      <c r="R2504" s="6">
        <f ca="1">IF(Tabla1[[#This Row],[FECHA INCIAL DESDE]]="SIN INICIO",0,IF((((TODAY()-M2504)*100%)/(N2504-M2504))&gt;=100%,"100%",(((TODAY()-M2504)*100%)/(N2504-M2504))))</f>
        <v>0.3</v>
      </c>
      <c r="S2504" s="2">
        <f t="shared" si="79"/>
        <v>57619024</v>
      </c>
      <c r="T2504" t="s">
        <v>8044</v>
      </c>
    </row>
    <row r="2505" spans="1:20" x14ac:dyDescent="0.25">
      <c r="A2505">
        <v>2025</v>
      </c>
      <c r="B2505" t="s">
        <v>8045</v>
      </c>
      <c r="C2505" t="s">
        <v>21</v>
      </c>
      <c r="D2505" t="s">
        <v>22</v>
      </c>
      <c r="E2505" t="s">
        <v>23</v>
      </c>
      <c r="F2505" t="s">
        <v>8046</v>
      </c>
      <c r="G2505" t="s">
        <v>1890</v>
      </c>
      <c r="H2505" t="s">
        <v>1898</v>
      </c>
      <c r="I2505" s="1">
        <v>45956648</v>
      </c>
      <c r="J2505" s="2">
        <f t="shared" si="78"/>
        <v>45956648</v>
      </c>
      <c r="K2505" s="1">
        <v>5744581</v>
      </c>
      <c r="L2505" s="3">
        <v>45699</v>
      </c>
      <c r="M2505" s="3">
        <v>45700</v>
      </c>
      <c r="N2505" s="3">
        <v>45930</v>
      </c>
      <c r="O2505" s="1">
        <v>0</v>
      </c>
      <c r="P2505" s="1">
        <v>45956648</v>
      </c>
      <c r="R2505" s="5">
        <f ca="1">IF(Tabla1[[#This Row],[FECHA INCIAL DESDE]]="SIN INICIO",0,IF((((TODAY()-M2505)*100%)/(N2505-M2505))&gt;=100%,"100%",(((TODAY()-M2505)*100%)/(N2505-M2505))))</f>
        <v>0.3</v>
      </c>
      <c r="S2505" s="2">
        <f t="shared" si="79"/>
        <v>45956648</v>
      </c>
      <c r="T2505" t="s">
        <v>8047</v>
      </c>
    </row>
    <row r="2506" spans="1:20" x14ac:dyDescent="0.25">
      <c r="A2506">
        <v>2025</v>
      </c>
      <c r="B2506" t="s">
        <v>8048</v>
      </c>
      <c r="C2506" t="s">
        <v>21</v>
      </c>
      <c r="D2506" t="s">
        <v>22</v>
      </c>
      <c r="E2506" t="s">
        <v>120</v>
      </c>
      <c r="F2506" t="s">
        <v>8049</v>
      </c>
      <c r="G2506" t="s">
        <v>1155</v>
      </c>
      <c r="H2506" t="s">
        <v>166</v>
      </c>
      <c r="I2506" s="1">
        <v>28019694</v>
      </c>
      <c r="J2506" s="2">
        <f t="shared" si="78"/>
        <v>28019694</v>
      </c>
      <c r="K2506" s="1">
        <v>4669949</v>
      </c>
      <c r="L2506" s="3">
        <v>45699</v>
      </c>
      <c r="M2506" s="3">
        <v>45700</v>
      </c>
      <c r="N2506" s="3">
        <v>45869</v>
      </c>
      <c r="O2506" s="1">
        <v>0</v>
      </c>
      <c r="P2506" s="1">
        <v>28019694</v>
      </c>
      <c r="R2506" s="5">
        <f ca="1">IF(Tabla1[[#This Row],[FECHA INCIAL DESDE]]="SIN INICIO",0,IF((((TODAY()-M2506)*100%)/(N2506-M2506))&gt;=100%,"100%",(((TODAY()-M2506)*100%)/(N2506-M2506))))</f>
        <v>0.40828402366863903</v>
      </c>
      <c r="S2506" s="2">
        <f t="shared" si="79"/>
        <v>28019694</v>
      </c>
      <c r="T2506" t="s">
        <v>8050</v>
      </c>
    </row>
    <row r="2507" spans="1:20" x14ac:dyDescent="0.25">
      <c r="A2507">
        <v>2025</v>
      </c>
      <c r="B2507" t="s">
        <v>8051</v>
      </c>
      <c r="C2507" t="s">
        <v>21</v>
      </c>
      <c r="D2507" t="s">
        <v>22</v>
      </c>
      <c r="E2507" t="s">
        <v>23</v>
      </c>
      <c r="F2507" t="s">
        <v>8052</v>
      </c>
      <c r="G2507" t="s">
        <v>347</v>
      </c>
      <c r="H2507" t="s">
        <v>336</v>
      </c>
      <c r="I2507" s="1">
        <v>84000000</v>
      </c>
      <c r="J2507" s="2">
        <f t="shared" si="78"/>
        <v>84000000</v>
      </c>
      <c r="K2507" s="1">
        <v>12000000</v>
      </c>
      <c r="L2507" s="3">
        <v>45699</v>
      </c>
      <c r="M2507" s="3">
        <v>45700</v>
      </c>
      <c r="N2507" s="3">
        <v>45900</v>
      </c>
      <c r="O2507" s="1">
        <v>0</v>
      </c>
      <c r="P2507" s="1">
        <v>84000000</v>
      </c>
      <c r="R2507" s="6">
        <f ca="1">IF(Tabla1[[#This Row],[FECHA INCIAL DESDE]]="SIN INICIO",0,IF((((TODAY()-M2507)*100%)/(N2507-M2507))&gt;=100%,"100%",(((TODAY()-M2507)*100%)/(N2507-M2507))))</f>
        <v>0.34499999999999997</v>
      </c>
      <c r="S2507" s="2">
        <f t="shared" si="79"/>
        <v>84000000</v>
      </c>
      <c r="T2507" t="s">
        <v>8053</v>
      </c>
    </row>
    <row r="2508" spans="1:20" x14ac:dyDescent="0.25">
      <c r="A2508">
        <v>2025</v>
      </c>
      <c r="B2508" t="s">
        <v>8054</v>
      </c>
      <c r="C2508" t="s">
        <v>21</v>
      </c>
      <c r="D2508" t="s">
        <v>22</v>
      </c>
      <c r="E2508" t="s">
        <v>23</v>
      </c>
      <c r="F2508" t="s">
        <v>8055</v>
      </c>
      <c r="G2508" t="s">
        <v>557</v>
      </c>
      <c r="H2508" t="s">
        <v>537</v>
      </c>
      <c r="I2508" s="1">
        <v>34724250</v>
      </c>
      <c r="J2508" s="2">
        <f t="shared" si="78"/>
        <v>34724250</v>
      </c>
      <c r="K2508" s="1">
        <v>6944850</v>
      </c>
      <c r="L2508" s="3">
        <v>45707</v>
      </c>
      <c r="M2508" s="3">
        <v>45708</v>
      </c>
      <c r="N2508" s="3">
        <v>45838</v>
      </c>
      <c r="O2508" s="1">
        <v>0</v>
      </c>
      <c r="P2508" s="1">
        <v>34724250</v>
      </c>
      <c r="R2508" s="6">
        <f ca="1">IF(Tabla1[[#This Row],[FECHA INCIAL DESDE]]="SIN INICIO",0,IF((((TODAY()-M2508)*100%)/(N2508-M2508))&gt;=100%,"100%",(((TODAY()-M2508)*100%)/(N2508-M2508))))</f>
        <v>0.46923076923076923</v>
      </c>
      <c r="S2508" s="2">
        <f t="shared" si="79"/>
        <v>34724250</v>
      </c>
      <c r="T2508" t="s">
        <v>8056</v>
      </c>
    </row>
    <row r="2509" spans="1:20" x14ac:dyDescent="0.25">
      <c r="A2509">
        <v>2025</v>
      </c>
      <c r="B2509" t="s">
        <v>8057</v>
      </c>
      <c r="C2509" t="s">
        <v>21</v>
      </c>
      <c r="D2509" t="s">
        <v>22</v>
      </c>
      <c r="E2509" t="s">
        <v>23</v>
      </c>
      <c r="F2509" t="s">
        <v>8058</v>
      </c>
      <c r="G2509" t="s">
        <v>1831</v>
      </c>
      <c r="H2509" t="s">
        <v>1898</v>
      </c>
      <c r="I2509" s="1">
        <v>57619024</v>
      </c>
      <c r="J2509" s="2">
        <f t="shared" si="78"/>
        <v>57619024</v>
      </c>
      <c r="K2509" s="1">
        <v>7202378</v>
      </c>
      <c r="L2509" s="3">
        <v>45712</v>
      </c>
      <c r="M2509" s="3">
        <v>45713</v>
      </c>
      <c r="N2509" s="3">
        <v>45930</v>
      </c>
      <c r="O2509" s="1">
        <v>0</v>
      </c>
      <c r="P2509" s="1">
        <v>57619024</v>
      </c>
      <c r="R2509" s="6">
        <f ca="1">IF(Tabla1[[#This Row],[FECHA INCIAL DESDE]]="SIN INICIO",0,IF((((TODAY()-M2509)*100%)/(N2509-M2509))&gt;=100%,"100%",(((TODAY()-M2509)*100%)/(N2509-M2509))))</f>
        <v>0.25806451612903225</v>
      </c>
      <c r="S2509" s="2">
        <f t="shared" si="79"/>
        <v>57619024</v>
      </c>
      <c r="T2509" t="s">
        <v>8059</v>
      </c>
    </row>
    <row r="2510" spans="1:20" x14ac:dyDescent="0.25">
      <c r="A2510">
        <v>2025</v>
      </c>
      <c r="B2510" t="s">
        <v>8060</v>
      </c>
      <c r="C2510" t="s">
        <v>21</v>
      </c>
      <c r="D2510" t="s">
        <v>22</v>
      </c>
      <c r="E2510" t="s">
        <v>23</v>
      </c>
      <c r="F2510" t="s">
        <v>8061</v>
      </c>
      <c r="G2510" t="s">
        <v>8062</v>
      </c>
      <c r="H2510" t="s">
        <v>270</v>
      </c>
      <c r="I2510" s="1">
        <v>77000000</v>
      </c>
      <c r="J2510" s="2">
        <f t="shared" si="78"/>
        <v>77000000</v>
      </c>
      <c r="K2510" s="1">
        <v>11000000</v>
      </c>
      <c r="L2510" s="3">
        <v>45699</v>
      </c>
      <c r="M2510" s="3">
        <v>45700</v>
      </c>
      <c r="N2510" s="3">
        <v>45900</v>
      </c>
      <c r="O2510" s="1">
        <v>0</v>
      </c>
      <c r="P2510" s="1">
        <v>77000000</v>
      </c>
      <c r="R2510" s="5">
        <f ca="1">IF(Tabla1[[#This Row],[FECHA INCIAL DESDE]]="SIN INICIO",0,IF((((TODAY()-M2510)*100%)/(N2510-M2510))&gt;=100%,"100%",(((TODAY()-M2510)*100%)/(N2510-M2510))))</f>
        <v>0.34499999999999997</v>
      </c>
      <c r="S2510" s="2">
        <f t="shared" si="79"/>
        <v>77000000</v>
      </c>
      <c r="T2510" t="s">
        <v>8063</v>
      </c>
    </row>
    <row r="2511" spans="1:20" x14ac:dyDescent="0.25">
      <c r="A2511">
        <v>2025</v>
      </c>
      <c r="B2511" t="s">
        <v>8064</v>
      </c>
      <c r="C2511" t="s">
        <v>21</v>
      </c>
      <c r="D2511" t="s">
        <v>22</v>
      </c>
      <c r="E2511" t="s">
        <v>23</v>
      </c>
      <c r="F2511" t="s">
        <v>8065</v>
      </c>
      <c r="G2511" t="s">
        <v>7478</v>
      </c>
      <c r="H2511" t="s">
        <v>1898</v>
      </c>
      <c r="I2511" s="1">
        <v>42944520</v>
      </c>
      <c r="J2511" s="2">
        <f t="shared" si="78"/>
        <v>42944520</v>
      </c>
      <c r="K2511" s="1">
        <v>5368065</v>
      </c>
      <c r="L2511" s="3">
        <v>45698</v>
      </c>
      <c r="M2511" s="3">
        <v>45700</v>
      </c>
      <c r="N2511" s="3">
        <v>45930</v>
      </c>
      <c r="O2511" s="1">
        <v>0</v>
      </c>
      <c r="P2511" s="1">
        <v>42944520</v>
      </c>
      <c r="R2511" s="5">
        <f ca="1">IF(Tabla1[[#This Row],[FECHA INCIAL DESDE]]="SIN INICIO",0,IF((((TODAY()-M2511)*100%)/(N2511-M2511))&gt;=100%,"100%",(((TODAY()-M2511)*100%)/(N2511-M2511))))</f>
        <v>0.3</v>
      </c>
      <c r="S2511" s="2">
        <f t="shared" si="79"/>
        <v>42944520</v>
      </c>
      <c r="T2511" t="s">
        <v>8066</v>
      </c>
    </row>
    <row r="2512" spans="1:20" x14ac:dyDescent="0.25">
      <c r="A2512">
        <v>2025</v>
      </c>
      <c r="B2512" t="s">
        <v>8067</v>
      </c>
      <c r="C2512" t="s">
        <v>21</v>
      </c>
      <c r="D2512" t="s">
        <v>22</v>
      </c>
      <c r="E2512" t="s">
        <v>23</v>
      </c>
      <c r="F2512" t="s">
        <v>8068</v>
      </c>
      <c r="G2512" t="s">
        <v>1831</v>
      </c>
      <c r="H2512" t="s">
        <v>1898</v>
      </c>
      <c r="I2512" s="1">
        <v>57619024</v>
      </c>
      <c r="J2512" s="2">
        <f t="shared" si="78"/>
        <v>57619024</v>
      </c>
      <c r="K2512" s="1">
        <v>7202378</v>
      </c>
      <c r="L2512" s="3">
        <v>45701</v>
      </c>
      <c r="M2512" s="3">
        <v>45702</v>
      </c>
      <c r="N2512" s="3">
        <v>45930</v>
      </c>
      <c r="O2512" s="1">
        <v>0</v>
      </c>
      <c r="P2512" s="1">
        <v>57619024</v>
      </c>
      <c r="R2512" s="5">
        <f ca="1">IF(Tabla1[[#This Row],[FECHA INCIAL DESDE]]="SIN INICIO",0,IF((((TODAY()-M2512)*100%)/(N2512-M2512))&gt;=100%,"100%",(((TODAY()-M2512)*100%)/(N2512-M2512))))</f>
        <v>0.29385964912280704</v>
      </c>
      <c r="S2512" s="2">
        <f t="shared" si="79"/>
        <v>57619024</v>
      </c>
      <c r="T2512" t="s">
        <v>8069</v>
      </c>
    </row>
    <row r="2513" spans="1:20" x14ac:dyDescent="0.25">
      <c r="A2513">
        <v>2025</v>
      </c>
      <c r="B2513" t="s">
        <v>8070</v>
      </c>
      <c r="C2513" t="s">
        <v>21</v>
      </c>
      <c r="D2513" t="s">
        <v>22</v>
      </c>
      <c r="E2513" t="s">
        <v>23</v>
      </c>
      <c r="F2513" t="s">
        <v>8071</v>
      </c>
      <c r="G2513" t="s">
        <v>1927</v>
      </c>
      <c r="H2513" t="s">
        <v>1898</v>
      </c>
      <c r="I2513" s="1">
        <v>45956648</v>
      </c>
      <c r="J2513" s="2">
        <f t="shared" si="78"/>
        <v>45956648</v>
      </c>
      <c r="K2513" s="1">
        <v>5744581</v>
      </c>
      <c r="L2513" s="3">
        <v>45699</v>
      </c>
      <c r="M2513" s="3">
        <v>45700</v>
      </c>
      <c r="N2513" s="3">
        <v>45930</v>
      </c>
      <c r="O2513" s="1">
        <v>0</v>
      </c>
      <c r="P2513" s="1">
        <v>45956648</v>
      </c>
      <c r="R2513" s="6">
        <f ca="1">IF(Tabla1[[#This Row],[FECHA INCIAL DESDE]]="SIN INICIO",0,IF((((TODAY()-M2513)*100%)/(N2513-M2513))&gt;=100%,"100%",(((TODAY()-M2513)*100%)/(N2513-M2513))))</f>
        <v>0.3</v>
      </c>
      <c r="S2513" s="2">
        <f t="shared" si="79"/>
        <v>45956648</v>
      </c>
      <c r="T2513" t="s">
        <v>8072</v>
      </c>
    </row>
    <row r="2514" spans="1:20" x14ac:dyDescent="0.25">
      <c r="A2514">
        <v>2025</v>
      </c>
      <c r="B2514" t="s">
        <v>8073</v>
      </c>
      <c r="C2514" t="s">
        <v>21</v>
      </c>
      <c r="D2514" t="s">
        <v>22</v>
      </c>
      <c r="E2514" t="s">
        <v>23</v>
      </c>
      <c r="F2514" t="s">
        <v>8074</v>
      </c>
      <c r="G2514" t="s">
        <v>8075</v>
      </c>
      <c r="H2514" t="s">
        <v>648</v>
      </c>
      <c r="I2514" s="1">
        <v>63700000</v>
      </c>
      <c r="J2514" s="2">
        <f t="shared" si="78"/>
        <v>63700000</v>
      </c>
      <c r="K2514" s="1">
        <v>9100000</v>
      </c>
      <c r="L2514" s="3">
        <v>45701</v>
      </c>
      <c r="M2514" s="3">
        <v>45702</v>
      </c>
      <c r="N2514" s="3">
        <v>45900</v>
      </c>
      <c r="O2514" s="1">
        <v>0</v>
      </c>
      <c r="P2514" s="1">
        <v>63700000</v>
      </c>
      <c r="R2514" s="5">
        <f ca="1">IF(Tabla1[[#This Row],[FECHA INCIAL DESDE]]="SIN INICIO",0,IF((((TODAY()-M2514)*100%)/(N2514-M2514))&gt;=100%,"100%",(((TODAY()-M2514)*100%)/(N2514-M2514))))</f>
        <v>0.3383838383838384</v>
      </c>
      <c r="S2514" s="2">
        <f t="shared" si="79"/>
        <v>63700000</v>
      </c>
      <c r="T2514" t="s">
        <v>8076</v>
      </c>
    </row>
    <row r="2515" spans="1:20" x14ac:dyDescent="0.25">
      <c r="A2515">
        <v>2025</v>
      </c>
      <c r="B2515" t="s">
        <v>8077</v>
      </c>
      <c r="C2515" t="s">
        <v>21</v>
      </c>
      <c r="D2515" t="s">
        <v>22</v>
      </c>
      <c r="E2515" t="s">
        <v>23</v>
      </c>
      <c r="F2515" t="s">
        <v>8078</v>
      </c>
      <c r="G2515" t="s">
        <v>2743</v>
      </c>
      <c r="H2515" t="s">
        <v>659</v>
      </c>
      <c r="I2515" s="1">
        <v>40208000</v>
      </c>
      <c r="J2515" s="2">
        <f t="shared" si="78"/>
        <v>40208000</v>
      </c>
      <c r="K2515" s="1">
        <v>5744000</v>
      </c>
      <c r="L2515" s="3">
        <v>45701</v>
      </c>
      <c r="M2515" s="3">
        <v>45702</v>
      </c>
      <c r="N2515" s="3">
        <v>45900</v>
      </c>
      <c r="O2515" s="1">
        <v>0</v>
      </c>
      <c r="P2515" s="1">
        <v>40208000</v>
      </c>
      <c r="R2515" s="5">
        <f ca="1">IF(Tabla1[[#This Row],[FECHA INCIAL DESDE]]="SIN INICIO",0,IF((((TODAY()-M2515)*100%)/(N2515-M2515))&gt;=100%,"100%",(((TODAY()-M2515)*100%)/(N2515-M2515))))</f>
        <v>0.3383838383838384</v>
      </c>
      <c r="S2515" s="2">
        <f t="shared" si="79"/>
        <v>40208000</v>
      </c>
      <c r="T2515" t="s">
        <v>8079</v>
      </c>
    </row>
    <row r="2516" spans="1:20" x14ac:dyDescent="0.25">
      <c r="A2516">
        <v>2025</v>
      </c>
      <c r="B2516" t="s">
        <v>8080</v>
      </c>
      <c r="C2516" t="s">
        <v>21</v>
      </c>
      <c r="D2516" t="s">
        <v>22</v>
      </c>
      <c r="E2516" t="s">
        <v>23</v>
      </c>
      <c r="F2516" t="s">
        <v>8081</v>
      </c>
      <c r="G2516" t="s">
        <v>1973</v>
      </c>
      <c r="H2516" t="s">
        <v>270</v>
      </c>
      <c r="I2516" s="1">
        <v>70000000</v>
      </c>
      <c r="J2516" s="2">
        <f t="shared" si="78"/>
        <v>70000000</v>
      </c>
      <c r="K2516" s="1">
        <v>10000000</v>
      </c>
      <c r="L2516" s="3">
        <v>45701</v>
      </c>
      <c r="M2516" s="3">
        <v>45705</v>
      </c>
      <c r="N2516" s="3">
        <v>45900</v>
      </c>
      <c r="O2516" s="1">
        <v>0</v>
      </c>
      <c r="P2516" s="1">
        <v>70000000</v>
      </c>
      <c r="R2516" s="5">
        <f ca="1">IF(Tabla1[[#This Row],[FECHA INCIAL DESDE]]="SIN INICIO",0,IF((((TODAY()-M2516)*100%)/(N2516-M2516))&gt;=100%,"100%",(((TODAY()-M2516)*100%)/(N2516-M2516))))</f>
        <v>0.3282051282051282</v>
      </c>
      <c r="S2516" s="2">
        <f t="shared" si="79"/>
        <v>70000000</v>
      </c>
      <c r="T2516" t="s">
        <v>8082</v>
      </c>
    </row>
    <row r="2517" spans="1:20" x14ac:dyDescent="0.25">
      <c r="A2517">
        <v>2025</v>
      </c>
      <c r="B2517" t="s">
        <v>8083</v>
      </c>
      <c r="C2517" t="s">
        <v>21</v>
      </c>
      <c r="D2517" t="s">
        <v>22</v>
      </c>
      <c r="E2517" t="s">
        <v>23</v>
      </c>
      <c r="F2517" t="s">
        <v>8084</v>
      </c>
      <c r="G2517" t="s">
        <v>1831</v>
      </c>
      <c r="H2517" t="s">
        <v>1898</v>
      </c>
      <c r="I2517" s="1">
        <v>57619024</v>
      </c>
      <c r="J2517" s="2">
        <f t="shared" si="78"/>
        <v>57619024</v>
      </c>
      <c r="K2517" s="1">
        <v>7202378</v>
      </c>
      <c r="L2517" s="3">
        <v>45701</v>
      </c>
      <c r="M2517" s="3">
        <v>45703</v>
      </c>
      <c r="N2517" s="3">
        <v>45930</v>
      </c>
      <c r="O2517" s="1">
        <v>0</v>
      </c>
      <c r="P2517" s="1">
        <v>57619024</v>
      </c>
      <c r="R2517" s="5">
        <f ca="1">IF(Tabla1[[#This Row],[FECHA INCIAL DESDE]]="SIN INICIO",0,IF((((TODAY()-M2517)*100%)/(N2517-M2517))&gt;=100%,"100%",(((TODAY()-M2517)*100%)/(N2517-M2517))))</f>
        <v>0.29074889867841408</v>
      </c>
      <c r="S2517" s="2">
        <f t="shared" si="79"/>
        <v>57619024</v>
      </c>
      <c r="T2517" t="s">
        <v>8085</v>
      </c>
    </row>
    <row r="2518" spans="1:20" x14ac:dyDescent="0.25">
      <c r="A2518">
        <v>2025</v>
      </c>
      <c r="B2518" t="s">
        <v>8086</v>
      </c>
      <c r="C2518" t="s">
        <v>21</v>
      </c>
      <c r="D2518" t="s">
        <v>22</v>
      </c>
      <c r="E2518" t="s">
        <v>23</v>
      </c>
      <c r="F2518" t="s">
        <v>8087</v>
      </c>
      <c r="G2518" t="s">
        <v>1831</v>
      </c>
      <c r="H2518" t="s">
        <v>1898</v>
      </c>
      <c r="I2518" s="1">
        <v>57619024</v>
      </c>
      <c r="J2518" s="2">
        <f t="shared" si="78"/>
        <v>57619024</v>
      </c>
      <c r="K2518" s="1">
        <v>7202378</v>
      </c>
      <c r="L2518" s="3">
        <v>45701</v>
      </c>
      <c r="M2518" s="3">
        <v>45702</v>
      </c>
      <c r="N2518" s="3">
        <v>45930</v>
      </c>
      <c r="O2518" s="1">
        <v>0</v>
      </c>
      <c r="P2518" s="1">
        <v>57619024</v>
      </c>
      <c r="R2518" s="6">
        <f ca="1">IF(Tabla1[[#This Row],[FECHA INCIAL DESDE]]="SIN INICIO",0,IF((((TODAY()-M2518)*100%)/(N2518-M2518))&gt;=100%,"100%",(((TODAY()-M2518)*100%)/(N2518-M2518))))</f>
        <v>0.29385964912280704</v>
      </c>
      <c r="S2518" s="2">
        <f t="shared" si="79"/>
        <v>57619024</v>
      </c>
      <c r="T2518" t="s">
        <v>8088</v>
      </c>
    </row>
    <row r="2519" spans="1:20" x14ac:dyDescent="0.25">
      <c r="A2519">
        <v>2025</v>
      </c>
      <c r="B2519" t="s">
        <v>8089</v>
      </c>
      <c r="C2519" t="s">
        <v>21</v>
      </c>
      <c r="D2519" t="s">
        <v>22</v>
      </c>
      <c r="E2519" t="s">
        <v>23</v>
      </c>
      <c r="F2519" t="s">
        <v>8090</v>
      </c>
      <c r="G2519" t="s">
        <v>8091</v>
      </c>
      <c r="H2519" t="s">
        <v>336</v>
      </c>
      <c r="I2519" s="1">
        <v>31928000</v>
      </c>
      <c r="J2519" s="2">
        <f t="shared" si="78"/>
        <v>31928000</v>
      </c>
      <c r="K2519" s="1">
        <v>7982000</v>
      </c>
      <c r="L2519" s="3">
        <v>45702</v>
      </c>
      <c r="M2519" s="3">
        <v>45705</v>
      </c>
      <c r="N2519" s="3">
        <v>45808</v>
      </c>
      <c r="O2519" s="1">
        <v>0</v>
      </c>
      <c r="P2519" s="1">
        <v>31928000</v>
      </c>
      <c r="R2519" s="5">
        <f ca="1">IF(Tabla1[[#This Row],[FECHA INCIAL DESDE]]="SIN INICIO",0,IF((((TODAY()-M2519)*100%)/(N2519-M2519))&gt;=100%,"100%",(((TODAY()-M2519)*100%)/(N2519-M2519))))</f>
        <v>0.62135922330097082</v>
      </c>
      <c r="S2519" s="2">
        <f t="shared" si="79"/>
        <v>31928000</v>
      </c>
      <c r="T2519" t="s">
        <v>8092</v>
      </c>
    </row>
    <row r="2520" spans="1:20" x14ac:dyDescent="0.25">
      <c r="A2520">
        <v>2025</v>
      </c>
      <c r="B2520" t="s">
        <v>8093</v>
      </c>
      <c r="C2520" t="s">
        <v>21</v>
      </c>
      <c r="D2520" t="s">
        <v>22</v>
      </c>
      <c r="E2520" t="s">
        <v>23</v>
      </c>
      <c r="F2520" t="s">
        <v>8094</v>
      </c>
      <c r="G2520" t="s">
        <v>2214</v>
      </c>
      <c r="H2520" t="s">
        <v>1898</v>
      </c>
      <c r="I2520" s="1">
        <v>45996648</v>
      </c>
      <c r="J2520" s="2">
        <f t="shared" si="78"/>
        <v>45996648</v>
      </c>
      <c r="K2520" s="1">
        <v>5749581</v>
      </c>
      <c r="L2520" s="3">
        <v>45699</v>
      </c>
      <c r="M2520" s="3">
        <v>45700</v>
      </c>
      <c r="N2520" s="3">
        <v>45930</v>
      </c>
      <c r="O2520" s="1">
        <v>0</v>
      </c>
      <c r="P2520" s="1">
        <v>45996648</v>
      </c>
      <c r="R2520" s="5">
        <f ca="1">IF(Tabla1[[#This Row],[FECHA INCIAL DESDE]]="SIN INICIO",0,IF((((TODAY()-M2520)*100%)/(N2520-M2520))&gt;=100%,"100%",(((TODAY()-M2520)*100%)/(N2520-M2520))))</f>
        <v>0.3</v>
      </c>
      <c r="S2520" s="2">
        <f t="shared" si="79"/>
        <v>45996648</v>
      </c>
      <c r="T2520" t="s">
        <v>8095</v>
      </c>
    </row>
    <row r="2521" spans="1:20" x14ac:dyDescent="0.25">
      <c r="A2521">
        <v>2025</v>
      </c>
      <c r="B2521" t="s">
        <v>8096</v>
      </c>
      <c r="C2521" t="s">
        <v>21</v>
      </c>
      <c r="D2521" t="s">
        <v>22</v>
      </c>
      <c r="E2521" t="s">
        <v>23</v>
      </c>
      <c r="F2521" t="s">
        <v>8097</v>
      </c>
      <c r="G2521" t="s">
        <v>786</v>
      </c>
      <c r="H2521" t="s">
        <v>787</v>
      </c>
      <c r="I2521" s="1">
        <v>94500000</v>
      </c>
      <c r="J2521" s="2">
        <f t="shared" si="78"/>
        <v>94500000</v>
      </c>
      <c r="K2521" s="1">
        <v>13500000</v>
      </c>
      <c r="L2521" s="3">
        <v>45699</v>
      </c>
      <c r="M2521" s="3">
        <v>45700</v>
      </c>
      <c r="N2521" s="3">
        <v>45900</v>
      </c>
      <c r="O2521" s="1">
        <v>0</v>
      </c>
      <c r="P2521" s="1">
        <v>94500000</v>
      </c>
      <c r="R2521" s="5">
        <f ca="1">IF(Tabla1[[#This Row],[FECHA INCIAL DESDE]]="SIN INICIO",0,IF((((TODAY()-M2521)*100%)/(N2521-M2521))&gt;=100%,"100%",(((TODAY()-M2521)*100%)/(N2521-M2521))))</f>
        <v>0.34499999999999997</v>
      </c>
      <c r="S2521" s="2">
        <f t="shared" si="79"/>
        <v>94500000</v>
      </c>
      <c r="T2521" t="s">
        <v>8098</v>
      </c>
    </row>
    <row r="2522" spans="1:20" x14ac:dyDescent="0.25">
      <c r="A2522">
        <v>2025</v>
      </c>
      <c r="B2522" t="s">
        <v>8099</v>
      </c>
      <c r="C2522" t="s">
        <v>21</v>
      </c>
      <c r="D2522" t="s">
        <v>22</v>
      </c>
      <c r="E2522" t="s">
        <v>120</v>
      </c>
      <c r="F2522" t="s">
        <v>8100</v>
      </c>
      <c r="G2522" t="s">
        <v>1644</v>
      </c>
      <c r="H2522" t="s">
        <v>154</v>
      </c>
      <c r="I2522" s="1">
        <v>31111080</v>
      </c>
      <c r="J2522" s="2">
        <f t="shared" si="78"/>
        <v>31111080</v>
      </c>
      <c r="K2522" s="1">
        <v>4444440</v>
      </c>
      <c r="L2522" s="3">
        <v>45699</v>
      </c>
      <c r="M2522" s="3">
        <v>45705</v>
      </c>
      <c r="N2522" s="3">
        <v>45900</v>
      </c>
      <c r="O2522" s="1">
        <v>0</v>
      </c>
      <c r="P2522" s="1">
        <v>31111080</v>
      </c>
      <c r="R2522" s="5">
        <f ca="1">IF(Tabla1[[#This Row],[FECHA INCIAL DESDE]]="SIN INICIO",0,IF((((TODAY()-M2522)*100%)/(N2522-M2522))&gt;=100%,"100%",(((TODAY()-M2522)*100%)/(N2522-M2522))))</f>
        <v>0.3282051282051282</v>
      </c>
      <c r="S2522" s="2">
        <f t="shared" si="79"/>
        <v>31111080</v>
      </c>
      <c r="T2522" t="s">
        <v>8101</v>
      </c>
    </row>
    <row r="2523" spans="1:20" x14ac:dyDescent="0.25">
      <c r="A2523">
        <v>2025</v>
      </c>
      <c r="B2523" t="s">
        <v>8102</v>
      </c>
      <c r="C2523" t="s">
        <v>21</v>
      </c>
      <c r="D2523" t="s">
        <v>22</v>
      </c>
      <c r="E2523" t="s">
        <v>120</v>
      </c>
      <c r="F2523" t="s">
        <v>8103</v>
      </c>
      <c r="G2523" t="s">
        <v>1557</v>
      </c>
      <c r="H2523" t="s">
        <v>154</v>
      </c>
      <c r="I2523" s="1">
        <v>31111080</v>
      </c>
      <c r="J2523" s="2">
        <f t="shared" si="78"/>
        <v>31111080</v>
      </c>
      <c r="K2523" s="1">
        <v>4444440</v>
      </c>
      <c r="L2523" s="3">
        <v>45699</v>
      </c>
      <c r="M2523" s="3">
        <v>45703</v>
      </c>
      <c r="N2523" s="3">
        <v>45900</v>
      </c>
      <c r="O2523" s="1">
        <v>0</v>
      </c>
      <c r="P2523" s="1">
        <v>31111080</v>
      </c>
      <c r="R2523" s="5">
        <f ca="1">IF(Tabla1[[#This Row],[FECHA INCIAL DESDE]]="SIN INICIO",0,IF((((TODAY()-M2523)*100%)/(N2523-M2523))&gt;=100%,"100%",(((TODAY()-M2523)*100%)/(N2523-M2523))))</f>
        <v>0.3350253807106599</v>
      </c>
      <c r="S2523" s="2">
        <f t="shared" si="79"/>
        <v>31111080</v>
      </c>
      <c r="T2523" t="s">
        <v>8104</v>
      </c>
    </row>
    <row r="2524" spans="1:20" x14ac:dyDescent="0.25">
      <c r="A2524">
        <v>2025</v>
      </c>
      <c r="B2524" t="s">
        <v>8105</v>
      </c>
      <c r="C2524" t="s">
        <v>21</v>
      </c>
      <c r="D2524" t="s">
        <v>22</v>
      </c>
      <c r="E2524" t="s">
        <v>23</v>
      </c>
      <c r="F2524" t="s">
        <v>8106</v>
      </c>
      <c r="G2524" t="s">
        <v>8107</v>
      </c>
      <c r="H2524" t="s">
        <v>787</v>
      </c>
      <c r="I2524" s="1">
        <v>49000000</v>
      </c>
      <c r="J2524" s="2">
        <f t="shared" si="78"/>
        <v>49000000</v>
      </c>
      <c r="K2524" s="1">
        <v>7000000</v>
      </c>
      <c r="L2524" s="3">
        <v>45699</v>
      </c>
      <c r="M2524" s="3">
        <v>45700</v>
      </c>
      <c r="N2524" s="3">
        <v>45900</v>
      </c>
      <c r="O2524" s="1">
        <v>0</v>
      </c>
      <c r="P2524" s="1">
        <v>49000000</v>
      </c>
      <c r="R2524" s="5">
        <f ca="1">IF(Tabla1[[#This Row],[FECHA INCIAL DESDE]]="SIN INICIO",0,IF((((TODAY()-M2524)*100%)/(N2524-M2524))&gt;=100%,"100%",(((TODAY()-M2524)*100%)/(N2524-M2524))))</f>
        <v>0.34499999999999997</v>
      </c>
      <c r="S2524" s="2">
        <f t="shared" si="79"/>
        <v>49000000</v>
      </c>
      <c r="T2524" t="s">
        <v>8108</v>
      </c>
    </row>
    <row r="2525" spans="1:20" x14ac:dyDescent="0.25">
      <c r="A2525">
        <v>2025</v>
      </c>
      <c r="B2525" t="s">
        <v>8109</v>
      </c>
      <c r="C2525" t="s">
        <v>21</v>
      </c>
      <c r="D2525" t="s">
        <v>22</v>
      </c>
      <c r="E2525" t="s">
        <v>23</v>
      </c>
      <c r="F2525" t="s">
        <v>8110</v>
      </c>
      <c r="G2525" t="s">
        <v>1831</v>
      </c>
      <c r="H2525" t="s">
        <v>1898</v>
      </c>
      <c r="I2525" s="1">
        <v>65438592</v>
      </c>
      <c r="J2525" s="2">
        <f t="shared" si="78"/>
        <v>65438592</v>
      </c>
      <c r="K2525" s="1">
        <v>8179824</v>
      </c>
      <c r="L2525" s="3">
        <v>45699</v>
      </c>
      <c r="M2525" s="3">
        <v>45700</v>
      </c>
      <c r="N2525" s="3">
        <v>45930</v>
      </c>
      <c r="O2525" s="1">
        <v>0</v>
      </c>
      <c r="P2525" s="1">
        <v>65438592</v>
      </c>
      <c r="R2525" s="5">
        <f ca="1">IF(Tabla1[[#This Row],[FECHA INCIAL DESDE]]="SIN INICIO",0,IF((((TODAY()-M2525)*100%)/(N2525-M2525))&gt;=100%,"100%",(((TODAY()-M2525)*100%)/(N2525-M2525))))</f>
        <v>0.3</v>
      </c>
      <c r="S2525" s="2">
        <f t="shared" si="79"/>
        <v>65438592</v>
      </c>
      <c r="T2525" t="s">
        <v>8111</v>
      </c>
    </row>
    <row r="2526" spans="1:20" x14ac:dyDescent="0.25">
      <c r="A2526">
        <v>2025</v>
      </c>
      <c r="B2526" t="s">
        <v>8112</v>
      </c>
      <c r="C2526" t="s">
        <v>21</v>
      </c>
      <c r="D2526" t="s">
        <v>22</v>
      </c>
      <c r="E2526" t="s">
        <v>23</v>
      </c>
      <c r="F2526" t="s">
        <v>8113</v>
      </c>
      <c r="G2526" t="s">
        <v>1831</v>
      </c>
      <c r="H2526" t="s">
        <v>1898</v>
      </c>
      <c r="I2526" s="1">
        <v>57619024</v>
      </c>
      <c r="J2526" s="2">
        <f t="shared" si="78"/>
        <v>57619024</v>
      </c>
      <c r="K2526" s="1">
        <v>7202378</v>
      </c>
      <c r="L2526" s="3">
        <v>45699</v>
      </c>
      <c r="M2526" s="3">
        <v>45700</v>
      </c>
      <c r="N2526" s="3">
        <v>45930</v>
      </c>
      <c r="O2526" s="1">
        <v>0</v>
      </c>
      <c r="P2526" s="1">
        <v>57619024</v>
      </c>
      <c r="R2526" s="5">
        <f ca="1">IF(Tabla1[[#This Row],[FECHA INCIAL DESDE]]="SIN INICIO",0,IF((((TODAY()-M2526)*100%)/(N2526-M2526))&gt;=100%,"100%",(((TODAY()-M2526)*100%)/(N2526-M2526))))</f>
        <v>0.3</v>
      </c>
      <c r="S2526" s="2">
        <f t="shared" si="79"/>
        <v>57619024</v>
      </c>
      <c r="T2526" t="s">
        <v>8114</v>
      </c>
    </row>
    <row r="2527" spans="1:20" x14ac:dyDescent="0.25">
      <c r="A2527">
        <v>2025</v>
      </c>
      <c r="B2527" t="s">
        <v>8115</v>
      </c>
      <c r="C2527" t="s">
        <v>21</v>
      </c>
      <c r="D2527" t="s">
        <v>22</v>
      </c>
      <c r="E2527" t="s">
        <v>23</v>
      </c>
      <c r="F2527" t="s">
        <v>8116</v>
      </c>
      <c r="G2527" t="s">
        <v>513</v>
      </c>
      <c r="H2527" t="s">
        <v>514</v>
      </c>
      <c r="I2527" s="1">
        <v>53655000</v>
      </c>
      <c r="J2527" s="2">
        <f t="shared" si="78"/>
        <v>53655000</v>
      </c>
      <c r="K2527" s="1">
        <v>7665000</v>
      </c>
      <c r="L2527" s="3">
        <v>45699</v>
      </c>
      <c r="M2527" s="3">
        <v>45700</v>
      </c>
      <c r="N2527" s="3">
        <v>45900</v>
      </c>
      <c r="O2527" s="1">
        <v>0</v>
      </c>
      <c r="P2527" s="1">
        <v>53655000</v>
      </c>
      <c r="R2527" s="5">
        <f ca="1">IF(Tabla1[[#This Row],[FECHA INCIAL DESDE]]="SIN INICIO",0,IF((((TODAY()-M2527)*100%)/(N2527-M2527))&gt;=100%,"100%",(((TODAY()-M2527)*100%)/(N2527-M2527))))</f>
        <v>0.34499999999999997</v>
      </c>
      <c r="S2527" s="2">
        <f t="shared" si="79"/>
        <v>53655000</v>
      </c>
      <c r="T2527" t="s">
        <v>8117</v>
      </c>
    </row>
    <row r="2528" spans="1:20" x14ac:dyDescent="0.25">
      <c r="A2528">
        <v>2025</v>
      </c>
      <c r="B2528" t="s">
        <v>8118</v>
      </c>
      <c r="C2528" t="s">
        <v>21</v>
      </c>
      <c r="D2528" t="s">
        <v>22</v>
      </c>
      <c r="E2528" t="s">
        <v>23</v>
      </c>
      <c r="F2528" t="s">
        <v>8119</v>
      </c>
      <c r="G2528" t="s">
        <v>7235</v>
      </c>
      <c r="H2528" t="s">
        <v>1898</v>
      </c>
      <c r="I2528" s="1">
        <v>57619024</v>
      </c>
      <c r="J2528" s="2">
        <f t="shared" si="78"/>
        <v>57619024</v>
      </c>
      <c r="K2528" s="1">
        <v>7202378</v>
      </c>
      <c r="L2528" s="3">
        <v>45702</v>
      </c>
      <c r="M2528" s="3">
        <v>45705</v>
      </c>
      <c r="N2528" s="3">
        <v>45930</v>
      </c>
      <c r="O2528" s="1">
        <v>0</v>
      </c>
      <c r="P2528" s="1">
        <v>57619024</v>
      </c>
      <c r="R2528" s="5">
        <f ca="1">IF(Tabla1[[#This Row],[FECHA INCIAL DESDE]]="SIN INICIO",0,IF((((TODAY()-M2528)*100%)/(N2528-M2528))&gt;=100%,"100%",(((TODAY()-M2528)*100%)/(N2528-M2528))))</f>
        <v>0.28444444444444444</v>
      </c>
      <c r="S2528" s="2">
        <f t="shared" si="79"/>
        <v>57619024</v>
      </c>
      <c r="T2528" t="s">
        <v>8120</v>
      </c>
    </row>
    <row r="2529" spans="1:20" x14ac:dyDescent="0.25">
      <c r="A2529">
        <v>2025</v>
      </c>
      <c r="B2529" t="s">
        <v>8121</v>
      </c>
      <c r="C2529" t="s">
        <v>21</v>
      </c>
      <c r="D2529" t="s">
        <v>22</v>
      </c>
      <c r="E2529" t="s">
        <v>120</v>
      </c>
      <c r="F2529" t="s">
        <v>8122</v>
      </c>
      <c r="G2529" t="s">
        <v>532</v>
      </c>
      <c r="H2529" t="s">
        <v>270</v>
      </c>
      <c r="I2529" s="1">
        <v>29750000</v>
      </c>
      <c r="J2529" s="2">
        <f t="shared" si="78"/>
        <v>29750000</v>
      </c>
      <c r="K2529" s="1">
        <v>4250000</v>
      </c>
      <c r="L2529" s="3">
        <v>45705</v>
      </c>
      <c r="M2529" s="3">
        <v>45706</v>
      </c>
      <c r="N2529" s="3">
        <v>45900</v>
      </c>
      <c r="O2529" s="1">
        <v>0</v>
      </c>
      <c r="P2529" s="1">
        <v>29750000</v>
      </c>
      <c r="R2529" s="5">
        <f ca="1">IF(Tabla1[[#This Row],[FECHA INCIAL DESDE]]="SIN INICIO",0,IF((((TODAY()-M2529)*100%)/(N2529-M2529))&gt;=100%,"100%",(((TODAY()-M2529)*100%)/(N2529-M2529))))</f>
        <v>0.32474226804123713</v>
      </c>
      <c r="S2529" s="2">
        <f t="shared" si="79"/>
        <v>29750000</v>
      </c>
      <c r="T2529" t="s">
        <v>8123</v>
      </c>
    </row>
    <row r="2530" spans="1:20" x14ac:dyDescent="0.25">
      <c r="A2530">
        <v>2025</v>
      </c>
      <c r="B2530" t="s">
        <v>8124</v>
      </c>
      <c r="C2530" t="s">
        <v>21</v>
      </c>
      <c r="D2530" t="s">
        <v>22</v>
      </c>
      <c r="E2530" t="s">
        <v>120</v>
      </c>
      <c r="F2530" t="s">
        <v>8125</v>
      </c>
      <c r="G2530" t="s">
        <v>8126</v>
      </c>
      <c r="H2530" t="s">
        <v>787</v>
      </c>
      <c r="I2530" s="1">
        <v>24900000</v>
      </c>
      <c r="J2530" s="2">
        <f t="shared" si="78"/>
        <v>24900000</v>
      </c>
      <c r="K2530" s="1">
        <v>4150000</v>
      </c>
      <c r="L2530" s="3">
        <v>45705</v>
      </c>
      <c r="M2530" s="3">
        <v>45706</v>
      </c>
      <c r="N2530" s="3">
        <v>45869</v>
      </c>
      <c r="O2530" s="1">
        <v>0</v>
      </c>
      <c r="P2530" s="1">
        <v>24900000</v>
      </c>
      <c r="R2530" s="5">
        <f ca="1">IF(Tabla1[[#This Row],[FECHA INCIAL DESDE]]="SIN INICIO",0,IF((((TODAY()-M2530)*100%)/(N2530-M2530))&gt;=100%,"100%",(((TODAY()-M2530)*100%)/(N2530-M2530))))</f>
        <v>0.38650306748466257</v>
      </c>
      <c r="S2530" s="2">
        <f t="shared" si="79"/>
        <v>24900000</v>
      </c>
      <c r="T2530" t="s">
        <v>8127</v>
      </c>
    </row>
    <row r="2531" spans="1:20" x14ac:dyDescent="0.25">
      <c r="A2531">
        <v>2025</v>
      </c>
      <c r="B2531" t="s">
        <v>8128</v>
      </c>
      <c r="C2531" t="s">
        <v>21</v>
      </c>
      <c r="D2531" t="s">
        <v>22</v>
      </c>
      <c r="E2531" t="s">
        <v>120</v>
      </c>
      <c r="F2531" t="s">
        <v>8129</v>
      </c>
      <c r="G2531" t="s">
        <v>8130</v>
      </c>
      <c r="H2531" t="s">
        <v>154</v>
      </c>
      <c r="I2531" s="1">
        <v>29047200</v>
      </c>
      <c r="J2531" s="2">
        <f t="shared" si="78"/>
        <v>29047200</v>
      </c>
      <c r="K2531" s="1">
        <v>4149600</v>
      </c>
      <c r="L2531" s="3">
        <v>45699</v>
      </c>
      <c r="M2531" s="3">
        <v>45701</v>
      </c>
      <c r="N2531" s="3">
        <v>45930</v>
      </c>
      <c r="O2531" s="1">
        <v>0</v>
      </c>
      <c r="P2531" s="1">
        <v>29047200</v>
      </c>
      <c r="R2531" s="5">
        <f ca="1">IF(Tabla1[[#This Row],[FECHA INCIAL DESDE]]="SIN INICIO",0,IF((((TODAY()-M2531)*100%)/(N2531-M2531))&gt;=100%,"100%",(((TODAY()-M2531)*100%)/(N2531-M2531))))</f>
        <v>0.29694323144104806</v>
      </c>
      <c r="S2531" s="2">
        <f t="shared" si="79"/>
        <v>29047200</v>
      </c>
      <c r="T2531" t="s">
        <v>8131</v>
      </c>
    </row>
    <row r="2532" spans="1:20" x14ac:dyDescent="0.25">
      <c r="A2532">
        <v>2025</v>
      </c>
      <c r="B2532" t="s">
        <v>8132</v>
      </c>
      <c r="C2532" t="s">
        <v>21</v>
      </c>
      <c r="D2532" t="s">
        <v>22</v>
      </c>
      <c r="E2532" t="s">
        <v>120</v>
      </c>
      <c r="F2532" t="s">
        <v>8133</v>
      </c>
      <c r="G2532" t="s">
        <v>8134</v>
      </c>
      <c r="H2532" t="s">
        <v>514</v>
      </c>
      <c r="I2532" s="1">
        <v>37359592</v>
      </c>
      <c r="J2532" s="2">
        <f t="shared" si="78"/>
        <v>37359592</v>
      </c>
      <c r="K2532" s="1">
        <v>4669949</v>
      </c>
      <c r="L2532" s="3">
        <v>45699</v>
      </c>
      <c r="M2532" s="3">
        <v>45701</v>
      </c>
      <c r="N2532" s="3">
        <v>45930</v>
      </c>
      <c r="O2532" s="1">
        <v>0</v>
      </c>
      <c r="P2532" s="1">
        <v>37359592</v>
      </c>
      <c r="R2532" s="5">
        <f ca="1">IF(Tabla1[[#This Row],[FECHA INCIAL DESDE]]="SIN INICIO",0,IF((((TODAY()-M2532)*100%)/(N2532-M2532))&gt;=100%,"100%",(((TODAY()-M2532)*100%)/(N2532-M2532))))</f>
        <v>0.29694323144104806</v>
      </c>
      <c r="S2532" s="2">
        <f t="shared" si="79"/>
        <v>37359592</v>
      </c>
      <c r="T2532" t="s">
        <v>8135</v>
      </c>
    </row>
    <row r="2533" spans="1:20" x14ac:dyDescent="0.25">
      <c r="A2533">
        <v>2025</v>
      </c>
      <c r="B2533" t="s">
        <v>8136</v>
      </c>
      <c r="C2533" t="s">
        <v>21</v>
      </c>
      <c r="D2533" t="s">
        <v>22</v>
      </c>
      <c r="E2533" t="s">
        <v>23</v>
      </c>
      <c r="F2533" t="s">
        <v>8137</v>
      </c>
      <c r="G2533" t="s">
        <v>3197</v>
      </c>
      <c r="H2533" t="s">
        <v>166</v>
      </c>
      <c r="I2533" s="1">
        <v>23552784</v>
      </c>
      <c r="J2533" s="2">
        <f t="shared" si="78"/>
        <v>23552784</v>
      </c>
      <c r="K2533" s="1">
        <v>5888196</v>
      </c>
      <c r="L2533" s="3">
        <v>45699</v>
      </c>
      <c r="M2533" s="3">
        <v>45701</v>
      </c>
      <c r="N2533" s="3">
        <v>45808</v>
      </c>
      <c r="O2533" s="1">
        <v>0</v>
      </c>
      <c r="P2533" s="1">
        <v>23552784</v>
      </c>
      <c r="R2533" s="5">
        <f ca="1">IF(Tabla1[[#This Row],[FECHA INCIAL DESDE]]="SIN INICIO",0,IF((((TODAY()-M2533)*100%)/(N2533-M2533))&gt;=100%,"100%",(((TODAY()-M2533)*100%)/(N2533-M2533))))</f>
        <v>0.63551401869158874</v>
      </c>
      <c r="S2533" s="2">
        <f t="shared" si="79"/>
        <v>23552784</v>
      </c>
      <c r="T2533" t="s">
        <v>8138</v>
      </c>
    </row>
    <row r="2534" spans="1:20" x14ac:dyDescent="0.25">
      <c r="A2534">
        <v>2025</v>
      </c>
      <c r="B2534" t="s">
        <v>8139</v>
      </c>
      <c r="C2534" t="s">
        <v>21</v>
      </c>
      <c r="D2534" t="s">
        <v>22</v>
      </c>
      <c r="E2534" t="s">
        <v>23</v>
      </c>
      <c r="F2534" t="s">
        <v>8140</v>
      </c>
      <c r="G2534" t="s">
        <v>1497</v>
      </c>
      <c r="H2534" t="s">
        <v>514</v>
      </c>
      <c r="I2534" s="1">
        <v>64316000</v>
      </c>
      <c r="J2534" s="2">
        <f t="shared" si="78"/>
        <v>64316000</v>
      </c>
      <c r="K2534" s="1">
        <v>9188000</v>
      </c>
      <c r="L2534" s="3">
        <v>45701</v>
      </c>
      <c r="M2534" s="3">
        <v>45702</v>
      </c>
      <c r="N2534" s="3">
        <v>45900</v>
      </c>
      <c r="O2534" s="1">
        <v>0</v>
      </c>
      <c r="P2534" s="1">
        <v>64316000</v>
      </c>
      <c r="R2534" s="5">
        <f ca="1">IF(Tabla1[[#This Row],[FECHA INCIAL DESDE]]="SIN INICIO",0,IF((((TODAY()-M2534)*100%)/(N2534-M2534))&gt;=100%,"100%",(((TODAY()-M2534)*100%)/(N2534-M2534))))</f>
        <v>0.3383838383838384</v>
      </c>
      <c r="S2534" s="2">
        <f t="shared" si="79"/>
        <v>64316000</v>
      </c>
      <c r="T2534" t="s">
        <v>8141</v>
      </c>
    </row>
    <row r="2535" spans="1:20" x14ac:dyDescent="0.25">
      <c r="A2535">
        <v>2025</v>
      </c>
      <c r="B2535" t="s">
        <v>8142</v>
      </c>
      <c r="C2535" t="s">
        <v>21</v>
      </c>
      <c r="D2535" t="s">
        <v>22</v>
      </c>
      <c r="E2535" t="s">
        <v>23</v>
      </c>
      <c r="F2535" t="s">
        <v>8143</v>
      </c>
      <c r="G2535" t="s">
        <v>6732</v>
      </c>
      <c r="H2535" t="s">
        <v>659</v>
      </c>
      <c r="I2535" s="1">
        <v>56000000</v>
      </c>
      <c r="J2535" s="2">
        <f t="shared" si="78"/>
        <v>56000000</v>
      </c>
      <c r="K2535" s="1">
        <v>8000000</v>
      </c>
      <c r="L2535" s="3">
        <v>45702</v>
      </c>
      <c r="M2535" s="3">
        <v>45705</v>
      </c>
      <c r="N2535" s="3">
        <v>45900</v>
      </c>
      <c r="O2535" s="1">
        <v>0</v>
      </c>
      <c r="P2535" s="1">
        <v>56000000</v>
      </c>
      <c r="R2535" s="5">
        <f ca="1">IF(Tabla1[[#This Row],[FECHA INCIAL DESDE]]="SIN INICIO",0,IF((((TODAY()-M2535)*100%)/(N2535-M2535))&gt;=100%,"100%",(((TODAY()-M2535)*100%)/(N2535-M2535))))</f>
        <v>0.3282051282051282</v>
      </c>
      <c r="S2535" s="2">
        <f t="shared" si="79"/>
        <v>56000000</v>
      </c>
      <c r="T2535" t="s">
        <v>8144</v>
      </c>
    </row>
    <row r="2536" spans="1:20" x14ac:dyDescent="0.25">
      <c r="A2536">
        <v>2025</v>
      </c>
      <c r="B2536" t="s">
        <v>8145</v>
      </c>
      <c r="C2536" t="s">
        <v>21</v>
      </c>
      <c r="D2536" t="s">
        <v>22</v>
      </c>
      <c r="E2536" t="s">
        <v>23</v>
      </c>
      <c r="F2536" t="s">
        <v>8146</v>
      </c>
      <c r="G2536" t="s">
        <v>1831</v>
      </c>
      <c r="H2536" t="s">
        <v>1898</v>
      </c>
      <c r="I2536" s="1">
        <v>45956648</v>
      </c>
      <c r="J2536" s="2">
        <f t="shared" si="78"/>
        <v>45956648</v>
      </c>
      <c r="K2536" s="1">
        <v>5744581</v>
      </c>
      <c r="L2536" s="3">
        <v>45701</v>
      </c>
      <c r="M2536" s="3">
        <v>45703</v>
      </c>
      <c r="N2536" s="3">
        <v>45930</v>
      </c>
      <c r="O2536" s="1">
        <v>0</v>
      </c>
      <c r="P2536" s="1">
        <v>45956648</v>
      </c>
      <c r="R2536" s="6">
        <f ca="1">IF(Tabla1[[#This Row],[FECHA INCIAL DESDE]]="SIN INICIO",0,IF((((TODAY()-M2536)*100%)/(N2536-M2536))&gt;=100%,"100%",(((TODAY()-M2536)*100%)/(N2536-M2536))))</f>
        <v>0.29074889867841408</v>
      </c>
      <c r="S2536" s="2">
        <f t="shared" si="79"/>
        <v>45956648</v>
      </c>
      <c r="T2536" t="s">
        <v>8147</v>
      </c>
    </row>
    <row r="2537" spans="1:20" x14ac:dyDescent="0.25">
      <c r="A2537">
        <v>2025</v>
      </c>
      <c r="B2537" t="s">
        <v>8148</v>
      </c>
      <c r="C2537" t="s">
        <v>21</v>
      </c>
      <c r="D2537" t="s">
        <v>22</v>
      </c>
      <c r="E2537" t="s">
        <v>23</v>
      </c>
      <c r="F2537" t="s">
        <v>8149</v>
      </c>
      <c r="G2537" t="s">
        <v>925</v>
      </c>
      <c r="H2537" t="s">
        <v>787</v>
      </c>
      <c r="I2537" s="1">
        <v>87500000</v>
      </c>
      <c r="J2537" s="2">
        <f t="shared" si="78"/>
        <v>87500000</v>
      </c>
      <c r="K2537" s="1">
        <v>12500000</v>
      </c>
      <c r="L2537" s="3">
        <v>45712</v>
      </c>
      <c r="M2537" s="3">
        <v>45714</v>
      </c>
      <c r="N2537" s="3">
        <v>45900</v>
      </c>
      <c r="O2537" s="1">
        <v>0</v>
      </c>
      <c r="P2537" s="1">
        <v>87500000</v>
      </c>
      <c r="R2537" s="6">
        <f ca="1">IF(Tabla1[[#This Row],[FECHA INCIAL DESDE]]="SIN INICIO",0,IF((((TODAY()-M2537)*100%)/(N2537-M2537))&gt;=100%,"100%",(((TODAY()-M2537)*100%)/(N2537-M2537))))</f>
        <v>0.29569892473118281</v>
      </c>
      <c r="S2537" s="2">
        <f t="shared" si="79"/>
        <v>87500000</v>
      </c>
      <c r="T2537" t="s">
        <v>8150</v>
      </c>
    </row>
    <row r="2538" spans="1:20" x14ac:dyDescent="0.25">
      <c r="A2538">
        <v>2025</v>
      </c>
      <c r="B2538" t="s">
        <v>8151</v>
      </c>
      <c r="C2538" t="s">
        <v>21</v>
      </c>
      <c r="D2538" t="s">
        <v>22</v>
      </c>
      <c r="E2538" t="s">
        <v>23</v>
      </c>
      <c r="F2538" t="s">
        <v>8152</v>
      </c>
      <c r="G2538" t="s">
        <v>8153</v>
      </c>
      <c r="H2538" t="s">
        <v>270</v>
      </c>
      <c r="I2538" s="1">
        <v>52500000</v>
      </c>
      <c r="J2538" s="2">
        <f t="shared" si="78"/>
        <v>52500000</v>
      </c>
      <c r="K2538" s="1">
        <v>7500000</v>
      </c>
      <c r="L2538" s="3">
        <v>45700</v>
      </c>
      <c r="M2538" s="3">
        <v>45705</v>
      </c>
      <c r="N2538" s="3">
        <v>45900</v>
      </c>
      <c r="O2538" s="1">
        <v>0</v>
      </c>
      <c r="P2538" s="1">
        <v>52500000</v>
      </c>
      <c r="R2538" s="5">
        <f ca="1">IF(Tabla1[[#This Row],[FECHA INCIAL DESDE]]="SIN INICIO",0,IF((((TODAY()-M2538)*100%)/(N2538-M2538))&gt;=100%,"100%",(((TODAY()-M2538)*100%)/(N2538-M2538))))</f>
        <v>0.3282051282051282</v>
      </c>
      <c r="S2538" s="2">
        <f t="shared" si="79"/>
        <v>52500000</v>
      </c>
      <c r="T2538" t="s">
        <v>8154</v>
      </c>
    </row>
    <row r="2539" spans="1:20" x14ac:dyDescent="0.25">
      <c r="A2539">
        <v>2025</v>
      </c>
      <c r="B2539" t="s">
        <v>8155</v>
      </c>
      <c r="C2539" t="s">
        <v>21</v>
      </c>
      <c r="D2539" t="s">
        <v>22</v>
      </c>
      <c r="E2539" t="s">
        <v>23</v>
      </c>
      <c r="F2539" t="s">
        <v>8156</v>
      </c>
      <c r="G2539" t="s">
        <v>6017</v>
      </c>
      <c r="H2539" t="s">
        <v>1898</v>
      </c>
      <c r="I2539" s="1">
        <v>57619024</v>
      </c>
      <c r="J2539" s="2">
        <f t="shared" si="78"/>
        <v>57619024</v>
      </c>
      <c r="K2539" s="1">
        <v>7202378</v>
      </c>
      <c r="L2539" s="3">
        <v>45699</v>
      </c>
      <c r="M2539" s="3">
        <v>45700</v>
      </c>
      <c r="N2539" s="3">
        <v>45930</v>
      </c>
      <c r="O2539" s="1">
        <v>0</v>
      </c>
      <c r="P2539" s="1">
        <v>57619024</v>
      </c>
      <c r="R2539" s="6">
        <f ca="1">IF(Tabla1[[#This Row],[FECHA INCIAL DESDE]]="SIN INICIO",0,IF((((TODAY()-M2539)*100%)/(N2539-M2539))&gt;=100%,"100%",(((TODAY()-M2539)*100%)/(N2539-M2539))))</f>
        <v>0.3</v>
      </c>
      <c r="S2539" s="2">
        <f t="shared" si="79"/>
        <v>57619024</v>
      </c>
      <c r="T2539" t="s">
        <v>8157</v>
      </c>
    </row>
    <row r="2540" spans="1:20" x14ac:dyDescent="0.25">
      <c r="A2540">
        <v>2025</v>
      </c>
      <c r="B2540" t="s">
        <v>8158</v>
      </c>
      <c r="C2540" t="s">
        <v>21</v>
      </c>
      <c r="D2540" t="s">
        <v>22</v>
      </c>
      <c r="E2540" t="s">
        <v>120</v>
      </c>
      <c r="F2540" t="s">
        <v>8159</v>
      </c>
      <c r="G2540" t="s">
        <v>8160</v>
      </c>
      <c r="H2540" t="s">
        <v>3920</v>
      </c>
      <c r="I2540" s="1">
        <v>33502000</v>
      </c>
      <c r="J2540" s="2">
        <f t="shared" si="78"/>
        <v>33502000</v>
      </c>
      <c r="K2540" s="1">
        <v>4786000</v>
      </c>
      <c r="L2540" s="3">
        <v>45699</v>
      </c>
      <c r="M2540" s="3">
        <v>45701</v>
      </c>
      <c r="N2540" s="3">
        <v>45900</v>
      </c>
      <c r="O2540" s="1">
        <v>0</v>
      </c>
      <c r="P2540" s="1">
        <v>33502000</v>
      </c>
      <c r="R2540" s="5">
        <f ca="1">IF(Tabla1[[#This Row],[FECHA INCIAL DESDE]]="SIN INICIO",0,IF((((TODAY()-M2540)*100%)/(N2540-M2540))&gt;=100%,"100%",(((TODAY()-M2540)*100%)/(N2540-M2540))))</f>
        <v>0.34170854271356782</v>
      </c>
      <c r="S2540" s="2">
        <f t="shared" si="79"/>
        <v>33502000</v>
      </c>
      <c r="T2540" t="s">
        <v>8161</v>
      </c>
    </row>
    <row r="2541" spans="1:20" x14ac:dyDescent="0.25">
      <c r="A2541">
        <v>2025</v>
      </c>
      <c r="B2541" t="s">
        <v>8162</v>
      </c>
      <c r="C2541" t="s">
        <v>21</v>
      </c>
      <c r="D2541" t="s">
        <v>22</v>
      </c>
      <c r="E2541" t="s">
        <v>120</v>
      </c>
      <c r="F2541" t="s">
        <v>8163</v>
      </c>
      <c r="G2541" t="s">
        <v>8164</v>
      </c>
      <c r="H2541" t="s">
        <v>154</v>
      </c>
      <c r="I2541" s="1">
        <v>29047200</v>
      </c>
      <c r="J2541" s="2">
        <f t="shared" si="78"/>
        <v>29047200</v>
      </c>
      <c r="K2541" s="1">
        <v>4149600</v>
      </c>
      <c r="L2541" s="3">
        <v>45700</v>
      </c>
      <c r="M2541" s="3">
        <v>45701</v>
      </c>
      <c r="N2541" s="3">
        <v>45900</v>
      </c>
      <c r="O2541" s="1">
        <v>0</v>
      </c>
      <c r="P2541" s="1">
        <v>29047200</v>
      </c>
      <c r="R2541" s="5">
        <f ca="1">IF(Tabla1[[#This Row],[FECHA INCIAL DESDE]]="SIN INICIO",0,IF((((TODAY()-M2541)*100%)/(N2541-M2541))&gt;=100%,"100%",(((TODAY()-M2541)*100%)/(N2541-M2541))))</f>
        <v>0.34170854271356782</v>
      </c>
      <c r="S2541" s="2">
        <f t="shared" si="79"/>
        <v>29047200</v>
      </c>
      <c r="T2541" t="s">
        <v>8165</v>
      </c>
    </row>
    <row r="2542" spans="1:20" x14ac:dyDescent="0.25">
      <c r="A2542">
        <v>2025</v>
      </c>
      <c r="B2542" t="s">
        <v>8166</v>
      </c>
      <c r="C2542" t="s">
        <v>21</v>
      </c>
      <c r="D2542" t="s">
        <v>22</v>
      </c>
      <c r="E2542" t="s">
        <v>23</v>
      </c>
      <c r="F2542" t="s">
        <v>8167</v>
      </c>
      <c r="G2542" t="s">
        <v>1750</v>
      </c>
      <c r="H2542" t="s">
        <v>648</v>
      </c>
      <c r="I2542" s="1">
        <v>63700000</v>
      </c>
      <c r="J2542" s="2">
        <f t="shared" si="78"/>
        <v>63700000</v>
      </c>
      <c r="K2542" s="1">
        <v>9100000</v>
      </c>
      <c r="L2542" s="3">
        <v>45700</v>
      </c>
      <c r="M2542" s="3">
        <v>45701</v>
      </c>
      <c r="N2542" s="3">
        <v>45900</v>
      </c>
      <c r="O2542" s="1">
        <v>0</v>
      </c>
      <c r="P2542" s="1">
        <v>63700000</v>
      </c>
      <c r="R2542" s="5">
        <f ca="1">IF(Tabla1[[#This Row],[FECHA INCIAL DESDE]]="SIN INICIO",0,IF((((TODAY()-M2542)*100%)/(N2542-M2542))&gt;=100%,"100%",(((TODAY()-M2542)*100%)/(N2542-M2542))))</f>
        <v>0.34170854271356782</v>
      </c>
      <c r="S2542" s="2">
        <f t="shared" si="79"/>
        <v>63700000</v>
      </c>
      <c r="T2542" t="s">
        <v>8168</v>
      </c>
    </row>
    <row r="2543" spans="1:20" x14ac:dyDescent="0.25">
      <c r="A2543">
        <v>2025</v>
      </c>
      <c r="B2543" t="s">
        <v>8169</v>
      </c>
      <c r="C2543" t="s">
        <v>21</v>
      </c>
      <c r="D2543" t="s">
        <v>22</v>
      </c>
      <c r="E2543" t="s">
        <v>23</v>
      </c>
      <c r="F2543" t="s">
        <v>8170</v>
      </c>
      <c r="G2543" t="s">
        <v>1831</v>
      </c>
      <c r="H2543" t="s">
        <v>1898</v>
      </c>
      <c r="I2543" s="1">
        <v>50809904</v>
      </c>
      <c r="J2543" s="2">
        <f t="shared" si="78"/>
        <v>50809904</v>
      </c>
      <c r="K2543" s="1">
        <v>6351238</v>
      </c>
      <c r="L2543" s="3">
        <v>45702</v>
      </c>
      <c r="M2543" s="3">
        <v>45705</v>
      </c>
      <c r="N2543" s="3">
        <v>45930</v>
      </c>
      <c r="O2543" s="1">
        <v>0</v>
      </c>
      <c r="P2543" s="1">
        <v>50809904</v>
      </c>
      <c r="R2543" s="6">
        <f ca="1">IF(Tabla1[[#This Row],[FECHA INCIAL DESDE]]="SIN INICIO",0,IF((((TODAY()-M2543)*100%)/(N2543-M2543))&gt;=100%,"100%",(((TODAY()-M2543)*100%)/(N2543-M2543))))</f>
        <v>0.28444444444444444</v>
      </c>
      <c r="S2543" s="2">
        <f t="shared" si="79"/>
        <v>50809904</v>
      </c>
      <c r="T2543" t="s">
        <v>8171</v>
      </c>
    </row>
    <row r="2544" spans="1:20" x14ac:dyDescent="0.25">
      <c r="A2544">
        <v>2025</v>
      </c>
      <c r="B2544" t="s">
        <v>8172</v>
      </c>
      <c r="C2544" t="s">
        <v>21</v>
      </c>
      <c r="D2544" t="s">
        <v>22</v>
      </c>
      <c r="E2544" t="s">
        <v>23</v>
      </c>
      <c r="F2544" t="s">
        <v>8173</v>
      </c>
      <c r="G2544" t="s">
        <v>585</v>
      </c>
      <c r="H2544" t="s">
        <v>537</v>
      </c>
      <c r="I2544" s="1">
        <v>34724250</v>
      </c>
      <c r="J2544" s="2">
        <f t="shared" si="78"/>
        <v>34724250</v>
      </c>
      <c r="K2544" s="1">
        <v>6944850</v>
      </c>
      <c r="L2544" s="3">
        <v>45699</v>
      </c>
      <c r="M2544" s="3">
        <v>45701</v>
      </c>
      <c r="N2544" s="3">
        <v>45838</v>
      </c>
      <c r="O2544" s="1">
        <v>0</v>
      </c>
      <c r="P2544" s="1">
        <v>34724250</v>
      </c>
      <c r="R2544" s="5">
        <f ca="1">IF(Tabla1[[#This Row],[FECHA INCIAL DESDE]]="SIN INICIO",0,IF((((TODAY()-M2544)*100%)/(N2544-M2544))&gt;=100%,"100%",(((TODAY()-M2544)*100%)/(N2544-M2544))))</f>
        <v>0.49635036496350365</v>
      </c>
      <c r="S2544" s="2">
        <f t="shared" si="79"/>
        <v>34724250</v>
      </c>
      <c r="T2544" t="s">
        <v>8174</v>
      </c>
    </row>
    <row r="2545" spans="1:20" x14ac:dyDescent="0.25">
      <c r="A2545">
        <v>2025</v>
      </c>
      <c r="B2545" t="s">
        <v>8175</v>
      </c>
      <c r="C2545" t="s">
        <v>21</v>
      </c>
      <c r="D2545" t="s">
        <v>22</v>
      </c>
      <c r="E2545" t="s">
        <v>23</v>
      </c>
      <c r="F2545" t="s">
        <v>8176</v>
      </c>
      <c r="G2545" t="s">
        <v>1831</v>
      </c>
      <c r="H2545" t="s">
        <v>1898</v>
      </c>
      <c r="I2545" s="1">
        <v>57619024</v>
      </c>
      <c r="J2545" s="2">
        <f t="shared" si="78"/>
        <v>57619024</v>
      </c>
      <c r="K2545" s="1">
        <v>7202378</v>
      </c>
      <c r="L2545" s="3">
        <v>45701</v>
      </c>
      <c r="M2545" s="3">
        <v>45702</v>
      </c>
      <c r="N2545" s="3">
        <v>45930</v>
      </c>
      <c r="O2545" s="1">
        <v>0</v>
      </c>
      <c r="P2545" s="1">
        <v>57619024</v>
      </c>
      <c r="R2545" s="6">
        <f ca="1">IF(Tabla1[[#This Row],[FECHA INCIAL DESDE]]="SIN INICIO",0,IF((((TODAY()-M2545)*100%)/(N2545-M2545))&gt;=100%,"100%",(((TODAY()-M2545)*100%)/(N2545-M2545))))</f>
        <v>0.29385964912280704</v>
      </c>
      <c r="S2545" s="2">
        <f t="shared" si="79"/>
        <v>57619024</v>
      </c>
      <c r="T2545" t="s">
        <v>8177</v>
      </c>
    </row>
    <row r="2546" spans="1:20" x14ac:dyDescent="0.25">
      <c r="A2546">
        <v>2025</v>
      </c>
      <c r="B2546" t="s">
        <v>8178</v>
      </c>
      <c r="C2546" t="s">
        <v>21</v>
      </c>
      <c r="D2546" t="s">
        <v>22</v>
      </c>
      <c r="E2546" t="s">
        <v>23</v>
      </c>
      <c r="F2546" t="s">
        <v>8179</v>
      </c>
      <c r="G2546" t="s">
        <v>786</v>
      </c>
      <c r="H2546" t="s">
        <v>787</v>
      </c>
      <c r="I2546" s="1">
        <v>87500000</v>
      </c>
      <c r="J2546" s="2">
        <f t="shared" si="78"/>
        <v>87500000</v>
      </c>
      <c r="K2546" s="1">
        <v>12500000</v>
      </c>
      <c r="L2546" s="3">
        <v>45702</v>
      </c>
      <c r="M2546" s="3">
        <v>45705</v>
      </c>
      <c r="N2546" s="3">
        <v>45900</v>
      </c>
      <c r="O2546" s="1">
        <v>0</v>
      </c>
      <c r="P2546" s="1">
        <v>87500000</v>
      </c>
      <c r="R2546" s="5">
        <f ca="1">IF(Tabla1[[#This Row],[FECHA INCIAL DESDE]]="SIN INICIO",0,IF((((TODAY()-M2546)*100%)/(N2546-M2546))&gt;=100%,"100%",(((TODAY()-M2546)*100%)/(N2546-M2546))))</f>
        <v>0.3282051282051282</v>
      </c>
      <c r="S2546" s="2">
        <f t="shared" si="79"/>
        <v>87500000</v>
      </c>
      <c r="T2546" t="s">
        <v>8180</v>
      </c>
    </row>
    <row r="2547" spans="1:20" x14ac:dyDescent="0.25">
      <c r="A2547">
        <v>2025</v>
      </c>
      <c r="B2547" t="s">
        <v>8181</v>
      </c>
      <c r="C2547" t="s">
        <v>21</v>
      </c>
      <c r="D2547" t="s">
        <v>22</v>
      </c>
      <c r="E2547" t="s">
        <v>23</v>
      </c>
      <c r="F2547" t="s">
        <v>8182</v>
      </c>
      <c r="G2547" t="s">
        <v>3546</v>
      </c>
      <c r="H2547" t="s">
        <v>3407</v>
      </c>
      <c r="I2547" s="1">
        <v>34388750</v>
      </c>
      <c r="J2547" s="2">
        <f t="shared" si="78"/>
        <v>34388750</v>
      </c>
      <c r="K2547" s="1">
        <v>6877750</v>
      </c>
      <c r="L2547" s="3">
        <v>45701</v>
      </c>
      <c r="M2547" s="3">
        <v>45705</v>
      </c>
      <c r="N2547" s="3">
        <v>45838</v>
      </c>
      <c r="O2547" s="1">
        <v>0</v>
      </c>
      <c r="P2547" s="1">
        <v>34388750</v>
      </c>
      <c r="R2547" s="5">
        <f ca="1">IF(Tabla1[[#This Row],[FECHA INCIAL DESDE]]="SIN INICIO",0,IF((((TODAY()-M2547)*100%)/(N2547-M2547))&gt;=100%,"100%",(((TODAY()-M2547)*100%)/(N2547-M2547))))</f>
        <v>0.48120300751879697</v>
      </c>
      <c r="S2547" s="2">
        <f t="shared" si="79"/>
        <v>34388750</v>
      </c>
      <c r="T2547" t="s">
        <v>8183</v>
      </c>
    </row>
    <row r="2548" spans="1:20" x14ac:dyDescent="0.25">
      <c r="A2548">
        <v>2025</v>
      </c>
      <c r="B2548" t="s">
        <v>8184</v>
      </c>
      <c r="C2548" t="s">
        <v>21</v>
      </c>
      <c r="D2548" t="s">
        <v>22</v>
      </c>
      <c r="E2548" t="s">
        <v>23</v>
      </c>
      <c r="F2548" t="s">
        <v>8185</v>
      </c>
      <c r="G2548" t="s">
        <v>809</v>
      </c>
      <c r="H2548" t="s">
        <v>659</v>
      </c>
      <c r="I2548" s="1">
        <v>51677059</v>
      </c>
      <c r="J2548" s="2">
        <f t="shared" si="78"/>
        <v>51677059</v>
      </c>
      <c r="K2548" s="1">
        <v>7382437</v>
      </c>
      <c r="L2548" s="3">
        <v>45699</v>
      </c>
      <c r="M2548" s="3">
        <v>45700</v>
      </c>
      <c r="N2548" s="3">
        <v>45900</v>
      </c>
      <c r="O2548" s="1">
        <v>0</v>
      </c>
      <c r="P2548" s="1">
        <v>51677059</v>
      </c>
      <c r="R2548" s="5">
        <f ca="1">IF(Tabla1[[#This Row],[FECHA INCIAL DESDE]]="SIN INICIO",0,IF((((TODAY()-M2548)*100%)/(N2548-M2548))&gt;=100%,"100%",(((TODAY()-M2548)*100%)/(N2548-M2548))))</f>
        <v>0.34499999999999997</v>
      </c>
      <c r="S2548" s="2">
        <f t="shared" si="79"/>
        <v>51677059</v>
      </c>
      <c r="T2548" t="s">
        <v>8186</v>
      </c>
    </row>
    <row r="2549" spans="1:20" x14ac:dyDescent="0.25">
      <c r="A2549">
        <v>2025</v>
      </c>
      <c r="B2549" t="s">
        <v>8187</v>
      </c>
      <c r="C2549" t="s">
        <v>21</v>
      </c>
      <c r="D2549" t="s">
        <v>22</v>
      </c>
      <c r="E2549" t="s">
        <v>23</v>
      </c>
      <c r="F2549" t="s">
        <v>8188</v>
      </c>
      <c r="G2549" t="s">
        <v>5374</v>
      </c>
      <c r="H2549" t="s">
        <v>1898</v>
      </c>
      <c r="I2549" s="1">
        <v>45956648</v>
      </c>
      <c r="J2549" s="2">
        <f t="shared" si="78"/>
        <v>45956648</v>
      </c>
      <c r="K2549" s="1">
        <v>5744581</v>
      </c>
      <c r="L2549" s="3">
        <v>45701</v>
      </c>
      <c r="M2549" s="3">
        <v>45705</v>
      </c>
      <c r="N2549" s="3">
        <v>45930</v>
      </c>
      <c r="O2549" s="1">
        <v>0</v>
      </c>
      <c r="P2549" s="1">
        <v>45956648</v>
      </c>
      <c r="R2549" s="6">
        <f ca="1">IF(Tabla1[[#This Row],[FECHA INCIAL DESDE]]="SIN INICIO",0,IF((((TODAY()-M2549)*100%)/(N2549-M2549))&gt;=100%,"100%",(((TODAY()-M2549)*100%)/(N2549-M2549))))</f>
        <v>0.28444444444444444</v>
      </c>
      <c r="S2549" s="2">
        <f t="shared" si="79"/>
        <v>45956648</v>
      </c>
      <c r="T2549" t="s">
        <v>8189</v>
      </c>
    </row>
    <row r="2550" spans="1:20" x14ac:dyDescent="0.25">
      <c r="A2550">
        <v>2025</v>
      </c>
      <c r="B2550" t="s">
        <v>8190</v>
      </c>
      <c r="C2550" t="s">
        <v>21</v>
      </c>
      <c r="D2550" t="s">
        <v>22</v>
      </c>
      <c r="E2550" t="s">
        <v>120</v>
      </c>
      <c r="F2550" t="s">
        <v>8191</v>
      </c>
      <c r="G2550" t="s">
        <v>4388</v>
      </c>
      <c r="H2550" t="s">
        <v>1898</v>
      </c>
      <c r="I2550" s="1">
        <v>25043648</v>
      </c>
      <c r="J2550" s="2">
        <f t="shared" si="78"/>
        <v>25043648</v>
      </c>
      <c r="K2550" s="1">
        <v>3130456</v>
      </c>
      <c r="L2550" s="3">
        <v>45702</v>
      </c>
      <c r="M2550" s="3">
        <v>45705</v>
      </c>
      <c r="N2550" s="3">
        <v>45930</v>
      </c>
      <c r="O2550" s="1">
        <v>0</v>
      </c>
      <c r="P2550" s="1">
        <v>25043648</v>
      </c>
      <c r="R2550" s="6">
        <f ca="1">IF(Tabla1[[#This Row],[FECHA INCIAL DESDE]]="SIN INICIO",0,IF((((TODAY()-M2550)*100%)/(N2550-M2550))&gt;=100%,"100%",(((TODAY()-M2550)*100%)/(N2550-M2550))))</f>
        <v>0.28444444444444444</v>
      </c>
      <c r="S2550" s="2">
        <f t="shared" si="79"/>
        <v>25043648</v>
      </c>
      <c r="T2550" t="s">
        <v>8192</v>
      </c>
    </row>
    <row r="2551" spans="1:20" x14ac:dyDescent="0.25">
      <c r="A2551">
        <v>2025</v>
      </c>
      <c r="B2551" t="s">
        <v>8193</v>
      </c>
      <c r="C2551" t="s">
        <v>21</v>
      </c>
      <c r="D2551" t="s">
        <v>22</v>
      </c>
      <c r="E2551" t="s">
        <v>23</v>
      </c>
      <c r="F2551" t="s">
        <v>8194</v>
      </c>
      <c r="G2551" t="s">
        <v>925</v>
      </c>
      <c r="H2551" t="s">
        <v>787</v>
      </c>
      <c r="I2551" s="1">
        <v>27600000</v>
      </c>
      <c r="J2551" s="2">
        <f t="shared" si="78"/>
        <v>27600000</v>
      </c>
      <c r="K2551" s="1">
        <v>4600000</v>
      </c>
      <c r="L2551" s="3">
        <v>45700</v>
      </c>
      <c r="M2551" s="3">
        <v>45701</v>
      </c>
      <c r="N2551" s="3">
        <v>45869</v>
      </c>
      <c r="O2551" s="1">
        <v>0</v>
      </c>
      <c r="P2551" s="1">
        <v>27600000</v>
      </c>
      <c r="R2551" s="6">
        <f ca="1">IF(Tabla1[[#This Row],[FECHA INCIAL DESDE]]="SIN INICIO",0,IF((((TODAY()-M2551)*100%)/(N2551-M2551))&gt;=100%,"100%",(((TODAY()-M2551)*100%)/(N2551-M2551))))</f>
        <v>0.40476190476190477</v>
      </c>
      <c r="S2551" s="2">
        <f t="shared" si="79"/>
        <v>27600000</v>
      </c>
      <c r="T2551" t="s">
        <v>8195</v>
      </c>
    </row>
    <row r="2552" spans="1:20" x14ac:dyDescent="0.25">
      <c r="A2552">
        <v>2025</v>
      </c>
      <c r="B2552" t="s">
        <v>8196</v>
      </c>
      <c r="C2552" t="s">
        <v>21</v>
      </c>
      <c r="D2552" t="s">
        <v>22</v>
      </c>
      <c r="E2552" t="s">
        <v>23</v>
      </c>
      <c r="F2552" t="s">
        <v>8197</v>
      </c>
      <c r="G2552" t="s">
        <v>8198</v>
      </c>
      <c r="H2552" t="s">
        <v>659</v>
      </c>
      <c r="I2552" s="1">
        <v>45864000</v>
      </c>
      <c r="J2552" s="2">
        <f t="shared" si="78"/>
        <v>45864000</v>
      </c>
      <c r="K2552" s="1">
        <v>6552000</v>
      </c>
      <c r="L2552" s="3">
        <v>45705</v>
      </c>
      <c r="M2552" s="3">
        <v>45707</v>
      </c>
      <c r="N2552" s="3">
        <v>45900</v>
      </c>
      <c r="O2552" s="1">
        <v>0</v>
      </c>
      <c r="P2552" s="1">
        <v>45864000</v>
      </c>
      <c r="R2552" s="6">
        <f ca="1">IF(Tabla1[[#This Row],[FECHA INCIAL DESDE]]="SIN INICIO",0,IF((((TODAY()-M2552)*100%)/(N2552-M2552))&gt;=100%,"100%",(((TODAY()-M2552)*100%)/(N2552-M2552))))</f>
        <v>0.32124352331606215</v>
      </c>
      <c r="S2552" s="2">
        <f t="shared" si="79"/>
        <v>45864000</v>
      </c>
      <c r="T2552" t="s">
        <v>8199</v>
      </c>
    </row>
    <row r="2553" spans="1:20" x14ac:dyDescent="0.25">
      <c r="A2553">
        <v>2025</v>
      </c>
      <c r="B2553" t="s">
        <v>8200</v>
      </c>
      <c r="C2553" t="s">
        <v>21</v>
      </c>
      <c r="D2553" t="s">
        <v>22</v>
      </c>
      <c r="E2553" t="s">
        <v>23</v>
      </c>
      <c r="F2553" t="s">
        <v>8201</v>
      </c>
      <c r="G2553" t="s">
        <v>1831</v>
      </c>
      <c r="H2553" t="s">
        <v>1898</v>
      </c>
      <c r="I2553" s="1">
        <v>57619024</v>
      </c>
      <c r="J2553" s="2">
        <f t="shared" si="78"/>
        <v>57619024</v>
      </c>
      <c r="K2553" s="1">
        <v>7202378</v>
      </c>
      <c r="L2553" s="3">
        <v>45699</v>
      </c>
      <c r="M2553" s="3">
        <v>45701</v>
      </c>
      <c r="N2553" s="3">
        <v>45930</v>
      </c>
      <c r="O2553" s="1">
        <v>0</v>
      </c>
      <c r="P2553" s="1">
        <v>57619024</v>
      </c>
      <c r="R2553" s="5">
        <f ca="1">IF(Tabla1[[#This Row],[FECHA INCIAL DESDE]]="SIN INICIO",0,IF((((TODAY()-M2553)*100%)/(N2553-M2553))&gt;=100%,"100%",(((TODAY()-M2553)*100%)/(N2553-M2553))))</f>
        <v>0.29694323144104806</v>
      </c>
      <c r="S2553" s="2">
        <f t="shared" si="79"/>
        <v>57619024</v>
      </c>
      <c r="T2553" t="s">
        <v>8202</v>
      </c>
    </row>
    <row r="2554" spans="1:20" x14ac:dyDescent="0.25">
      <c r="A2554">
        <v>2025</v>
      </c>
      <c r="B2554" t="s">
        <v>8203</v>
      </c>
      <c r="C2554" t="s">
        <v>21</v>
      </c>
      <c r="D2554" t="s">
        <v>22</v>
      </c>
      <c r="E2554" t="s">
        <v>23</v>
      </c>
      <c r="F2554" t="s">
        <v>8204</v>
      </c>
      <c r="G2554" t="s">
        <v>1890</v>
      </c>
      <c r="H2554" t="s">
        <v>1898</v>
      </c>
      <c r="I2554" s="1">
        <v>57619024</v>
      </c>
      <c r="J2554" s="2">
        <f t="shared" si="78"/>
        <v>57619024</v>
      </c>
      <c r="K2554" s="1">
        <v>7202378</v>
      </c>
      <c r="L2554" s="3">
        <v>45707</v>
      </c>
      <c r="M2554" s="3">
        <v>45709</v>
      </c>
      <c r="N2554" s="3">
        <v>45930</v>
      </c>
      <c r="O2554" s="1">
        <v>0</v>
      </c>
      <c r="P2554" s="1">
        <v>57619024</v>
      </c>
      <c r="R2554" s="6">
        <f ca="1">IF(Tabla1[[#This Row],[FECHA INCIAL DESDE]]="SIN INICIO",0,IF((((TODAY()-M2554)*100%)/(N2554-M2554))&gt;=100%,"100%",(((TODAY()-M2554)*100%)/(N2554-M2554))))</f>
        <v>0.27149321266968324</v>
      </c>
      <c r="S2554" s="2">
        <f t="shared" si="79"/>
        <v>57619024</v>
      </c>
      <c r="T2554" t="s">
        <v>8205</v>
      </c>
    </row>
    <row r="2555" spans="1:20" x14ac:dyDescent="0.25">
      <c r="A2555">
        <v>2025</v>
      </c>
      <c r="B2555" t="s">
        <v>8206</v>
      </c>
      <c r="C2555" t="s">
        <v>21</v>
      </c>
      <c r="D2555" t="s">
        <v>22</v>
      </c>
      <c r="E2555" t="s">
        <v>23</v>
      </c>
      <c r="F2555" t="s">
        <v>8207</v>
      </c>
      <c r="G2555" t="s">
        <v>4878</v>
      </c>
      <c r="H2555" t="s">
        <v>648</v>
      </c>
      <c r="I2555" s="1">
        <v>63700000</v>
      </c>
      <c r="J2555" s="2">
        <f t="shared" si="78"/>
        <v>63700000</v>
      </c>
      <c r="K2555" s="1">
        <v>9100000</v>
      </c>
      <c r="L2555" s="3">
        <v>45705</v>
      </c>
      <c r="M2555" s="3">
        <v>45706</v>
      </c>
      <c r="N2555" s="3">
        <v>45900</v>
      </c>
      <c r="O2555" s="1">
        <v>0</v>
      </c>
      <c r="P2555" s="1">
        <v>63700000</v>
      </c>
      <c r="R2555" s="6">
        <f ca="1">IF(Tabla1[[#This Row],[FECHA INCIAL DESDE]]="SIN INICIO",0,IF((((TODAY()-M2555)*100%)/(N2555-M2555))&gt;=100%,"100%",(((TODAY()-M2555)*100%)/(N2555-M2555))))</f>
        <v>0.32474226804123713</v>
      </c>
      <c r="S2555" s="2">
        <f t="shared" si="79"/>
        <v>63700000</v>
      </c>
      <c r="T2555" t="s">
        <v>8208</v>
      </c>
    </row>
    <row r="2556" spans="1:20" x14ac:dyDescent="0.25">
      <c r="A2556">
        <v>2025</v>
      </c>
      <c r="B2556" t="s">
        <v>8209</v>
      </c>
      <c r="C2556" t="s">
        <v>21</v>
      </c>
      <c r="D2556" t="s">
        <v>22</v>
      </c>
      <c r="E2556" t="s">
        <v>23</v>
      </c>
      <c r="F2556" t="s">
        <v>8210</v>
      </c>
      <c r="G2556" t="s">
        <v>8211</v>
      </c>
      <c r="H2556" t="s">
        <v>648</v>
      </c>
      <c r="I2556" s="1">
        <v>63700000</v>
      </c>
      <c r="J2556" s="2">
        <f t="shared" si="78"/>
        <v>63700000</v>
      </c>
      <c r="K2556" s="1">
        <v>9100000</v>
      </c>
      <c r="L2556" s="3">
        <v>45700</v>
      </c>
      <c r="M2556" s="3">
        <v>45701</v>
      </c>
      <c r="N2556" s="3">
        <v>45900</v>
      </c>
      <c r="O2556" s="1">
        <v>0</v>
      </c>
      <c r="P2556" s="1">
        <v>63700000</v>
      </c>
      <c r="R2556" s="5">
        <f ca="1">IF(Tabla1[[#This Row],[FECHA INCIAL DESDE]]="SIN INICIO",0,IF((((TODAY()-M2556)*100%)/(N2556-M2556))&gt;=100%,"100%",(((TODAY()-M2556)*100%)/(N2556-M2556))))</f>
        <v>0.34170854271356782</v>
      </c>
      <c r="S2556" s="2">
        <f t="shared" si="79"/>
        <v>63700000</v>
      </c>
      <c r="T2556" t="s">
        <v>8212</v>
      </c>
    </row>
    <row r="2557" spans="1:20" x14ac:dyDescent="0.25">
      <c r="A2557">
        <v>2025</v>
      </c>
      <c r="B2557" t="s">
        <v>8213</v>
      </c>
      <c r="C2557" t="s">
        <v>21</v>
      </c>
      <c r="D2557" t="s">
        <v>22</v>
      </c>
      <c r="E2557" t="s">
        <v>120</v>
      </c>
      <c r="F2557" t="s">
        <v>8214</v>
      </c>
      <c r="G2557" t="s">
        <v>4388</v>
      </c>
      <c r="H2557" t="s">
        <v>1898</v>
      </c>
      <c r="I2557" s="1">
        <v>19786470</v>
      </c>
      <c r="J2557" s="2">
        <f t="shared" si="78"/>
        <v>19786470</v>
      </c>
      <c r="K2557" s="1">
        <v>3957294</v>
      </c>
      <c r="L2557" s="3">
        <v>45702</v>
      </c>
      <c r="M2557" s="3">
        <v>45705</v>
      </c>
      <c r="N2557" s="3">
        <v>45838</v>
      </c>
      <c r="O2557" s="1">
        <v>0</v>
      </c>
      <c r="P2557" s="1">
        <v>19786470</v>
      </c>
      <c r="R2557" s="5">
        <f ca="1">IF(Tabla1[[#This Row],[FECHA INCIAL DESDE]]="SIN INICIO",0,IF((((TODAY()-M2557)*100%)/(N2557-M2557))&gt;=100%,"100%",(((TODAY()-M2557)*100%)/(N2557-M2557))))</f>
        <v>0.48120300751879697</v>
      </c>
      <c r="S2557" s="2">
        <f t="shared" si="79"/>
        <v>19786470</v>
      </c>
      <c r="T2557" t="s">
        <v>8215</v>
      </c>
    </row>
    <row r="2558" spans="1:20" x14ac:dyDescent="0.25">
      <c r="A2558">
        <v>2025</v>
      </c>
      <c r="B2558" t="s">
        <v>8216</v>
      </c>
      <c r="C2558" t="s">
        <v>21</v>
      </c>
      <c r="D2558" t="s">
        <v>22</v>
      </c>
      <c r="E2558" t="s">
        <v>120</v>
      </c>
      <c r="F2558" t="s">
        <v>8217</v>
      </c>
      <c r="G2558" t="s">
        <v>6328</v>
      </c>
      <c r="H2558" t="s">
        <v>1898</v>
      </c>
      <c r="I2558" s="1">
        <v>37359592</v>
      </c>
      <c r="J2558" s="2">
        <f t="shared" si="78"/>
        <v>37359592</v>
      </c>
      <c r="K2558" s="1">
        <v>4669949</v>
      </c>
      <c r="L2558" s="3">
        <v>45700</v>
      </c>
      <c r="M2558" s="3">
        <v>45701</v>
      </c>
      <c r="N2558" s="3">
        <v>45930</v>
      </c>
      <c r="O2558" s="1">
        <v>0</v>
      </c>
      <c r="P2558" s="1">
        <v>37359592</v>
      </c>
      <c r="R2558" s="5">
        <f ca="1">IF(Tabla1[[#This Row],[FECHA INCIAL DESDE]]="SIN INICIO",0,IF((((TODAY()-M2558)*100%)/(N2558-M2558))&gt;=100%,"100%",(((TODAY()-M2558)*100%)/(N2558-M2558))))</f>
        <v>0.29694323144104806</v>
      </c>
      <c r="S2558" s="2">
        <f t="shared" si="79"/>
        <v>37359592</v>
      </c>
      <c r="T2558" t="s">
        <v>8218</v>
      </c>
    </row>
    <row r="2559" spans="1:20" x14ac:dyDescent="0.25">
      <c r="A2559">
        <v>2025</v>
      </c>
      <c r="B2559" t="s">
        <v>8219</v>
      </c>
      <c r="C2559" t="s">
        <v>21</v>
      </c>
      <c r="D2559" t="s">
        <v>22</v>
      </c>
      <c r="E2559" t="s">
        <v>23</v>
      </c>
      <c r="F2559" t="s">
        <v>8220</v>
      </c>
      <c r="G2559" t="s">
        <v>955</v>
      </c>
      <c r="H2559" t="s">
        <v>886</v>
      </c>
      <c r="I2559" s="1">
        <v>104960000</v>
      </c>
      <c r="J2559" s="2">
        <f t="shared" si="78"/>
        <v>104960000</v>
      </c>
      <c r="K2559" s="1">
        <v>13120000</v>
      </c>
      <c r="L2559" s="3">
        <v>45700</v>
      </c>
      <c r="M2559" s="3">
        <v>45701</v>
      </c>
      <c r="N2559" s="3">
        <v>45930</v>
      </c>
      <c r="O2559" s="1">
        <v>0</v>
      </c>
      <c r="P2559" s="1">
        <v>104960000</v>
      </c>
      <c r="R2559" s="5">
        <f ca="1">IF(Tabla1[[#This Row],[FECHA INCIAL DESDE]]="SIN INICIO",0,IF((((TODAY()-M2559)*100%)/(N2559-M2559))&gt;=100%,"100%",(((TODAY()-M2559)*100%)/(N2559-M2559))))</f>
        <v>0.29694323144104806</v>
      </c>
      <c r="S2559" s="2">
        <f t="shared" si="79"/>
        <v>104960000</v>
      </c>
      <c r="T2559" t="s">
        <v>8221</v>
      </c>
    </row>
    <row r="2560" spans="1:20" x14ac:dyDescent="0.25">
      <c r="A2560">
        <v>2025</v>
      </c>
      <c r="B2560" t="s">
        <v>8222</v>
      </c>
      <c r="C2560" t="s">
        <v>21</v>
      </c>
      <c r="D2560" t="s">
        <v>22</v>
      </c>
      <c r="E2560" t="s">
        <v>23</v>
      </c>
      <c r="F2560" t="s">
        <v>8223</v>
      </c>
      <c r="G2560" t="s">
        <v>8224</v>
      </c>
      <c r="H2560" t="s">
        <v>787</v>
      </c>
      <c r="I2560" s="1">
        <v>44310000</v>
      </c>
      <c r="J2560" s="2">
        <f t="shared" si="78"/>
        <v>44310000</v>
      </c>
      <c r="K2560" s="1">
        <v>6330000</v>
      </c>
      <c r="L2560" s="3">
        <v>45702</v>
      </c>
      <c r="M2560" s="3">
        <v>45705</v>
      </c>
      <c r="N2560" s="3">
        <v>45900</v>
      </c>
      <c r="O2560" s="1">
        <v>0</v>
      </c>
      <c r="P2560" s="1">
        <v>44310000</v>
      </c>
      <c r="R2560" s="5">
        <f ca="1">IF(Tabla1[[#This Row],[FECHA INCIAL DESDE]]="SIN INICIO",0,IF((((TODAY()-M2560)*100%)/(N2560-M2560))&gt;=100%,"100%",(((TODAY()-M2560)*100%)/(N2560-M2560))))</f>
        <v>0.3282051282051282</v>
      </c>
      <c r="S2560" s="2">
        <f t="shared" si="79"/>
        <v>44310000</v>
      </c>
      <c r="T2560" t="s">
        <v>8225</v>
      </c>
    </row>
    <row r="2561" spans="1:20" x14ac:dyDescent="0.25">
      <c r="A2561">
        <v>2025</v>
      </c>
      <c r="B2561" t="s">
        <v>8226</v>
      </c>
      <c r="C2561" t="s">
        <v>21</v>
      </c>
      <c r="D2561" t="s">
        <v>22</v>
      </c>
      <c r="E2561" t="s">
        <v>23</v>
      </c>
      <c r="F2561" t="s">
        <v>8227</v>
      </c>
      <c r="G2561" t="s">
        <v>8228</v>
      </c>
      <c r="H2561" t="s">
        <v>270</v>
      </c>
      <c r="I2561" s="1">
        <v>75000000</v>
      </c>
      <c r="J2561" s="2">
        <f t="shared" si="78"/>
        <v>75000000</v>
      </c>
      <c r="K2561" s="1">
        <v>15000000</v>
      </c>
      <c r="L2561" s="3">
        <v>45701</v>
      </c>
      <c r="M2561" s="3">
        <v>45701</v>
      </c>
      <c r="N2561" s="3">
        <v>45838</v>
      </c>
      <c r="O2561" s="1">
        <v>0</v>
      </c>
      <c r="P2561" s="1">
        <v>75000000</v>
      </c>
      <c r="R2561" s="5">
        <f ca="1">IF(Tabla1[[#This Row],[FECHA INCIAL DESDE]]="SIN INICIO",0,IF((((TODAY()-M2561)*100%)/(N2561-M2561))&gt;=100%,"100%",(((TODAY()-M2561)*100%)/(N2561-M2561))))</f>
        <v>0.49635036496350365</v>
      </c>
      <c r="S2561" s="2">
        <f t="shared" si="79"/>
        <v>75000000</v>
      </c>
      <c r="T2561" t="s">
        <v>8229</v>
      </c>
    </row>
    <row r="2562" spans="1:20" x14ac:dyDescent="0.25">
      <c r="A2562">
        <v>2025</v>
      </c>
      <c r="B2562" t="s">
        <v>8230</v>
      </c>
      <c r="C2562" t="s">
        <v>21</v>
      </c>
      <c r="D2562" t="s">
        <v>22</v>
      </c>
      <c r="E2562" t="s">
        <v>23</v>
      </c>
      <c r="F2562" t="s">
        <v>8231</v>
      </c>
      <c r="G2562" t="s">
        <v>8232</v>
      </c>
      <c r="H2562" t="s">
        <v>1898</v>
      </c>
      <c r="I2562" s="1">
        <v>45956648</v>
      </c>
      <c r="J2562" s="2">
        <f t="shared" si="78"/>
        <v>45956648</v>
      </c>
      <c r="K2562" s="1">
        <v>5744581</v>
      </c>
      <c r="L2562" s="3">
        <v>45700</v>
      </c>
      <c r="M2562" s="3">
        <v>45701</v>
      </c>
      <c r="N2562" s="3">
        <v>45930</v>
      </c>
      <c r="O2562" s="1">
        <v>0</v>
      </c>
      <c r="P2562" s="1">
        <v>45956648</v>
      </c>
      <c r="R2562" s="6">
        <f ca="1">IF(Tabla1[[#This Row],[FECHA INCIAL DESDE]]="SIN INICIO",0,IF((((TODAY()-M2562)*100%)/(N2562-M2562))&gt;=100%,"100%",(((TODAY()-M2562)*100%)/(N2562-M2562))))</f>
        <v>0.29694323144104806</v>
      </c>
      <c r="S2562" s="2">
        <f t="shared" si="79"/>
        <v>45956648</v>
      </c>
      <c r="T2562" t="s">
        <v>8233</v>
      </c>
    </row>
    <row r="2563" spans="1:20" x14ac:dyDescent="0.25">
      <c r="A2563">
        <v>2025</v>
      </c>
      <c r="B2563" t="s">
        <v>8234</v>
      </c>
      <c r="C2563" t="s">
        <v>21</v>
      </c>
      <c r="D2563" t="s">
        <v>22</v>
      </c>
      <c r="E2563" t="s">
        <v>120</v>
      </c>
      <c r="F2563" t="s">
        <v>8235</v>
      </c>
      <c r="G2563" t="s">
        <v>1644</v>
      </c>
      <c r="H2563" t="s">
        <v>154</v>
      </c>
      <c r="I2563" s="1">
        <v>35157500</v>
      </c>
      <c r="J2563" s="2">
        <f t="shared" ref="J2563:J2626" si="80">I2563</f>
        <v>35157500</v>
      </c>
      <c r="K2563" s="1">
        <v>5022500</v>
      </c>
      <c r="L2563" s="3">
        <v>45699</v>
      </c>
      <c r="M2563" s="3">
        <v>45701</v>
      </c>
      <c r="N2563" s="3">
        <v>45900</v>
      </c>
      <c r="O2563" s="1">
        <v>0</v>
      </c>
      <c r="P2563" s="1">
        <v>35157500</v>
      </c>
      <c r="R2563" s="5">
        <f ca="1">IF(Tabla1[[#This Row],[FECHA INCIAL DESDE]]="SIN INICIO",0,IF((((TODAY()-M2563)*100%)/(N2563-M2563))&gt;=100%,"100%",(((TODAY()-M2563)*100%)/(N2563-M2563))))</f>
        <v>0.34170854271356782</v>
      </c>
      <c r="S2563" s="2">
        <f t="shared" ref="S2563:S2626" si="81">P2563-Q2563</f>
        <v>35157500</v>
      </c>
      <c r="T2563" t="s">
        <v>8236</v>
      </c>
    </row>
    <row r="2564" spans="1:20" x14ac:dyDescent="0.25">
      <c r="A2564">
        <v>2025</v>
      </c>
      <c r="B2564" t="s">
        <v>8237</v>
      </c>
      <c r="C2564" t="s">
        <v>21</v>
      </c>
      <c r="D2564" t="s">
        <v>22</v>
      </c>
      <c r="E2564" t="s">
        <v>23</v>
      </c>
      <c r="F2564" t="s">
        <v>8238</v>
      </c>
      <c r="G2564" t="s">
        <v>663</v>
      </c>
      <c r="H2564" t="s">
        <v>537</v>
      </c>
      <c r="I2564" s="1">
        <v>34724250</v>
      </c>
      <c r="J2564" s="2">
        <f t="shared" si="80"/>
        <v>34724250</v>
      </c>
      <c r="K2564" s="1">
        <v>6944850</v>
      </c>
      <c r="L2564" s="3">
        <v>45700</v>
      </c>
      <c r="M2564" s="3">
        <v>45702</v>
      </c>
      <c r="N2564" s="3">
        <v>45838</v>
      </c>
      <c r="O2564" s="1">
        <v>0</v>
      </c>
      <c r="P2564" s="1">
        <v>34724250</v>
      </c>
      <c r="R2564" s="5">
        <f ca="1">IF(Tabla1[[#This Row],[FECHA INCIAL DESDE]]="SIN INICIO",0,IF((((TODAY()-M2564)*100%)/(N2564-M2564))&gt;=100%,"100%",(((TODAY()-M2564)*100%)/(N2564-M2564))))</f>
        <v>0.49264705882352944</v>
      </c>
      <c r="S2564" s="2">
        <f t="shared" si="81"/>
        <v>34724250</v>
      </c>
      <c r="T2564" t="s">
        <v>8239</v>
      </c>
    </row>
    <row r="2565" spans="1:20" x14ac:dyDescent="0.25">
      <c r="A2565">
        <v>2025</v>
      </c>
      <c r="B2565" t="s">
        <v>8240</v>
      </c>
      <c r="C2565" t="s">
        <v>21</v>
      </c>
      <c r="D2565" t="s">
        <v>22</v>
      </c>
      <c r="E2565" t="s">
        <v>23</v>
      </c>
      <c r="F2565" t="s">
        <v>8241</v>
      </c>
      <c r="G2565" t="s">
        <v>1831</v>
      </c>
      <c r="H2565" t="s">
        <v>1898</v>
      </c>
      <c r="I2565" s="1">
        <v>57619024</v>
      </c>
      <c r="J2565" s="2">
        <f t="shared" si="80"/>
        <v>57619024</v>
      </c>
      <c r="K2565" s="1">
        <v>7202378</v>
      </c>
      <c r="L2565" s="3">
        <v>45699</v>
      </c>
      <c r="M2565" s="3">
        <v>45701</v>
      </c>
      <c r="N2565" s="3">
        <v>45930</v>
      </c>
      <c r="O2565" s="1">
        <v>0</v>
      </c>
      <c r="P2565" s="1">
        <v>57619024</v>
      </c>
      <c r="R2565" s="5">
        <f ca="1">IF(Tabla1[[#This Row],[FECHA INCIAL DESDE]]="SIN INICIO",0,IF((((TODAY()-M2565)*100%)/(N2565-M2565))&gt;=100%,"100%",(((TODAY()-M2565)*100%)/(N2565-M2565))))</f>
        <v>0.29694323144104806</v>
      </c>
      <c r="S2565" s="2">
        <f t="shared" si="81"/>
        <v>57619024</v>
      </c>
      <c r="T2565" t="s">
        <v>8242</v>
      </c>
    </row>
    <row r="2566" spans="1:20" x14ac:dyDescent="0.25">
      <c r="A2566">
        <v>2025</v>
      </c>
      <c r="B2566" t="s">
        <v>8243</v>
      </c>
      <c r="C2566" t="s">
        <v>21</v>
      </c>
      <c r="D2566" t="s">
        <v>22</v>
      </c>
      <c r="E2566" t="s">
        <v>23</v>
      </c>
      <c r="F2566" t="s">
        <v>8244</v>
      </c>
      <c r="G2566" t="s">
        <v>1831</v>
      </c>
      <c r="H2566" t="s">
        <v>1898</v>
      </c>
      <c r="I2566" s="1">
        <v>57619024</v>
      </c>
      <c r="J2566" s="2">
        <f t="shared" si="80"/>
        <v>57619024</v>
      </c>
      <c r="K2566" s="1">
        <v>7202378</v>
      </c>
      <c r="L2566" s="3">
        <v>45700</v>
      </c>
      <c r="M2566" s="3">
        <v>45701</v>
      </c>
      <c r="N2566" s="3">
        <v>45930</v>
      </c>
      <c r="O2566" s="1">
        <v>0</v>
      </c>
      <c r="P2566" s="1">
        <v>57619024</v>
      </c>
      <c r="R2566" s="5">
        <f ca="1">IF(Tabla1[[#This Row],[FECHA INCIAL DESDE]]="SIN INICIO",0,IF((((TODAY()-M2566)*100%)/(N2566-M2566))&gt;=100%,"100%",(((TODAY()-M2566)*100%)/(N2566-M2566))))</f>
        <v>0.29694323144104806</v>
      </c>
      <c r="S2566" s="2">
        <f t="shared" si="81"/>
        <v>57619024</v>
      </c>
      <c r="T2566" t="s">
        <v>8245</v>
      </c>
    </row>
    <row r="2567" spans="1:20" x14ac:dyDescent="0.25">
      <c r="A2567">
        <v>2025</v>
      </c>
      <c r="B2567" t="s">
        <v>8246</v>
      </c>
      <c r="C2567" t="s">
        <v>21</v>
      </c>
      <c r="D2567" t="s">
        <v>22</v>
      </c>
      <c r="E2567" t="s">
        <v>23</v>
      </c>
      <c r="F2567" t="s">
        <v>8247</v>
      </c>
      <c r="G2567" t="s">
        <v>614</v>
      </c>
      <c r="H2567" t="s">
        <v>537</v>
      </c>
      <c r="I2567" s="1">
        <v>34724250</v>
      </c>
      <c r="J2567" s="2">
        <f t="shared" si="80"/>
        <v>34724250</v>
      </c>
      <c r="K2567" s="1">
        <v>6944850</v>
      </c>
      <c r="L2567" s="3">
        <v>45700</v>
      </c>
      <c r="M2567" s="3">
        <v>45701</v>
      </c>
      <c r="N2567" s="3">
        <v>45838</v>
      </c>
      <c r="O2567" s="1">
        <v>0</v>
      </c>
      <c r="P2567" s="1">
        <v>34724250</v>
      </c>
      <c r="R2567" s="6">
        <f ca="1">IF(Tabla1[[#This Row],[FECHA INCIAL DESDE]]="SIN INICIO",0,IF((((TODAY()-M2567)*100%)/(N2567-M2567))&gt;=100%,"100%",(((TODAY()-M2567)*100%)/(N2567-M2567))))</f>
        <v>0.49635036496350365</v>
      </c>
      <c r="S2567" s="2">
        <f t="shared" si="81"/>
        <v>34724250</v>
      </c>
      <c r="T2567" t="s">
        <v>8248</v>
      </c>
    </row>
    <row r="2568" spans="1:20" x14ac:dyDescent="0.25">
      <c r="A2568">
        <v>2025</v>
      </c>
      <c r="B2568" t="s">
        <v>8249</v>
      </c>
      <c r="C2568" t="s">
        <v>21</v>
      </c>
      <c r="D2568" t="s">
        <v>22</v>
      </c>
      <c r="E2568" t="s">
        <v>23</v>
      </c>
      <c r="F2568" t="s">
        <v>8250</v>
      </c>
      <c r="G2568" t="s">
        <v>1831</v>
      </c>
      <c r="H2568" t="s">
        <v>1898</v>
      </c>
      <c r="I2568" s="1">
        <v>57619024</v>
      </c>
      <c r="J2568" s="2">
        <f t="shared" si="80"/>
        <v>57619024</v>
      </c>
      <c r="K2568" s="1">
        <v>7202378</v>
      </c>
      <c r="L2568" s="3">
        <v>45700</v>
      </c>
      <c r="M2568" s="3">
        <v>45701</v>
      </c>
      <c r="N2568" s="3">
        <v>45930</v>
      </c>
      <c r="O2568" s="1">
        <v>0</v>
      </c>
      <c r="P2568" s="1">
        <v>57619024</v>
      </c>
      <c r="R2568" s="6">
        <f ca="1">IF(Tabla1[[#This Row],[FECHA INCIAL DESDE]]="SIN INICIO",0,IF((((TODAY()-M2568)*100%)/(N2568-M2568))&gt;=100%,"100%",(((TODAY()-M2568)*100%)/(N2568-M2568))))</f>
        <v>0.29694323144104806</v>
      </c>
      <c r="S2568" s="2">
        <f t="shared" si="81"/>
        <v>57619024</v>
      </c>
      <c r="T2568" t="s">
        <v>8251</v>
      </c>
    </row>
    <row r="2569" spans="1:20" x14ac:dyDescent="0.25">
      <c r="A2569">
        <v>2025</v>
      </c>
      <c r="B2569" t="s">
        <v>8252</v>
      </c>
      <c r="C2569" t="s">
        <v>21</v>
      </c>
      <c r="D2569" t="s">
        <v>22</v>
      </c>
      <c r="E2569" t="s">
        <v>23</v>
      </c>
      <c r="F2569" t="s">
        <v>8253</v>
      </c>
      <c r="G2569" t="s">
        <v>911</v>
      </c>
      <c r="H2569" t="s">
        <v>270</v>
      </c>
      <c r="I2569" s="1">
        <v>26250000</v>
      </c>
      <c r="J2569" s="2">
        <f t="shared" si="80"/>
        <v>26250000</v>
      </c>
      <c r="K2569" s="1">
        <v>3750000</v>
      </c>
      <c r="L2569" s="3">
        <v>45700</v>
      </c>
      <c r="M2569" s="3">
        <v>45701</v>
      </c>
      <c r="N2569" s="3">
        <v>45747</v>
      </c>
      <c r="O2569" s="1">
        <v>0</v>
      </c>
      <c r="P2569" s="1">
        <v>26250000</v>
      </c>
      <c r="R2569" s="5" t="str">
        <f ca="1">IF(Tabla1[[#This Row],[FECHA INCIAL DESDE]]="SIN INICIO",0,IF((((TODAY()-M2569)*100%)/(N2569-M2569))&gt;=100%,"100%",(((TODAY()-M2569)*100%)/(N2569-M2569))))</f>
        <v>100%</v>
      </c>
      <c r="S2569" s="2">
        <f t="shared" si="81"/>
        <v>26250000</v>
      </c>
      <c r="T2569" t="s">
        <v>8254</v>
      </c>
    </row>
    <row r="2570" spans="1:20" x14ac:dyDescent="0.25">
      <c r="A2570">
        <v>2025</v>
      </c>
      <c r="B2570" t="s">
        <v>8255</v>
      </c>
      <c r="C2570" t="s">
        <v>21</v>
      </c>
      <c r="D2570" t="s">
        <v>22</v>
      </c>
      <c r="E2570" t="s">
        <v>23</v>
      </c>
      <c r="F2570" t="s">
        <v>8256</v>
      </c>
      <c r="G2570" t="s">
        <v>269</v>
      </c>
      <c r="H2570" t="s">
        <v>270</v>
      </c>
      <c r="I2570" s="1">
        <v>63700000</v>
      </c>
      <c r="J2570" s="2">
        <f t="shared" si="80"/>
        <v>63700000</v>
      </c>
      <c r="K2570" s="1">
        <v>9100000</v>
      </c>
      <c r="L2570" s="3">
        <v>45700</v>
      </c>
      <c r="M2570" s="3">
        <v>45700</v>
      </c>
      <c r="N2570" s="3">
        <v>45900</v>
      </c>
      <c r="O2570" s="1">
        <v>0</v>
      </c>
      <c r="P2570" s="1">
        <v>63700000</v>
      </c>
      <c r="R2570" s="5">
        <f ca="1">IF(Tabla1[[#This Row],[FECHA INCIAL DESDE]]="SIN INICIO",0,IF((((TODAY()-M2570)*100%)/(N2570-M2570))&gt;=100%,"100%",(((TODAY()-M2570)*100%)/(N2570-M2570))))</f>
        <v>0.34499999999999997</v>
      </c>
      <c r="S2570" s="2">
        <f t="shared" si="81"/>
        <v>63700000</v>
      </c>
      <c r="T2570" t="s">
        <v>8257</v>
      </c>
    </row>
    <row r="2571" spans="1:20" x14ac:dyDescent="0.25">
      <c r="A2571">
        <v>2025</v>
      </c>
      <c r="B2571" t="s">
        <v>8258</v>
      </c>
      <c r="C2571" t="s">
        <v>21</v>
      </c>
      <c r="D2571" t="s">
        <v>22</v>
      </c>
      <c r="E2571" t="s">
        <v>23</v>
      </c>
      <c r="F2571" t="s">
        <v>8259</v>
      </c>
      <c r="G2571" t="s">
        <v>6382</v>
      </c>
      <c r="H2571" t="s">
        <v>1898</v>
      </c>
      <c r="I2571" s="1">
        <v>56784000</v>
      </c>
      <c r="J2571" s="2">
        <f t="shared" si="80"/>
        <v>56784000</v>
      </c>
      <c r="K2571" s="1">
        <v>7098000</v>
      </c>
      <c r="L2571" s="3">
        <v>45705</v>
      </c>
      <c r="M2571" s="3">
        <v>45706</v>
      </c>
      <c r="N2571" s="3">
        <v>45930</v>
      </c>
      <c r="O2571" s="1">
        <v>0</v>
      </c>
      <c r="P2571" s="1">
        <v>56784000</v>
      </c>
      <c r="R2571" s="5">
        <f ca="1">IF(Tabla1[[#This Row],[FECHA INCIAL DESDE]]="SIN INICIO",0,IF((((TODAY()-M2571)*100%)/(N2571-M2571))&gt;=100%,"100%",(((TODAY()-M2571)*100%)/(N2571-M2571))))</f>
        <v>0.28125</v>
      </c>
      <c r="S2571" s="2">
        <f t="shared" si="81"/>
        <v>56784000</v>
      </c>
      <c r="T2571" t="s">
        <v>8260</v>
      </c>
    </row>
    <row r="2572" spans="1:20" x14ac:dyDescent="0.25">
      <c r="A2572">
        <v>2025</v>
      </c>
      <c r="B2572" t="s">
        <v>8261</v>
      </c>
      <c r="C2572" t="s">
        <v>21</v>
      </c>
      <c r="D2572" t="s">
        <v>22</v>
      </c>
      <c r="E2572" t="s">
        <v>23</v>
      </c>
      <c r="F2572" t="s">
        <v>8262</v>
      </c>
      <c r="G2572" t="s">
        <v>7924</v>
      </c>
      <c r="H2572" t="s">
        <v>787</v>
      </c>
      <c r="I2572" s="1">
        <v>27600000</v>
      </c>
      <c r="J2572" s="2">
        <f t="shared" si="80"/>
        <v>27600000</v>
      </c>
      <c r="K2572" s="1">
        <v>4600000</v>
      </c>
      <c r="L2572" s="3">
        <v>45702</v>
      </c>
      <c r="M2572" s="3">
        <v>45705</v>
      </c>
      <c r="N2572" s="3">
        <v>45869</v>
      </c>
      <c r="O2572" s="1">
        <v>0</v>
      </c>
      <c r="P2572" s="1">
        <v>27600000</v>
      </c>
      <c r="R2572" s="5">
        <f ca="1">IF(Tabla1[[#This Row],[FECHA INCIAL DESDE]]="SIN INICIO",0,IF((((TODAY()-M2572)*100%)/(N2572-M2572))&gt;=100%,"100%",(((TODAY()-M2572)*100%)/(N2572-M2572))))</f>
        <v>0.3902439024390244</v>
      </c>
      <c r="S2572" s="2">
        <f t="shared" si="81"/>
        <v>27600000</v>
      </c>
      <c r="T2572" t="s">
        <v>8263</v>
      </c>
    </row>
    <row r="2573" spans="1:20" x14ac:dyDescent="0.25">
      <c r="A2573">
        <v>2025</v>
      </c>
      <c r="B2573" t="s">
        <v>8264</v>
      </c>
      <c r="C2573" t="s">
        <v>21</v>
      </c>
      <c r="D2573" t="s">
        <v>22</v>
      </c>
      <c r="E2573" t="s">
        <v>23</v>
      </c>
      <c r="F2573" t="s">
        <v>8265</v>
      </c>
      <c r="G2573" t="s">
        <v>280</v>
      </c>
      <c r="H2573" t="s">
        <v>270</v>
      </c>
      <c r="I2573" s="1">
        <v>34160959</v>
      </c>
      <c r="J2573" s="2">
        <f t="shared" si="80"/>
        <v>34160959</v>
      </c>
      <c r="K2573" s="1">
        <v>4880137</v>
      </c>
      <c r="L2573" s="3">
        <v>45700</v>
      </c>
      <c r="M2573" s="3">
        <v>45701</v>
      </c>
      <c r="N2573" s="3">
        <v>45900</v>
      </c>
      <c r="O2573" s="1">
        <v>0</v>
      </c>
      <c r="P2573" s="1">
        <v>34160959</v>
      </c>
      <c r="R2573" s="5">
        <f ca="1">IF(Tabla1[[#This Row],[FECHA INCIAL DESDE]]="SIN INICIO",0,IF((((TODAY()-M2573)*100%)/(N2573-M2573))&gt;=100%,"100%",(((TODAY()-M2573)*100%)/(N2573-M2573))))</f>
        <v>0.34170854271356782</v>
      </c>
      <c r="S2573" s="2">
        <f t="shared" si="81"/>
        <v>34160959</v>
      </c>
      <c r="T2573" t="s">
        <v>8266</v>
      </c>
    </row>
    <row r="2574" spans="1:20" x14ac:dyDescent="0.25">
      <c r="A2574">
        <v>2025</v>
      </c>
      <c r="B2574" t="s">
        <v>8267</v>
      </c>
      <c r="C2574" t="s">
        <v>21</v>
      </c>
      <c r="D2574" t="s">
        <v>22</v>
      </c>
      <c r="E2574" t="s">
        <v>23</v>
      </c>
      <c r="F2574" t="s">
        <v>8268</v>
      </c>
      <c r="G2574" t="s">
        <v>1497</v>
      </c>
      <c r="H2574" t="s">
        <v>514</v>
      </c>
      <c r="I2574" s="1">
        <v>64316000</v>
      </c>
      <c r="J2574" s="2">
        <f t="shared" si="80"/>
        <v>64316000</v>
      </c>
      <c r="K2574" s="1">
        <v>6847528</v>
      </c>
      <c r="L2574" s="3">
        <v>45702</v>
      </c>
      <c r="M2574" s="3">
        <v>45705</v>
      </c>
      <c r="N2574" s="3">
        <v>45900</v>
      </c>
      <c r="O2574" s="1">
        <v>0</v>
      </c>
      <c r="P2574" s="1">
        <v>64316000</v>
      </c>
      <c r="R2574" s="5">
        <f ca="1">IF(Tabla1[[#This Row],[FECHA INCIAL DESDE]]="SIN INICIO",0,IF((((TODAY()-M2574)*100%)/(N2574-M2574))&gt;=100%,"100%",(((TODAY()-M2574)*100%)/(N2574-M2574))))</f>
        <v>0.3282051282051282</v>
      </c>
      <c r="S2574" s="2">
        <f t="shared" si="81"/>
        <v>64316000</v>
      </c>
      <c r="T2574" t="s">
        <v>8269</v>
      </c>
    </row>
    <row r="2575" spans="1:20" x14ac:dyDescent="0.25">
      <c r="A2575">
        <v>2025</v>
      </c>
      <c r="B2575" t="s">
        <v>8270</v>
      </c>
      <c r="C2575" t="s">
        <v>21</v>
      </c>
      <c r="D2575" t="s">
        <v>22</v>
      </c>
      <c r="E2575" t="s">
        <v>23</v>
      </c>
      <c r="F2575" t="s">
        <v>8271</v>
      </c>
      <c r="G2575" t="s">
        <v>1831</v>
      </c>
      <c r="H2575" t="s">
        <v>1898</v>
      </c>
      <c r="I2575" s="1">
        <v>50809904</v>
      </c>
      <c r="J2575" s="2">
        <f t="shared" si="80"/>
        <v>50809904</v>
      </c>
      <c r="K2575" s="1">
        <v>6351238</v>
      </c>
      <c r="L2575" s="3">
        <v>45701</v>
      </c>
      <c r="M2575" s="3">
        <v>45702</v>
      </c>
      <c r="N2575" s="3">
        <v>45930</v>
      </c>
      <c r="O2575" s="1">
        <v>0</v>
      </c>
      <c r="P2575" s="1">
        <v>50809904</v>
      </c>
      <c r="R2575" s="6">
        <f ca="1">IF(Tabla1[[#This Row],[FECHA INCIAL DESDE]]="SIN INICIO",0,IF((((TODAY()-M2575)*100%)/(N2575-M2575))&gt;=100%,"100%",(((TODAY()-M2575)*100%)/(N2575-M2575))))</f>
        <v>0.29385964912280704</v>
      </c>
      <c r="S2575" s="2">
        <f t="shared" si="81"/>
        <v>50809904</v>
      </c>
      <c r="T2575" t="s">
        <v>8272</v>
      </c>
    </row>
    <row r="2576" spans="1:20" x14ac:dyDescent="0.25">
      <c r="A2576">
        <v>2025</v>
      </c>
      <c r="B2576" t="s">
        <v>8273</v>
      </c>
      <c r="C2576" t="s">
        <v>21</v>
      </c>
      <c r="D2576" t="s">
        <v>22</v>
      </c>
      <c r="E2576" t="s">
        <v>23</v>
      </c>
      <c r="F2576" t="s">
        <v>8274</v>
      </c>
      <c r="G2576" t="s">
        <v>5162</v>
      </c>
      <c r="H2576" t="s">
        <v>166</v>
      </c>
      <c r="I2576" s="1">
        <v>57619024</v>
      </c>
      <c r="J2576" s="2">
        <f t="shared" si="80"/>
        <v>57619024</v>
      </c>
      <c r="K2576" s="1">
        <v>7202378</v>
      </c>
      <c r="L2576" s="3">
        <v>45702</v>
      </c>
      <c r="M2576" s="3">
        <v>45705</v>
      </c>
      <c r="N2576" s="3">
        <v>45930</v>
      </c>
      <c r="O2576" s="1">
        <v>0</v>
      </c>
      <c r="P2576" s="1">
        <v>57619024</v>
      </c>
      <c r="R2576" s="5">
        <f ca="1">IF(Tabla1[[#This Row],[FECHA INCIAL DESDE]]="SIN INICIO",0,IF((((TODAY()-M2576)*100%)/(N2576-M2576))&gt;=100%,"100%",(((TODAY()-M2576)*100%)/(N2576-M2576))))</f>
        <v>0.28444444444444444</v>
      </c>
      <c r="S2576" s="2">
        <f t="shared" si="81"/>
        <v>57619024</v>
      </c>
      <c r="T2576" t="s">
        <v>8275</v>
      </c>
    </row>
    <row r="2577" spans="1:20" x14ac:dyDescent="0.25">
      <c r="A2577">
        <v>2025</v>
      </c>
      <c r="B2577" t="s">
        <v>8276</v>
      </c>
      <c r="C2577" t="s">
        <v>21</v>
      </c>
      <c r="D2577" t="s">
        <v>22</v>
      </c>
      <c r="E2577" t="s">
        <v>23</v>
      </c>
      <c r="F2577" t="s">
        <v>8277</v>
      </c>
      <c r="G2577" t="s">
        <v>513</v>
      </c>
      <c r="H2577" t="s">
        <v>514</v>
      </c>
      <c r="I2577" s="1">
        <v>57785000</v>
      </c>
      <c r="J2577" s="2">
        <f t="shared" si="80"/>
        <v>57785000</v>
      </c>
      <c r="K2577" s="1">
        <v>8255000</v>
      </c>
      <c r="L2577" s="3">
        <v>45700</v>
      </c>
      <c r="M2577" s="3">
        <v>45701</v>
      </c>
      <c r="N2577" s="3">
        <v>45900</v>
      </c>
      <c r="O2577" s="1">
        <v>0</v>
      </c>
      <c r="P2577" s="1">
        <v>57785000</v>
      </c>
      <c r="R2577" s="5">
        <f ca="1">IF(Tabla1[[#This Row],[FECHA INCIAL DESDE]]="SIN INICIO",0,IF((((TODAY()-M2577)*100%)/(N2577-M2577))&gt;=100%,"100%",(((TODAY()-M2577)*100%)/(N2577-M2577))))</f>
        <v>0.34170854271356782</v>
      </c>
      <c r="S2577" s="2">
        <f t="shared" si="81"/>
        <v>57785000</v>
      </c>
      <c r="T2577" t="s">
        <v>8278</v>
      </c>
    </row>
    <row r="2578" spans="1:20" x14ac:dyDescent="0.25">
      <c r="A2578">
        <v>2025</v>
      </c>
      <c r="B2578" t="s">
        <v>8279</v>
      </c>
      <c r="C2578" t="s">
        <v>21</v>
      </c>
      <c r="D2578" t="s">
        <v>22</v>
      </c>
      <c r="E2578" t="s">
        <v>23</v>
      </c>
      <c r="F2578" t="s">
        <v>8280</v>
      </c>
      <c r="G2578" t="s">
        <v>5224</v>
      </c>
      <c r="H2578" t="s">
        <v>3407</v>
      </c>
      <c r="I2578" s="1">
        <v>66500000</v>
      </c>
      <c r="J2578" s="2">
        <f t="shared" si="80"/>
        <v>66500000</v>
      </c>
      <c r="K2578" s="1">
        <v>9500000</v>
      </c>
      <c r="L2578" s="3">
        <v>45700</v>
      </c>
      <c r="M2578" s="3">
        <v>45707</v>
      </c>
      <c r="N2578" s="3">
        <v>45900</v>
      </c>
      <c r="O2578" s="1">
        <v>0</v>
      </c>
      <c r="P2578" s="1">
        <v>66500000</v>
      </c>
      <c r="R2578" s="5">
        <f ca="1">IF(Tabla1[[#This Row],[FECHA INCIAL DESDE]]="SIN INICIO",0,IF((((TODAY()-M2578)*100%)/(N2578-M2578))&gt;=100%,"100%",(((TODAY()-M2578)*100%)/(N2578-M2578))))</f>
        <v>0.32124352331606215</v>
      </c>
      <c r="S2578" s="2">
        <f t="shared" si="81"/>
        <v>66500000</v>
      </c>
      <c r="T2578" t="s">
        <v>8281</v>
      </c>
    </row>
    <row r="2579" spans="1:20" x14ac:dyDescent="0.25">
      <c r="A2579">
        <v>2025</v>
      </c>
      <c r="B2579" t="s">
        <v>8282</v>
      </c>
      <c r="C2579" t="s">
        <v>21</v>
      </c>
      <c r="D2579" t="s">
        <v>22</v>
      </c>
      <c r="E2579" t="s">
        <v>23</v>
      </c>
      <c r="F2579" t="s">
        <v>8283</v>
      </c>
      <c r="G2579" t="s">
        <v>771</v>
      </c>
      <c r="H2579" t="s">
        <v>648</v>
      </c>
      <c r="I2579" s="1">
        <v>63700000</v>
      </c>
      <c r="J2579" s="2">
        <f t="shared" si="80"/>
        <v>63700000</v>
      </c>
      <c r="K2579" s="1">
        <v>9100000</v>
      </c>
      <c r="L2579" s="3">
        <v>45702</v>
      </c>
      <c r="M2579" s="3">
        <v>45705</v>
      </c>
      <c r="N2579" s="3">
        <v>45900</v>
      </c>
      <c r="O2579" s="1">
        <v>0</v>
      </c>
      <c r="P2579" s="1">
        <v>63700000</v>
      </c>
      <c r="R2579" s="5">
        <f ca="1">IF(Tabla1[[#This Row],[FECHA INCIAL DESDE]]="SIN INICIO",0,IF((((TODAY()-M2579)*100%)/(N2579-M2579))&gt;=100%,"100%",(((TODAY()-M2579)*100%)/(N2579-M2579))))</f>
        <v>0.3282051282051282</v>
      </c>
      <c r="S2579" s="2">
        <f t="shared" si="81"/>
        <v>63700000</v>
      </c>
      <c r="T2579" t="s">
        <v>8284</v>
      </c>
    </row>
    <row r="2580" spans="1:20" x14ac:dyDescent="0.25">
      <c r="A2580">
        <v>2025</v>
      </c>
      <c r="B2580" t="s">
        <v>8285</v>
      </c>
      <c r="C2580" t="s">
        <v>21</v>
      </c>
      <c r="D2580" t="s">
        <v>22</v>
      </c>
      <c r="E2580" t="s">
        <v>23</v>
      </c>
      <c r="F2580" t="s">
        <v>8286</v>
      </c>
      <c r="G2580" t="s">
        <v>5699</v>
      </c>
      <c r="H2580" t="s">
        <v>659</v>
      </c>
      <c r="I2580" s="1">
        <v>98000000</v>
      </c>
      <c r="J2580" s="2">
        <f t="shared" si="80"/>
        <v>98000000</v>
      </c>
      <c r="K2580" s="1">
        <v>14000000</v>
      </c>
      <c r="L2580" s="3">
        <v>45700</v>
      </c>
      <c r="M2580" s="3">
        <v>45701</v>
      </c>
      <c r="N2580" s="3">
        <v>45900</v>
      </c>
      <c r="O2580" s="1">
        <v>0</v>
      </c>
      <c r="P2580" s="1">
        <v>98000000</v>
      </c>
      <c r="R2580" s="5">
        <f ca="1">IF(Tabla1[[#This Row],[FECHA INCIAL DESDE]]="SIN INICIO",0,IF((((TODAY()-M2580)*100%)/(N2580-M2580))&gt;=100%,"100%",(((TODAY()-M2580)*100%)/(N2580-M2580))))</f>
        <v>0.34170854271356782</v>
      </c>
      <c r="S2580" s="2">
        <f t="shared" si="81"/>
        <v>98000000</v>
      </c>
      <c r="T2580" t="s">
        <v>8287</v>
      </c>
    </row>
    <row r="2581" spans="1:20" x14ac:dyDescent="0.25">
      <c r="A2581">
        <v>2025</v>
      </c>
      <c r="B2581" t="s">
        <v>8288</v>
      </c>
      <c r="C2581" t="s">
        <v>21</v>
      </c>
      <c r="D2581" t="s">
        <v>22</v>
      </c>
      <c r="E2581" t="s">
        <v>120</v>
      </c>
      <c r="F2581" t="s">
        <v>8289</v>
      </c>
      <c r="G2581" t="s">
        <v>1644</v>
      </c>
      <c r="H2581" t="s">
        <v>154</v>
      </c>
      <c r="I2581" s="1">
        <v>31111080</v>
      </c>
      <c r="J2581" s="2">
        <f t="shared" si="80"/>
        <v>31111080</v>
      </c>
      <c r="K2581" s="1">
        <v>4444440</v>
      </c>
      <c r="L2581" s="3">
        <v>45700</v>
      </c>
      <c r="M2581" s="3">
        <v>45705</v>
      </c>
      <c r="N2581" s="3">
        <v>45900</v>
      </c>
      <c r="O2581" s="1">
        <v>0</v>
      </c>
      <c r="P2581" s="1">
        <v>31111080</v>
      </c>
      <c r="R2581" s="5">
        <f ca="1">IF(Tabla1[[#This Row],[FECHA INCIAL DESDE]]="SIN INICIO",0,IF((((TODAY()-M2581)*100%)/(N2581-M2581))&gt;=100%,"100%",(((TODAY()-M2581)*100%)/(N2581-M2581))))</f>
        <v>0.3282051282051282</v>
      </c>
      <c r="S2581" s="2">
        <f t="shared" si="81"/>
        <v>31111080</v>
      </c>
      <c r="T2581" t="s">
        <v>8290</v>
      </c>
    </row>
    <row r="2582" spans="1:20" x14ac:dyDescent="0.25">
      <c r="A2582">
        <v>2025</v>
      </c>
      <c r="B2582" t="s">
        <v>8291</v>
      </c>
      <c r="C2582" t="s">
        <v>21</v>
      </c>
      <c r="D2582" t="s">
        <v>22</v>
      </c>
      <c r="E2582" t="s">
        <v>23</v>
      </c>
      <c r="F2582" t="s">
        <v>8292</v>
      </c>
      <c r="G2582" t="s">
        <v>5513</v>
      </c>
      <c r="H2582" t="s">
        <v>1898</v>
      </c>
      <c r="I2582" s="1">
        <v>42944520</v>
      </c>
      <c r="J2582" s="2">
        <f t="shared" si="80"/>
        <v>42944520</v>
      </c>
      <c r="K2582" s="1">
        <v>5368065</v>
      </c>
      <c r="L2582" s="3">
        <v>45702</v>
      </c>
      <c r="M2582" s="3">
        <v>45705</v>
      </c>
      <c r="N2582" s="3">
        <v>45930</v>
      </c>
      <c r="O2582" s="1">
        <v>0</v>
      </c>
      <c r="P2582" s="1">
        <v>42944520</v>
      </c>
      <c r="R2582" s="5">
        <f ca="1">IF(Tabla1[[#This Row],[FECHA INCIAL DESDE]]="SIN INICIO",0,IF((((TODAY()-M2582)*100%)/(N2582-M2582))&gt;=100%,"100%",(((TODAY()-M2582)*100%)/(N2582-M2582))))</f>
        <v>0.28444444444444444</v>
      </c>
      <c r="S2582" s="2">
        <f t="shared" si="81"/>
        <v>42944520</v>
      </c>
      <c r="T2582" t="s">
        <v>8293</v>
      </c>
    </row>
    <row r="2583" spans="1:20" x14ac:dyDescent="0.25">
      <c r="A2583">
        <v>2025</v>
      </c>
      <c r="B2583" t="s">
        <v>8294</v>
      </c>
      <c r="C2583" t="s">
        <v>21</v>
      </c>
      <c r="D2583" t="s">
        <v>22</v>
      </c>
      <c r="E2583" t="s">
        <v>23</v>
      </c>
      <c r="F2583" t="s">
        <v>8295</v>
      </c>
      <c r="G2583" t="s">
        <v>1890</v>
      </c>
      <c r="H2583" t="s">
        <v>1898</v>
      </c>
      <c r="I2583" s="1">
        <v>42944520</v>
      </c>
      <c r="J2583" s="2">
        <f t="shared" si="80"/>
        <v>42944520</v>
      </c>
      <c r="K2583" s="1">
        <v>5368065</v>
      </c>
      <c r="L2583" s="3">
        <v>45700</v>
      </c>
      <c r="M2583" s="3">
        <v>45701</v>
      </c>
      <c r="N2583" s="3">
        <v>45930</v>
      </c>
      <c r="O2583" s="1">
        <v>0</v>
      </c>
      <c r="P2583" s="1">
        <v>42944520</v>
      </c>
      <c r="R2583" s="5">
        <f ca="1">IF(Tabla1[[#This Row],[FECHA INCIAL DESDE]]="SIN INICIO",0,IF((((TODAY()-M2583)*100%)/(N2583-M2583))&gt;=100%,"100%",(((TODAY()-M2583)*100%)/(N2583-M2583))))</f>
        <v>0.29694323144104806</v>
      </c>
      <c r="S2583" s="2">
        <f t="shared" si="81"/>
        <v>42944520</v>
      </c>
      <c r="T2583" t="s">
        <v>8296</v>
      </c>
    </row>
    <row r="2584" spans="1:20" x14ac:dyDescent="0.25">
      <c r="A2584">
        <v>2025</v>
      </c>
      <c r="B2584" t="s">
        <v>8297</v>
      </c>
      <c r="C2584" t="s">
        <v>21</v>
      </c>
      <c r="D2584" t="s">
        <v>22</v>
      </c>
      <c r="E2584" t="s">
        <v>23</v>
      </c>
      <c r="F2584" t="s">
        <v>8298</v>
      </c>
      <c r="G2584" t="s">
        <v>1819</v>
      </c>
      <c r="H2584" t="s">
        <v>1802</v>
      </c>
      <c r="I2584" s="1">
        <v>32200000</v>
      </c>
      <c r="J2584" s="2">
        <f t="shared" si="80"/>
        <v>32200000</v>
      </c>
      <c r="K2584" s="1">
        <v>4600000</v>
      </c>
      <c r="L2584" s="3">
        <v>45700</v>
      </c>
      <c r="M2584" s="3">
        <v>45701</v>
      </c>
      <c r="N2584" s="3">
        <v>45900</v>
      </c>
      <c r="O2584" s="1">
        <v>0</v>
      </c>
      <c r="P2584" s="1">
        <v>32200000</v>
      </c>
      <c r="R2584" s="5">
        <f ca="1">IF(Tabla1[[#This Row],[FECHA INCIAL DESDE]]="SIN INICIO",0,IF((((TODAY()-M2584)*100%)/(N2584-M2584))&gt;=100%,"100%",(((TODAY()-M2584)*100%)/(N2584-M2584))))</f>
        <v>0.34170854271356782</v>
      </c>
      <c r="S2584" s="2">
        <f t="shared" si="81"/>
        <v>32200000</v>
      </c>
      <c r="T2584" t="s">
        <v>8299</v>
      </c>
    </row>
    <row r="2585" spans="1:20" x14ac:dyDescent="0.25">
      <c r="A2585">
        <v>2025</v>
      </c>
      <c r="B2585" t="s">
        <v>8300</v>
      </c>
      <c r="C2585" t="s">
        <v>21</v>
      </c>
      <c r="D2585" t="s">
        <v>22</v>
      </c>
      <c r="E2585" t="s">
        <v>23</v>
      </c>
      <c r="F2585" t="s">
        <v>8301</v>
      </c>
      <c r="G2585" t="s">
        <v>1831</v>
      </c>
      <c r="H2585" t="s">
        <v>1898</v>
      </c>
      <c r="I2585" s="1">
        <v>42944520</v>
      </c>
      <c r="J2585" s="2">
        <f t="shared" si="80"/>
        <v>42944520</v>
      </c>
      <c r="K2585" s="1">
        <v>5368065</v>
      </c>
      <c r="L2585" s="3">
        <v>45700</v>
      </c>
      <c r="M2585" s="3">
        <v>45701</v>
      </c>
      <c r="N2585" s="3">
        <v>45930</v>
      </c>
      <c r="O2585" s="1">
        <v>0</v>
      </c>
      <c r="P2585" s="1">
        <v>42944520</v>
      </c>
      <c r="R2585" s="6">
        <f ca="1">IF(Tabla1[[#This Row],[FECHA INCIAL DESDE]]="SIN INICIO",0,IF((((TODAY()-M2585)*100%)/(N2585-M2585))&gt;=100%,"100%",(((TODAY()-M2585)*100%)/(N2585-M2585))))</f>
        <v>0.29694323144104806</v>
      </c>
      <c r="S2585" s="2">
        <f t="shared" si="81"/>
        <v>42944520</v>
      </c>
      <c r="T2585" t="s">
        <v>8302</v>
      </c>
    </row>
    <row r="2586" spans="1:20" x14ac:dyDescent="0.25">
      <c r="A2586">
        <v>2025</v>
      </c>
      <c r="B2586" t="s">
        <v>8303</v>
      </c>
      <c r="C2586" t="s">
        <v>21</v>
      </c>
      <c r="D2586" t="s">
        <v>22</v>
      </c>
      <c r="E2586" t="s">
        <v>23</v>
      </c>
      <c r="F2586" t="s">
        <v>8304</v>
      </c>
      <c r="G2586" t="s">
        <v>1819</v>
      </c>
      <c r="H2586" t="s">
        <v>1802</v>
      </c>
      <c r="I2586" s="1">
        <v>77000000</v>
      </c>
      <c r="J2586" s="2">
        <f t="shared" si="80"/>
        <v>77000000</v>
      </c>
      <c r="K2586" s="1">
        <v>11000000</v>
      </c>
      <c r="L2586" s="3">
        <v>45700</v>
      </c>
      <c r="M2586" s="3">
        <v>45701</v>
      </c>
      <c r="N2586" s="3">
        <v>45900</v>
      </c>
      <c r="O2586" s="1">
        <v>0</v>
      </c>
      <c r="P2586" s="1">
        <v>77000000</v>
      </c>
      <c r="R2586" s="5">
        <f ca="1">IF(Tabla1[[#This Row],[FECHA INCIAL DESDE]]="SIN INICIO",0,IF((((TODAY()-M2586)*100%)/(N2586-M2586))&gt;=100%,"100%",(((TODAY()-M2586)*100%)/(N2586-M2586))))</f>
        <v>0.34170854271356782</v>
      </c>
      <c r="S2586" s="2">
        <f t="shared" si="81"/>
        <v>77000000</v>
      </c>
      <c r="T2586" t="s">
        <v>8305</v>
      </c>
    </row>
    <row r="2587" spans="1:20" x14ac:dyDescent="0.25">
      <c r="A2587">
        <v>2025</v>
      </c>
      <c r="B2587" t="s">
        <v>8306</v>
      </c>
      <c r="C2587" t="s">
        <v>21</v>
      </c>
      <c r="D2587" t="s">
        <v>22</v>
      </c>
      <c r="E2587" t="s">
        <v>23</v>
      </c>
      <c r="F2587" t="s">
        <v>8307</v>
      </c>
      <c r="G2587" t="s">
        <v>2214</v>
      </c>
      <c r="H2587" t="s">
        <v>1898</v>
      </c>
      <c r="I2587" s="1">
        <v>57619024</v>
      </c>
      <c r="J2587" s="2">
        <f t="shared" si="80"/>
        <v>57619024</v>
      </c>
      <c r="K2587" s="1">
        <v>7202378</v>
      </c>
      <c r="L2587" s="3">
        <v>45700</v>
      </c>
      <c r="M2587" s="3">
        <v>45701</v>
      </c>
      <c r="N2587" s="3">
        <v>45930</v>
      </c>
      <c r="O2587" s="1">
        <v>0</v>
      </c>
      <c r="P2587" s="1">
        <v>57619024</v>
      </c>
      <c r="R2587" s="6">
        <f ca="1">IF(Tabla1[[#This Row],[FECHA INCIAL DESDE]]="SIN INICIO",0,IF((((TODAY()-M2587)*100%)/(N2587-M2587))&gt;=100%,"100%",(((TODAY()-M2587)*100%)/(N2587-M2587))))</f>
        <v>0.29694323144104806</v>
      </c>
      <c r="S2587" s="2">
        <f t="shared" si="81"/>
        <v>57619024</v>
      </c>
      <c r="T2587" t="s">
        <v>8308</v>
      </c>
    </row>
    <row r="2588" spans="1:20" x14ac:dyDescent="0.25">
      <c r="A2588">
        <v>2025</v>
      </c>
      <c r="B2588" t="s">
        <v>8309</v>
      </c>
      <c r="C2588" t="s">
        <v>21</v>
      </c>
      <c r="D2588" t="s">
        <v>22</v>
      </c>
      <c r="E2588" t="s">
        <v>23</v>
      </c>
      <c r="F2588" t="s">
        <v>8310</v>
      </c>
      <c r="G2588" t="s">
        <v>8311</v>
      </c>
      <c r="H2588" t="s">
        <v>1802</v>
      </c>
      <c r="I2588" s="1">
        <v>33880000</v>
      </c>
      <c r="J2588" s="2">
        <f t="shared" si="80"/>
        <v>33880000</v>
      </c>
      <c r="K2588" s="1">
        <v>8470000</v>
      </c>
      <c r="L2588" s="3">
        <v>45702</v>
      </c>
      <c r="M2588" s="3">
        <v>45706</v>
      </c>
      <c r="N2588" s="3">
        <v>45900</v>
      </c>
      <c r="O2588" s="1">
        <v>0</v>
      </c>
      <c r="P2588" s="1">
        <v>33880000</v>
      </c>
      <c r="R2588" s="5">
        <f ca="1">IF(Tabla1[[#This Row],[FECHA INCIAL DESDE]]="SIN INICIO",0,IF((((TODAY()-M2588)*100%)/(N2588-M2588))&gt;=100%,"100%",(((TODAY()-M2588)*100%)/(N2588-M2588))))</f>
        <v>0.32474226804123713</v>
      </c>
      <c r="S2588" s="2">
        <f t="shared" si="81"/>
        <v>33880000</v>
      </c>
      <c r="T2588" t="s">
        <v>8312</v>
      </c>
    </row>
    <row r="2589" spans="1:20" x14ac:dyDescent="0.25">
      <c r="A2589">
        <v>2025</v>
      </c>
      <c r="B2589" t="s">
        <v>8313</v>
      </c>
      <c r="C2589" t="s">
        <v>21</v>
      </c>
      <c r="D2589" t="s">
        <v>22</v>
      </c>
      <c r="E2589" t="s">
        <v>120</v>
      </c>
      <c r="F2589" t="s">
        <v>8314</v>
      </c>
      <c r="G2589" t="s">
        <v>8315</v>
      </c>
      <c r="H2589" t="s">
        <v>1898</v>
      </c>
      <c r="I2589" s="1">
        <v>37359592</v>
      </c>
      <c r="J2589" s="2">
        <f t="shared" si="80"/>
        <v>37359592</v>
      </c>
      <c r="K2589" s="1">
        <v>4669949</v>
      </c>
      <c r="L2589" s="3">
        <v>45702</v>
      </c>
      <c r="M2589" s="3">
        <v>45705</v>
      </c>
      <c r="N2589" s="3">
        <v>45930</v>
      </c>
      <c r="O2589" s="1">
        <v>0</v>
      </c>
      <c r="P2589" s="1">
        <v>37359592</v>
      </c>
      <c r="R2589" s="5">
        <f ca="1">IF(Tabla1[[#This Row],[FECHA INCIAL DESDE]]="SIN INICIO",0,IF((((TODAY()-M2589)*100%)/(N2589-M2589))&gt;=100%,"100%",(((TODAY()-M2589)*100%)/(N2589-M2589))))</f>
        <v>0.28444444444444444</v>
      </c>
      <c r="S2589" s="2">
        <f t="shared" si="81"/>
        <v>37359592</v>
      </c>
      <c r="T2589" t="s">
        <v>8316</v>
      </c>
    </row>
    <row r="2590" spans="1:20" x14ac:dyDescent="0.25">
      <c r="A2590">
        <v>2025</v>
      </c>
      <c r="B2590" t="s">
        <v>8317</v>
      </c>
      <c r="C2590" t="s">
        <v>21</v>
      </c>
      <c r="D2590" t="s">
        <v>22</v>
      </c>
      <c r="E2590" t="s">
        <v>23</v>
      </c>
      <c r="F2590" t="s">
        <v>8318</v>
      </c>
      <c r="G2590" t="s">
        <v>1819</v>
      </c>
      <c r="H2590" t="s">
        <v>1802</v>
      </c>
      <c r="I2590" s="1">
        <v>59290000</v>
      </c>
      <c r="J2590" s="2">
        <f t="shared" si="80"/>
        <v>59290000</v>
      </c>
      <c r="K2590" s="1">
        <v>8470000</v>
      </c>
      <c r="L2590" s="3">
        <v>45700</v>
      </c>
      <c r="M2590" s="3">
        <v>45701</v>
      </c>
      <c r="N2590" s="3">
        <v>45900</v>
      </c>
      <c r="O2590" s="1">
        <v>0</v>
      </c>
      <c r="P2590" s="1">
        <v>59290000</v>
      </c>
      <c r="R2590" s="5">
        <f ca="1">IF(Tabla1[[#This Row],[FECHA INCIAL DESDE]]="SIN INICIO",0,IF((((TODAY()-M2590)*100%)/(N2590-M2590))&gt;=100%,"100%",(((TODAY()-M2590)*100%)/(N2590-M2590))))</f>
        <v>0.34170854271356782</v>
      </c>
      <c r="S2590" s="2">
        <f t="shared" si="81"/>
        <v>59290000</v>
      </c>
      <c r="T2590" t="s">
        <v>8319</v>
      </c>
    </row>
    <row r="2591" spans="1:20" x14ac:dyDescent="0.25">
      <c r="A2591">
        <v>2025</v>
      </c>
      <c r="B2591" t="s">
        <v>8320</v>
      </c>
      <c r="C2591" t="s">
        <v>21</v>
      </c>
      <c r="D2591" t="s">
        <v>22</v>
      </c>
      <c r="E2591" t="s">
        <v>23</v>
      </c>
      <c r="F2591" t="s">
        <v>8321</v>
      </c>
      <c r="G2591" t="s">
        <v>1927</v>
      </c>
      <c r="H2591" t="s">
        <v>1898</v>
      </c>
      <c r="I2591" s="1">
        <v>57619024</v>
      </c>
      <c r="J2591" s="2">
        <f t="shared" si="80"/>
        <v>57619024</v>
      </c>
      <c r="K2591" s="1">
        <v>7202378</v>
      </c>
      <c r="L2591" s="3">
        <v>45702</v>
      </c>
      <c r="M2591" s="3">
        <v>45705</v>
      </c>
      <c r="N2591" s="3">
        <v>45930</v>
      </c>
      <c r="O2591" s="1">
        <v>0</v>
      </c>
      <c r="P2591" s="1">
        <v>57619024</v>
      </c>
      <c r="R2591" s="5">
        <f ca="1">IF(Tabla1[[#This Row],[FECHA INCIAL DESDE]]="SIN INICIO",0,IF((((TODAY()-M2591)*100%)/(N2591-M2591))&gt;=100%,"100%",(((TODAY()-M2591)*100%)/(N2591-M2591))))</f>
        <v>0.28444444444444444</v>
      </c>
      <c r="S2591" s="2">
        <f t="shared" si="81"/>
        <v>57619024</v>
      </c>
      <c r="T2591" t="s">
        <v>8322</v>
      </c>
    </row>
    <row r="2592" spans="1:20" x14ac:dyDescent="0.25">
      <c r="A2592">
        <v>2025</v>
      </c>
      <c r="B2592" t="s">
        <v>8323</v>
      </c>
      <c r="C2592" t="s">
        <v>21</v>
      </c>
      <c r="D2592" t="s">
        <v>22</v>
      </c>
      <c r="E2592" t="s">
        <v>120</v>
      </c>
      <c r="F2592" t="s">
        <v>8324</v>
      </c>
      <c r="G2592" t="s">
        <v>4388</v>
      </c>
      <c r="H2592" t="s">
        <v>1898</v>
      </c>
      <c r="I2592" s="1">
        <v>37359592</v>
      </c>
      <c r="J2592" s="2">
        <f t="shared" si="80"/>
        <v>37359592</v>
      </c>
      <c r="K2592" s="1">
        <v>4669949</v>
      </c>
      <c r="L2592" s="3">
        <v>45700</v>
      </c>
      <c r="M2592" s="3">
        <v>45701</v>
      </c>
      <c r="N2592" s="3">
        <v>45930</v>
      </c>
      <c r="O2592" s="1">
        <v>0</v>
      </c>
      <c r="P2592" s="1">
        <v>37359592</v>
      </c>
      <c r="R2592" s="6">
        <f ca="1">IF(Tabla1[[#This Row],[FECHA INCIAL DESDE]]="SIN INICIO",0,IF((((TODAY()-M2592)*100%)/(N2592-M2592))&gt;=100%,"100%",(((TODAY()-M2592)*100%)/(N2592-M2592))))</f>
        <v>0.29694323144104806</v>
      </c>
      <c r="S2592" s="2">
        <f t="shared" si="81"/>
        <v>37359592</v>
      </c>
      <c r="T2592" t="s">
        <v>8325</v>
      </c>
    </row>
    <row r="2593" spans="1:20" x14ac:dyDescent="0.25">
      <c r="A2593">
        <v>2025</v>
      </c>
      <c r="B2593" t="s">
        <v>8326</v>
      </c>
      <c r="C2593" t="s">
        <v>21</v>
      </c>
      <c r="D2593" t="s">
        <v>22</v>
      </c>
      <c r="E2593" t="s">
        <v>120</v>
      </c>
      <c r="F2593" t="s">
        <v>8327</v>
      </c>
      <c r="G2593" t="s">
        <v>8328</v>
      </c>
      <c r="H2593" t="s">
        <v>1898</v>
      </c>
      <c r="I2593" s="1">
        <v>37359592</v>
      </c>
      <c r="J2593" s="2">
        <f t="shared" si="80"/>
        <v>37359592</v>
      </c>
      <c r="K2593" s="1">
        <v>4669949</v>
      </c>
      <c r="L2593" s="3">
        <v>45700</v>
      </c>
      <c r="M2593" s="3">
        <v>45701</v>
      </c>
      <c r="N2593" s="3">
        <v>45930</v>
      </c>
      <c r="O2593" s="1">
        <v>0</v>
      </c>
      <c r="P2593" s="1">
        <v>37359592</v>
      </c>
      <c r="R2593" s="5">
        <f ca="1">IF(Tabla1[[#This Row],[FECHA INCIAL DESDE]]="SIN INICIO",0,IF((((TODAY()-M2593)*100%)/(N2593-M2593))&gt;=100%,"100%",(((TODAY()-M2593)*100%)/(N2593-M2593))))</f>
        <v>0.29694323144104806</v>
      </c>
      <c r="S2593" s="2">
        <f t="shared" si="81"/>
        <v>37359592</v>
      </c>
      <c r="T2593" t="s">
        <v>8329</v>
      </c>
    </row>
    <row r="2594" spans="1:20" x14ac:dyDescent="0.25">
      <c r="A2594">
        <v>2025</v>
      </c>
      <c r="B2594" t="s">
        <v>8330</v>
      </c>
      <c r="C2594" t="s">
        <v>21</v>
      </c>
      <c r="D2594" t="s">
        <v>22</v>
      </c>
      <c r="E2594" t="s">
        <v>23</v>
      </c>
      <c r="F2594" t="s">
        <v>8331</v>
      </c>
      <c r="G2594" t="s">
        <v>1831</v>
      </c>
      <c r="H2594" t="s">
        <v>1898</v>
      </c>
      <c r="I2594" s="1">
        <v>78600000</v>
      </c>
      <c r="J2594" s="2">
        <f t="shared" si="80"/>
        <v>78600000</v>
      </c>
      <c r="K2594" s="1">
        <v>13100000</v>
      </c>
      <c r="L2594" s="3">
        <v>45700</v>
      </c>
      <c r="M2594" s="3">
        <v>45701</v>
      </c>
      <c r="N2594" s="3">
        <v>45900</v>
      </c>
      <c r="O2594" s="1">
        <v>0</v>
      </c>
      <c r="P2594" s="1">
        <v>78600000</v>
      </c>
      <c r="R2594" s="5">
        <f ca="1">IF(Tabla1[[#This Row],[FECHA INCIAL DESDE]]="SIN INICIO",0,IF((((TODAY()-M2594)*100%)/(N2594-M2594))&gt;=100%,"100%",(((TODAY()-M2594)*100%)/(N2594-M2594))))</f>
        <v>0.34170854271356782</v>
      </c>
      <c r="S2594" s="2">
        <f t="shared" si="81"/>
        <v>78600000</v>
      </c>
      <c r="T2594" t="s">
        <v>8332</v>
      </c>
    </row>
    <row r="2595" spans="1:20" x14ac:dyDescent="0.25">
      <c r="A2595">
        <v>2025</v>
      </c>
      <c r="B2595" t="s">
        <v>8333</v>
      </c>
      <c r="C2595" t="s">
        <v>21</v>
      </c>
      <c r="D2595" t="s">
        <v>22</v>
      </c>
      <c r="E2595" t="s">
        <v>23</v>
      </c>
      <c r="F2595" t="s">
        <v>8334</v>
      </c>
      <c r="G2595" t="s">
        <v>911</v>
      </c>
      <c r="H2595" t="s">
        <v>270</v>
      </c>
      <c r="I2595" s="1">
        <v>49000000</v>
      </c>
      <c r="J2595" s="2">
        <f t="shared" si="80"/>
        <v>49000000</v>
      </c>
      <c r="K2595" s="1">
        <v>7000000</v>
      </c>
      <c r="L2595" s="3">
        <v>45702</v>
      </c>
      <c r="M2595" s="3">
        <v>45705</v>
      </c>
      <c r="N2595" s="3">
        <v>45900</v>
      </c>
      <c r="O2595" s="1">
        <v>0</v>
      </c>
      <c r="P2595" s="1">
        <v>49000000</v>
      </c>
      <c r="R2595" s="5">
        <f ca="1">IF(Tabla1[[#This Row],[FECHA INCIAL DESDE]]="SIN INICIO",0,IF((((TODAY()-M2595)*100%)/(N2595-M2595))&gt;=100%,"100%",(((TODAY()-M2595)*100%)/(N2595-M2595))))</f>
        <v>0.3282051282051282</v>
      </c>
      <c r="S2595" s="2">
        <f t="shared" si="81"/>
        <v>49000000</v>
      </c>
      <c r="T2595" t="s">
        <v>8335</v>
      </c>
    </row>
    <row r="2596" spans="1:20" x14ac:dyDescent="0.25">
      <c r="A2596">
        <v>2025</v>
      </c>
      <c r="B2596" t="s">
        <v>8336</v>
      </c>
      <c r="C2596" t="s">
        <v>21</v>
      </c>
      <c r="D2596" t="s">
        <v>22</v>
      </c>
      <c r="E2596" t="s">
        <v>120</v>
      </c>
      <c r="F2596" t="s">
        <v>8337</v>
      </c>
      <c r="G2596" t="s">
        <v>6328</v>
      </c>
      <c r="H2596" t="s">
        <v>1898</v>
      </c>
      <c r="I2596" s="1">
        <v>37359592</v>
      </c>
      <c r="J2596" s="2">
        <f t="shared" si="80"/>
        <v>37359592</v>
      </c>
      <c r="K2596" s="1">
        <v>4669949</v>
      </c>
      <c r="L2596" s="3">
        <v>45700</v>
      </c>
      <c r="M2596" s="3">
        <v>45701</v>
      </c>
      <c r="N2596" s="3">
        <v>45930</v>
      </c>
      <c r="O2596" s="1">
        <v>0</v>
      </c>
      <c r="P2596" s="1">
        <v>37359592</v>
      </c>
      <c r="R2596" s="5">
        <f ca="1">IF(Tabla1[[#This Row],[FECHA INCIAL DESDE]]="SIN INICIO",0,IF((((TODAY()-M2596)*100%)/(N2596-M2596))&gt;=100%,"100%",(((TODAY()-M2596)*100%)/(N2596-M2596))))</f>
        <v>0.29694323144104806</v>
      </c>
      <c r="S2596" s="2">
        <f t="shared" si="81"/>
        <v>37359592</v>
      </c>
      <c r="T2596" t="s">
        <v>8338</v>
      </c>
    </row>
    <row r="2597" spans="1:20" x14ac:dyDescent="0.25">
      <c r="A2597">
        <v>2025</v>
      </c>
      <c r="B2597" t="s">
        <v>8339</v>
      </c>
      <c r="C2597" t="s">
        <v>21</v>
      </c>
      <c r="D2597" t="s">
        <v>22</v>
      </c>
      <c r="E2597" t="s">
        <v>23</v>
      </c>
      <c r="F2597" t="s">
        <v>8340</v>
      </c>
      <c r="G2597" t="s">
        <v>2221</v>
      </c>
      <c r="H2597" t="s">
        <v>1802</v>
      </c>
      <c r="I2597" s="1">
        <v>59290000</v>
      </c>
      <c r="J2597" s="2">
        <f t="shared" si="80"/>
        <v>59290000</v>
      </c>
      <c r="K2597" s="1">
        <v>8470000</v>
      </c>
      <c r="L2597" s="3">
        <v>45700</v>
      </c>
      <c r="M2597" s="3">
        <v>45701</v>
      </c>
      <c r="N2597" s="3">
        <v>45900</v>
      </c>
      <c r="O2597" s="1">
        <v>0</v>
      </c>
      <c r="P2597" s="1">
        <v>59290000</v>
      </c>
      <c r="R2597" s="5">
        <f ca="1">IF(Tabla1[[#This Row],[FECHA INCIAL DESDE]]="SIN INICIO",0,IF((((TODAY()-M2597)*100%)/(N2597-M2597))&gt;=100%,"100%",(((TODAY()-M2597)*100%)/(N2597-M2597))))</f>
        <v>0.34170854271356782</v>
      </c>
      <c r="S2597" s="2">
        <f t="shared" si="81"/>
        <v>59290000</v>
      </c>
      <c r="T2597" t="s">
        <v>8341</v>
      </c>
    </row>
    <row r="2598" spans="1:20" x14ac:dyDescent="0.25">
      <c r="A2598">
        <v>2025</v>
      </c>
      <c r="B2598" t="s">
        <v>8342</v>
      </c>
      <c r="C2598" t="s">
        <v>21</v>
      </c>
      <c r="D2598" t="s">
        <v>22</v>
      </c>
      <c r="E2598" t="s">
        <v>23</v>
      </c>
      <c r="F2598" t="s">
        <v>8343</v>
      </c>
      <c r="G2598" t="s">
        <v>955</v>
      </c>
      <c r="H2598" t="s">
        <v>886</v>
      </c>
      <c r="I2598" s="1">
        <v>76624000</v>
      </c>
      <c r="J2598" s="2">
        <f t="shared" si="80"/>
        <v>76624000</v>
      </c>
      <c r="K2598" s="1">
        <v>9578000</v>
      </c>
      <c r="L2598" s="3">
        <v>45700</v>
      </c>
      <c r="M2598" s="3">
        <v>45701</v>
      </c>
      <c r="N2598" s="3">
        <v>45930</v>
      </c>
      <c r="O2598" s="1">
        <v>0</v>
      </c>
      <c r="P2598" s="1">
        <v>76624000</v>
      </c>
      <c r="R2598" s="5">
        <f ca="1">IF(Tabla1[[#This Row],[FECHA INCIAL DESDE]]="SIN INICIO",0,IF((((TODAY()-M2598)*100%)/(N2598-M2598))&gt;=100%,"100%",(((TODAY()-M2598)*100%)/(N2598-M2598))))</f>
        <v>0.29694323144104806</v>
      </c>
      <c r="S2598" s="2">
        <f t="shared" si="81"/>
        <v>76624000</v>
      </c>
      <c r="T2598" t="s">
        <v>8344</v>
      </c>
    </row>
    <row r="2599" spans="1:20" x14ac:dyDescent="0.25">
      <c r="A2599">
        <v>2025</v>
      </c>
      <c r="B2599" t="s">
        <v>8345</v>
      </c>
      <c r="C2599" t="s">
        <v>21</v>
      </c>
      <c r="D2599" t="s">
        <v>22</v>
      </c>
      <c r="E2599" t="s">
        <v>23</v>
      </c>
      <c r="F2599" t="s">
        <v>8346</v>
      </c>
      <c r="G2599" t="s">
        <v>8311</v>
      </c>
      <c r="H2599" t="s">
        <v>1802</v>
      </c>
      <c r="I2599" s="1">
        <v>77000000</v>
      </c>
      <c r="J2599" s="2">
        <f t="shared" si="80"/>
        <v>77000000</v>
      </c>
      <c r="K2599" s="1">
        <v>11000000</v>
      </c>
      <c r="L2599" s="3">
        <v>45702</v>
      </c>
      <c r="M2599" s="3">
        <v>45705</v>
      </c>
      <c r="N2599" s="3">
        <v>45900</v>
      </c>
      <c r="O2599" s="1">
        <v>0</v>
      </c>
      <c r="P2599" s="1">
        <v>77000000</v>
      </c>
      <c r="R2599" s="5">
        <f ca="1">IF(Tabla1[[#This Row],[FECHA INCIAL DESDE]]="SIN INICIO",0,IF((((TODAY()-M2599)*100%)/(N2599-M2599))&gt;=100%,"100%",(((TODAY()-M2599)*100%)/(N2599-M2599))))</f>
        <v>0.3282051282051282</v>
      </c>
      <c r="S2599" s="2">
        <f t="shared" si="81"/>
        <v>77000000</v>
      </c>
      <c r="T2599" t="s">
        <v>8347</v>
      </c>
    </row>
    <row r="2600" spans="1:20" x14ac:dyDescent="0.25">
      <c r="A2600">
        <v>2025</v>
      </c>
      <c r="B2600" t="s">
        <v>8348</v>
      </c>
      <c r="C2600" t="s">
        <v>21</v>
      </c>
      <c r="D2600" t="s">
        <v>22</v>
      </c>
      <c r="E2600" t="s">
        <v>23</v>
      </c>
      <c r="F2600" t="s">
        <v>8349</v>
      </c>
      <c r="G2600" t="s">
        <v>1831</v>
      </c>
      <c r="H2600" t="s">
        <v>1898</v>
      </c>
      <c r="I2600" s="1">
        <v>56784000</v>
      </c>
      <c r="J2600" s="2">
        <f t="shared" si="80"/>
        <v>56784000</v>
      </c>
      <c r="K2600" s="1">
        <v>7098000</v>
      </c>
      <c r="L2600" s="3">
        <v>45700</v>
      </c>
      <c r="M2600" s="3">
        <v>45701</v>
      </c>
      <c r="N2600" s="3">
        <v>45930</v>
      </c>
      <c r="O2600" s="1">
        <v>0</v>
      </c>
      <c r="P2600" s="1">
        <v>56784000</v>
      </c>
      <c r="R2600" s="5">
        <f ca="1">IF(Tabla1[[#This Row],[FECHA INCIAL DESDE]]="SIN INICIO",0,IF((((TODAY()-M2600)*100%)/(N2600-M2600))&gt;=100%,"100%",(((TODAY()-M2600)*100%)/(N2600-M2600))))</f>
        <v>0.29694323144104806</v>
      </c>
      <c r="S2600" s="2">
        <f t="shared" si="81"/>
        <v>56784000</v>
      </c>
      <c r="T2600" t="s">
        <v>8350</v>
      </c>
    </row>
    <row r="2601" spans="1:20" x14ac:dyDescent="0.25">
      <c r="A2601">
        <v>2025</v>
      </c>
      <c r="B2601" t="s">
        <v>8351</v>
      </c>
      <c r="C2601" t="s">
        <v>21</v>
      </c>
      <c r="D2601" t="s">
        <v>22</v>
      </c>
      <c r="E2601" t="s">
        <v>23</v>
      </c>
      <c r="F2601" t="s">
        <v>8352</v>
      </c>
      <c r="G2601" t="s">
        <v>153</v>
      </c>
      <c r="H2601" t="s">
        <v>154</v>
      </c>
      <c r="I2601" s="1">
        <v>42042000</v>
      </c>
      <c r="J2601" s="2">
        <f t="shared" si="80"/>
        <v>42042000</v>
      </c>
      <c r="K2601" s="1">
        <v>6006000</v>
      </c>
      <c r="L2601" s="3">
        <v>45700</v>
      </c>
      <c r="M2601" s="3">
        <v>45700</v>
      </c>
      <c r="N2601" s="3">
        <v>45900</v>
      </c>
      <c r="O2601" s="1">
        <v>0</v>
      </c>
      <c r="P2601" s="1">
        <v>42042000</v>
      </c>
      <c r="R2601" s="5">
        <f ca="1">IF(Tabla1[[#This Row],[FECHA INCIAL DESDE]]="SIN INICIO",0,IF((((TODAY()-M2601)*100%)/(N2601-M2601))&gt;=100%,"100%",(((TODAY()-M2601)*100%)/(N2601-M2601))))</f>
        <v>0.34499999999999997</v>
      </c>
      <c r="S2601" s="2">
        <f t="shared" si="81"/>
        <v>42042000</v>
      </c>
      <c r="T2601" t="s">
        <v>8353</v>
      </c>
    </row>
    <row r="2602" spans="1:20" x14ac:dyDescent="0.25">
      <c r="A2602">
        <v>2025</v>
      </c>
      <c r="B2602" t="s">
        <v>8354</v>
      </c>
      <c r="C2602" t="s">
        <v>21</v>
      </c>
      <c r="D2602" t="s">
        <v>22</v>
      </c>
      <c r="E2602" t="s">
        <v>120</v>
      </c>
      <c r="F2602" t="s">
        <v>8355</v>
      </c>
      <c r="G2602" t="s">
        <v>2895</v>
      </c>
      <c r="H2602" t="s">
        <v>1802</v>
      </c>
      <c r="I2602" s="1">
        <v>29050000</v>
      </c>
      <c r="J2602" s="2">
        <f t="shared" si="80"/>
        <v>29050000</v>
      </c>
      <c r="K2602" s="1">
        <v>4150000</v>
      </c>
      <c r="L2602" s="3">
        <v>45700</v>
      </c>
      <c r="M2602" s="3">
        <v>45701</v>
      </c>
      <c r="N2602" s="3">
        <v>45900</v>
      </c>
      <c r="O2602" s="1">
        <v>0</v>
      </c>
      <c r="P2602" s="1">
        <v>29050000</v>
      </c>
      <c r="R2602" s="5">
        <f ca="1">IF(Tabla1[[#This Row],[FECHA INCIAL DESDE]]="SIN INICIO",0,IF((((TODAY()-M2602)*100%)/(N2602-M2602))&gt;=100%,"100%",(((TODAY()-M2602)*100%)/(N2602-M2602))))</f>
        <v>0.34170854271356782</v>
      </c>
      <c r="S2602" s="2">
        <f t="shared" si="81"/>
        <v>29050000</v>
      </c>
      <c r="T2602" t="s">
        <v>8356</v>
      </c>
    </row>
    <row r="2603" spans="1:20" x14ac:dyDescent="0.25">
      <c r="A2603">
        <v>2025</v>
      </c>
      <c r="B2603" t="s">
        <v>8357</v>
      </c>
      <c r="C2603" t="s">
        <v>21</v>
      </c>
      <c r="D2603" t="s">
        <v>22</v>
      </c>
      <c r="E2603" t="s">
        <v>120</v>
      </c>
      <c r="F2603" t="s">
        <v>8358</v>
      </c>
      <c r="G2603" t="s">
        <v>2895</v>
      </c>
      <c r="H2603" t="s">
        <v>1802</v>
      </c>
      <c r="I2603" s="1">
        <v>29050000</v>
      </c>
      <c r="J2603" s="2">
        <f t="shared" si="80"/>
        <v>29050000</v>
      </c>
      <c r="K2603" s="1">
        <v>4150000</v>
      </c>
      <c r="L2603" s="3">
        <v>45700</v>
      </c>
      <c r="M2603" s="3">
        <v>45701</v>
      </c>
      <c r="N2603" s="3">
        <v>45900</v>
      </c>
      <c r="O2603" s="1">
        <v>0</v>
      </c>
      <c r="P2603" s="1">
        <v>29050000</v>
      </c>
      <c r="R2603" s="5">
        <f ca="1">IF(Tabla1[[#This Row],[FECHA INCIAL DESDE]]="SIN INICIO",0,IF((((TODAY()-M2603)*100%)/(N2603-M2603))&gt;=100%,"100%",(((TODAY()-M2603)*100%)/(N2603-M2603))))</f>
        <v>0.34170854271356782</v>
      </c>
      <c r="S2603" s="2">
        <f t="shared" si="81"/>
        <v>29050000</v>
      </c>
      <c r="T2603" t="s">
        <v>8359</v>
      </c>
    </row>
    <row r="2604" spans="1:20" x14ac:dyDescent="0.25">
      <c r="A2604">
        <v>2025</v>
      </c>
      <c r="B2604" t="s">
        <v>8360</v>
      </c>
      <c r="C2604" t="s">
        <v>21</v>
      </c>
      <c r="D2604" t="s">
        <v>22</v>
      </c>
      <c r="E2604" t="s">
        <v>23</v>
      </c>
      <c r="F2604" t="s">
        <v>8361</v>
      </c>
      <c r="G2604" t="s">
        <v>813</v>
      </c>
      <c r="H2604" t="s">
        <v>787</v>
      </c>
      <c r="I2604" s="1">
        <v>27600000</v>
      </c>
      <c r="J2604" s="2">
        <f t="shared" si="80"/>
        <v>27600000</v>
      </c>
      <c r="K2604" s="1">
        <v>4600000</v>
      </c>
      <c r="L2604" s="3">
        <v>45701</v>
      </c>
      <c r="M2604" s="3">
        <v>45702</v>
      </c>
      <c r="N2604" s="3">
        <v>45869</v>
      </c>
      <c r="O2604" s="1">
        <v>0</v>
      </c>
      <c r="P2604" s="1">
        <v>27600000</v>
      </c>
      <c r="R2604" s="5">
        <f ca="1">IF(Tabla1[[#This Row],[FECHA INCIAL DESDE]]="SIN INICIO",0,IF((((TODAY()-M2604)*100%)/(N2604-M2604))&gt;=100%,"100%",(((TODAY()-M2604)*100%)/(N2604-M2604))))</f>
        <v>0.40119760479041916</v>
      </c>
      <c r="S2604" s="2">
        <f t="shared" si="81"/>
        <v>27600000</v>
      </c>
      <c r="T2604" t="s">
        <v>8362</v>
      </c>
    </row>
    <row r="2605" spans="1:20" x14ac:dyDescent="0.25">
      <c r="A2605">
        <v>2025</v>
      </c>
      <c r="B2605" t="s">
        <v>8363</v>
      </c>
      <c r="C2605" t="s">
        <v>21</v>
      </c>
      <c r="D2605" t="s">
        <v>22</v>
      </c>
      <c r="E2605" t="s">
        <v>120</v>
      </c>
      <c r="F2605" t="s">
        <v>8364</v>
      </c>
      <c r="G2605" t="s">
        <v>2895</v>
      </c>
      <c r="H2605" t="s">
        <v>1802</v>
      </c>
      <c r="I2605" s="1">
        <v>35157500</v>
      </c>
      <c r="J2605" s="2">
        <f t="shared" si="80"/>
        <v>35157500</v>
      </c>
      <c r="K2605" s="1">
        <v>5022500</v>
      </c>
      <c r="L2605" s="3">
        <v>45700</v>
      </c>
      <c r="M2605" s="3">
        <v>45701</v>
      </c>
      <c r="N2605" s="3">
        <v>45900</v>
      </c>
      <c r="O2605" s="1">
        <v>0</v>
      </c>
      <c r="P2605" s="1">
        <v>35157500</v>
      </c>
      <c r="R2605" s="5">
        <f ca="1">IF(Tabla1[[#This Row],[FECHA INCIAL DESDE]]="SIN INICIO",0,IF((((TODAY()-M2605)*100%)/(N2605-M2605))&gt;=100%,"100%",(((TODAY()-M2605)*100%)/(N2605-M2605))))</f>
        <v>0.34170854271356782</v>
      </c>
      <c r="S2605" s="2">
        <f t="shared" si="81"/>
        <v>35157500</v>
      </c>
      <c r="T2605" t="s">
        <v>8365</v>
      </c>
    </row>
    <row r="2606" spans="1:20" x14ac:dyDescent="0.25">
      <c r="A2606">
        <v>2025</v>
      </c>
      <c r="B2606" t="s">
        <v>8366</v>
      </c>
      <c r="C2606" t="s">
        <v>21</v>
      </c>
      <c r="D2606" t="s">
        <v>22</v>
      </c>
      <c r="E2606" t="s">
        <v>23</v>
      </c>
      <c r="F2606" t="s">
        <v>8367</v>
      </c>
      <c r="G2606" t="s">
        <v>1819</v>
      </c>
      <c r="H2606" t="s">
        <v>1802</v>
      </c>
      <c r="I2606" s="1">
        <v>27600000</v>
      </c>
      <c r="J2606" s="2">
        <f t="shared" si="80"/>
        <v>27600000</v>
      </c>
      <c r="K2606" s="1">
        <v>4600000</v>
      </c>
      <c r="L2606" s="3">
        <v>45700</v>
      </c>
      <c r="M2606" s="3">
        <v>45701</v>
      </c>
      <c r="N2606" s="3">
        <v>45900</v>
      </c>
      <c r="O2606" s="1">
        <v>0</v>
      </c>
      <c r="P2606" s="1">
        <v>27600000</v>
      </c>
      <c r="R2606" s="5">
        <f ca="1">IF(Tabla1[[#This Row],[FECHA INCIAL DESDE]]="SIN INICIO",0,IF((((TODAY()-M2606)*100%)/(N2606-M2606))&gt;=100%,"100%",(((TODAY()-M2606)*100%)/(N2606-M2606))))</f>
        <v>0.34170854271356782</v>
      </c>
      <c r="S2606" s="2">
        <f t="shared" si="81"/>
        <v>27600000</v>
      </c>
      <c r="T2606" t="s">
        <v>8368</v>
      </c>
    </row>
    <row r="2607" spans="1:20" x14ac:dyDescent="0.25">
      <c r="A2607">
        <v>2025</v>
      </c>
      <c r="B2607" t="s">
        <v>8369</v>
      </c>
      <c r="C2607" t="s">
        <v>21</v>
      </c>
      <c r="D2607" t="s">
        <v>22</v>
      </c>
      <c r="E2607" t="s">
        <v>23</v>
      </c>
      <c r="F2607" t="s">
        <v>8370</v>
      </c>
      <c r="G2607" t="s">
        <v>8371</v>
      </c>
      <c r="H2607" t="s">
        <v>787</v>
      </c>
      <c r="I2607" s="1">
        <v>27600000</v>
      </c>
      <c r="J2607" s="2">
        <f t="shared" si="80"/>
        <v>27600000</v>
      </c>
      <c r="K2607" s="1">
        <v>4600000</v>
      </c>
      <c r="L2607" s="3">
        <v>45702</v>
      </c>
      <c r="M2607" s="3">
        <v>45705</v>
      </c>
      <c r="N2607" s="3">
        <v>45869</v>
      </c>
      <c r="O2607" s="1">
        <v>0</v>
      </c>
      <c r="P2607" s="1">
        <v>27600000</v>
      </c>
      <c r="R2607" s="5">
        <f ca="1">IF(Tabla1[[#This Row],[FECHA INCIAL DESDE]]="SIN INICIO",0,IF((((TODAY()-M2607)*100%)/(N2607-M2607))&gt;=100%,"100%",(((TODAY()-M2607)*100%)/(N2607-M2607))))</f>
        <v>0.3902439024390244</v>
      </c>
      <c r="S2607" s="2">
        <f t="shared" si="81"/>
        <v>27600000</v>
      </c>
      <c r="T2607" t="s">
        <v>8372</v>
      </c>
    </row>
    <row r="2608" spans="1:20" x14ac:dyDescent="0.25">
      <c r="A2608">
        <v>2025</v>
      </c>
      <c r="B2608" t="s">
        <v>8373</v>
      </c>
      <c r="C2608" t="s">
        <v>21</v>
      </c>
      <c r="D2608" t="s">
        <v>22</v>
      </c>
      <c r="E2608" t="s">
        <v>23</v>
      </c>
      <c r="F2608" t="s">
        <v>8374</v>
      </c>
      <c r="G2608" t="s">
        <v>3605</v>
      </c>
      <c r="H2608" t="s">
        <v>1802</v>
      </c>
      <c r="I2608" s="1">
        <v>43400000</v>
      </c>
      <c r="J2608" s="2">
        <f t="shared" si="80"/>
        <v>43400000</v>
      </c>
      <c r="K2608" s="1">
        <v>6200000</v>
      </c>
      <c r="L2608" s="3">
        <v>45700</v>
      </c>
      <c r="M2608" s="3">
        <v>45701</v>
      </c>
      <c r="N2608" s="3">
        <v>45900</v>
      </c>
      <c r="O2608" s="1">
        <v>0</v>
      </c>
      <c r="P2608" s="1">
        <v>43400000</v>
      </c>
      <c r="R2608" s="5">
        <f ca="1">IF(Tabla1[[#This Row],[FECHA INCIAL DESDE]]="SIN INICIO",0,IF((((TODAY()-M2608)*100%)/(N2608-M2608))&gt;=100%,"100%",(((TODAY()-M2608)*100%)/(N2608-M2608))))</f>
        <v>0.34170854271356782</v>
      </c>
      <c r="S2608" s="2">
        <f t="shared" si="81"/>
        <v>43400000</v>
      </c>
      <c r="T2608" t="s">
        <v>8375</v>
      </c>
    </row>
    <row r="2609" spans="1:20" x14ac:dyDescent="0.25">
      <c r="A2609">
        <v>2025</v>
      </c>
      <c r="B2609" t="s">
        <v>8376</v>
      </c>
      <c r="C2609" t="s">
        <v>21</v>
      </c>
      <c r="D2609" t="s">
        <v>22</v>
      </c>
      <c r="E2609" t="s">
        <v>23</v>
      </c>
      <c r="F2609" t="s">
        <v>8377</v>
      </c>
      <c r="G2609" t="s">
        <v>2743</v>
      </c>
      <c r="H2609" t="s">
        <v>659</v>
      </c>
      <c r="I2609" s="1">
        <v>40208000</v>
      </c>
      <c r="J2609" s="2">
        <f t="shared" si="80"/>
        <v>40208000</v>
      </c>
      <c r="K2609" s="1">
        <v>5744000</v>
      </c>
      <c r="L2609" s="3">
        <v>45705</v>
      </c>
      <c r="M2609" s="3">
        <v>45707</v>
      </c>
      <c r="N2609" s="3">
        <v>45900</v>
      </c>
      <c r="O2609" s="1">
        <v>0</v>
      </c>
      <c r="P2609" s="1">
        <v>40208000</v>
      </c>
      <c r="R2609" s="5">
        <f ca="1">IF(Tabla1[[#This Row],[FECHA INCIAL DESDE]]="SIN INICIO",0,IF((((TODAY()-M2609)*100%)/(N2609-M2609))&gt;=100%,"100%",(((TODAY()-M2609)*100%)/(N2609-M2609))))</f>
        <v>0.32124352331606215</v>
      </c>
      <c r="S2609" s="2">
        <f t="shared" si="81"/>
        <v>40208000</v>
      </c>
      <c r="T2609" t="s">
        <v>8378</v>
      </c>
    </row>
    <row r="2610" spans="1:20" x14ac:dyDescent="0.25">
      <c r="A2610">
        <v>2025</v>
      </c>
      <c r="B2610" t="s">
        <v>8379</v>
      </c>
      <c r="C2610" t="s">
        <v>21</v>
      </c>
      <c r="D2610" t="s">
        <v>22</v>
      </c>
      <c r="E2610" t="s">
        <v>120</v>
      </c>
      <c r="F2610" t="s">
        <v>8380</v>
      </c>
      <c r="G2610" t="s">
        <v>2895</v>
      </c>
      <c r="H2610" t="s">
        <v>1802</v>
      </c>
      <c r="I2610" s="1">
        <v>29050000</v>
      </c>
      <c r="J2610" s="2">
        <f t="shared" si="80"/>
        <v>29050000</v>
      </c>
      <c r="K2610" s="1">
        <v>4150000</v>
      </c>
      <c r="L2610" s="3">
        <v>45700</v>
      </c>
      <c r="M2610" s="3">
        <v>45701</v>
      </c>
      <c r="N2610" s="3">
        <v>45900</v>
      </c>
      <c r="O2610" s="1">
        <v>0</v>
      </c>
      <c r="P2610" s="1">
        <v>29050000</v>
      </c>
      <c r="R2610" s="5">
        <f ca="1">IF(Tabla1[[#This Row],[FECHA INCIAL DESDE]]="SIN INICIO",0,IF((((TODAY()-M2610)*100%)/(N2610-M2610))&gt;=100%,"100%",(((TODAY()-M2610)*100%)/(N2610-M2610))))</f>
        <v>0.34170854271356782</v>
      </c>
      <c r="S2610" s="2">
        <f t="shared" si="81"/>
        <v>29050000</v>
      </c>
      <c r="T2610" t="s">
        <v>8381</v>
      </c>
    </row>
    <row r="2611" spans="1:20" x14ac:dyDescent="0.25">
      <c r="A2611">
        <v>2025</v>
      </c>
      <c r="B2611" t="s">
        <v>8382</v>
      </c>
      <c r="C2611" t="s">
        <v>21</v>
      </c>
      <c r="D2611" t="s">
        <v>22</v>
      </c>
      <c r="E2611" t="s">
        <v>23</v>
      </c>
      <c r="F2611" t="s">
        <v>8383</v>
      </c>
      <c r="G2611" t="s">
        <v>1852</v>
      </c>
      <c r="H2611" t="s">
        <v>1802</v>
      </c>
      <c r="I2611" s="1">
        <v>32200000</v>
      </c>
      <c r="J2611" s="2">
        <f t="shared" si="80"/>
        <v>32200000</v>
      </c>
      <c r="K2611" s="1">
        <v>4600000</v>
      </c>
      <c r="L2611" s="3">
        <v>45700</v>
      </c>
      <c r="M2611" s="3">
        <v>45702</v>
      </c>
      <c r="N2611" s="3">
        <v>45900</v>
      </c>
      <c r="O2611" s="1">
        <v>0</v>
      </c>
      <c r="P2611" s="1">
        <v>32200000</v>
      </c>
      <c r="R2611" s="5">
        <f ca="1">IF(Tabla1[[#This Row],[FECHA INCIAL DESDE]]="SIN INICIO",0,IF((((TODAY()-M2611)*100%)/(N2611-M2611))&gt;=100%,"100%",(((TODAY()-M2611)*100%)/(N2611-M2611))))</f>
        <v>0.3383838383838384</v>
      </c>
      <c r="S2611" s="2">
        <f t="shared" si="81"/>
        <v>32200000</v>
      </c>
      <c r="T2611" t="s">
        <v>8384</v>
      </c>
    </row>
    <row r="2612" spans="1:20" x14ac:dyDescent="0.25">
      <c r="A2612">
        <v>2025</v>
      </c>
      <c r="B2612" t="s">
        <v>8385</v>
      </c>
      <c r="C2612" t="s">
        <v>21</v>
      </c>
      <c r="D2612" t="s">
        <v>22</v>
      </c>
      <c r="E2612" t="s">
        <v>120</v>
      </c>
      <c r="F2612" t="s">
        <v>8386</v>
      </c>
      <c r="G2612" t="s">
        <v>4388</v>
      </c>
      <c r="H2612" t="s">
        <v>1898</v>
      </c>
      <c r="I2612" s="1">
        <v>37359592</v>
      </c>
      <c r="J2612" s="2">
        <f t="shared" si="80"/>
        <v>37359592</v>
      </c>
      <c r="K2612" s="1">
        <v>4669949</v>
      </c>
      <c r="L2612" s="3">
        <v>45700</v>
      </c>
      <c r="M2612" s="3">
        <v>45701</v>
      </c>
      <c r="N2612" s="3">
        <v>45930</v>
      </c>
      <c r="O2612" s="1">
        <v>0</v>
      </c>
      <c r="P2612" s="1">
        <v>37359592</v>
      </c>
      <c r="R2612" s="6">
        <f ca="1">IF(Tabla1[[#This Row],[FECHA INCIAL DESDE]]="SIN INICIO",0,IF((((TODAY()-M2612)*100%)/(N2612-M2612))&gt;=100%,"100%",(((TODAY()-M2612)*100%)/(N2612-M2612))))</f>
        <v>0.29694323144104806</v>
      </c>
      <c r="S2612" s="2">
        <f t="shared" si="81"/>
        <v>37359592</v>
      </c>
      <c r="T2612" t="s">
        <v>8387</v>
      </c>
    </row>
    <row r="2613" spans="1:20" x14ac:dyDescent="0.25">
      <c r="A2613">
        <v>2025</v>
      </c>
      <c r="B2613" t="s">
        <v>8388</v>
      </c>
      <c r="C2613" t="s">
        <v>21</v>
      </c>
      <c r="D2613" t="s">
        <v>22</v>
      </c>
      <c r="E2613" t="s">
        <v>23</v>
      </c>
      <c r="F2613" t="s">
        <v>8389</v>
      </c>
      <c r="G2613" t="s">
        <v>1852</v>
      </c>
      <c r="H2613" t="s">
        <v>1802</v>
      </c>
      <c r="I2613" s="1">
        <v>59290000</v>
      </c>
      <c r="J2613" s="2">
        <f t="shared" si="80"/>
        <v>59290000</v>
      </c>
      <c r="K2613" s="1">
        <v>8470000</v>
      </c>
      <c r="L2613" s="3">
        <v>45700</v>
      </c>
      <c r="M2613" s="3">
        <v>45701</v>
      </c>
      <c r="N2613" s="3">
        <v>45900</v>
      </c>
      <c r="O2613" s="1">
        <v>0</v>
      </c>
      <c r="P2613" s="1">
        <v>59290000</v>
      </c>
      <c r="R2613" s="5">
        <f ca="1">IF(Tabla1[[#This Row],[FECHA INCIAL DESDE]]="SIN INICIO",0,IF((((TODAY()-M2613)*100%)/(N2613-M2613))&gt;=100%,"100%",(((TODAY()-M2613)*100%)/(N2613-M2613))))</f>
        <v>0.34170854271356782</v>
      </c>
      <c r="S2613" s="2">
        <f t="shared" si="81"/>
        <v>59290000</v>
      </c>
      <c r="T2613" t="s">
        <v>8390</v>
      </c>
    </row>
    <row r="2614" spans="1:20" x14ac:dyDescent="0.25">
      <c r="A2614">
        <v>2025</v>
      </c>
      <c r="B2614" t="s">
        <v>8391</v>
      </c>
      <c r="C2614" t="s">
        <v>21</v>
      </c>
      <c r="D2614" t="s">
        <v>22</v>
      </c>
      <c r="E2614" t="s">
        <v>120</v>
      </c>
      <c r="F2614" t="s">
        <v>8392</v>
      </c>
      <c r="G2614" t="s">
        <v>2895</v>
      </c>
      <c r="H2614" t="s">
        <v>1802</v>
      </c>
      <c r="I2614" s="1">
        <v>16600000</v>
      </c>
      <c r="J2614" s="2">
        <f t="shared" si="80"/>
        <v>16600000</v>
      </c>
      <c r="K2614" s="1">
        <v>4150000</v>
      </c>
      <c r="L2614" s="3">
        <v>45700</v>
      </c>
      <c r="M2614" s="3">
        <v>45701</v>
      </c>
      <c r="N2614" s="3">
        <v>45808</v>
      </c>
      <c r="O2614" s="1">
        <v>0</v>
      </c>
      <c r="P2614" s="1">
        <v>16600000</v>
      </c>
      <c r="R2614" s="5">
        <f ca="1">IF(Tabla1[[#This Row],[FECHA INCIAL DESDE]]="SIN INICIO",0,IF((((TODAY()-M2614)*100%)/(N2614-M2614))&gt;=100%,"100%",(((TODAY()-M2614)*100%)/(N2614-M2614))))</f>
        <v>0.63551401869158874</v>
      </c>
      <c r="S2614" s="2">
        <f t="shared" si="81"/>
        <v>16600000</v>
      </c>
      <c r="T2614" t="s">
        <v>8393</v>
      </c>
    </row>
    <row r="2615" spans="1:20" x14ac:dyDescent="0.25">
      <c r="A2615">
        <v>2025</v>
      </c>
      <c r="B2615" t="s">
        <v>8394</v>
      </c>
      <c r="C2615" t="s">
        <v>21</v>
      </c>
      <c r="D2615" t="s">
        <v>22</v>
      </c>
      <c r="E2615" t="s">
        <v>23</v>
      </c>
      <c r="F2615" t="s">
        <v>8395</v>
      </c>
      <c r="G2615" t="s">
        <v>2221</v>
      </c>
      <c r="H2615" t="s">
        <v>1802</v>
      </c>
      <c r="I2615" s="1">
        <v>43400000</v>
      </c>
      <c r="J2615" s="2">
        <f t="shared" si="80"/>
        <v>43400000</v>
      </c>
      <c r="K2615" s="1">
        <v>6200000</v>
      </c>
      <c r="L2615" s="3">
        <v>45700</v>
      </c>
      <c r="M2615" s="3">
        <v>45701</v>
      </c>
      <c r="N2615" s="3">
        <v>45900</v>
      </c>
      <c r="O2615" s="1">
        <v>0</v>
      </c>
      <c r="P2615" s="1">
        <v>43400000</v>
      </c>
      <c r="R2615" s="5">
        <f ca="1">IF(Tabla1[[#This Row],[FECHA INCIAL DESDE]]="SIN INICIO",0,IF((((TODAY()-M2615)*100%)/(N2615-M2615))&gt;=100%,"100%",(((TODAY()-M2615)*100%)/(N2615-M2615))))</f>
        <v>0.34170854271356782</v>
      </c>
      <c r="S2615" s="2">
        <f t="shared" si="81"/>
        <v>43400000</v>
      </c>
      <c r="T2615" t="s">
        <v>8396</v>
      </c>
    </row>
    <row r="2616" spans="1:20" x14ac:dyDescent="0.25">
      <c r="A2616">
        <v>2025</v>
      </c>
      <c r="B2616" t="s">
        <v>8397</v>
      </c>
      <c r="C2616" t="s">
        <v>21</v>
      </c>
      <c r="D2616" t="s">
        <v>22</v>
      </c>
      <c r="E2616" t="s">
        <v>23</v>
      </c>
      <c r="F2616" t="s">
        <v>8398</v>
      </c>
      <c r="G2616" t="s">
        <v>8399</v>
      </c>
      <c r="H2616" t="s">
        <v>1898</v>
      </c>
      <c r="I2616" s="1">
        <v>50809904</v>
      </c>
      <c r="J2616" s="2">
        <f t="shared" si="80"/>
        <v>50809904</v>
      </c>
      <c r="K2616" s="1">
        <v>6351238</v>
      </c>
      <c r="L2616" s="3">
        <v>45700</v>
      </c>
      <c r="M2616" s="3">
        <v>45701</v>
      </c>
      <c r="N2616" s="3">
        <v>45930</v>
      </c>
      <c r="O2616" s="1">
        <v>0</v>
      </c>
      <c r="P2616" s="1">
        <v>50809904</v>
      </c>
      <c r="R2616" s="5">
        <f ca="1">IF(Tabla1[[#This Row],[FECHA INCIAL DESDE]]="SIN INICIO",0,IF((((TODAY()-M2616)*100%)/(N2616-M2616))&gt;=100%,"100%",(((TODAY()-M2616)*100%)/(N2616-M2616))))</f>
        <v>0.29694323144104806</v>
      </c>
      <c r="S2616" s="2">
        <f t="shared" si="81"/>
        <v>50809904</v>
      </c>
      <c r="T2616" t="s">
        <v>8400</v>
      </c>
    </row>
    <row r="2617" spans="1:20" x14ac:dyDescent="0.25">
      <c r="A2617">
        <v>2025</v>
      </c>
      <c r="B2617" t="s">
        <v>8401</v>
      </c>
      <c r="C2617" t="s">
        <v>21</v>
      </c>
      <c r="D2617" t="s">
        <v>22</v>
      </c>
      <c r="E2617" t="s">
        <v>23</v>
      </c>
      <c r="F2617" t="s">
        <v>8402</v>
      </c>
      <c r="G2617" t="s">
        <v>8403</v>
      </c>
      <c r="H2617" t="s">
        <v>1802</v>
      </c>
      <c r="I2617" s="1">
        <v>59290000</v>
      </c>
      <c r="J2617" s="2">
        <f t="shared" si="80"/>
        <v>59290000</v>
      </c>
      <c r="K2617" s="1">
        <v>8470000</v>
      </c>
      <c r="L2617" s="3">
        <v>45700</v>
      </c>
      <c r="M2617" s="3">
        <v>45701</v>
      </c>
      <c r="N2617" s="3">
        <v>45900</v>
      </c>
      <c r="O2617" s="1">
        <v>0</v>
      </c>
      <c r="P2617" s="1">
        <v>59290000</v>
      </c>
      <c r="R2617" s="5">
        <f ca="1">IF(Tabla1[[#This Row],[FECHA INCIAL DESDE]]="SIN INICIO",0,IF((((TODAY()-M2617)*100%)/(N2617-M2617))&gt;=100%,"100%",(((TODAY()-M2617)*100%)/(N2617-M2617))))</f>
        <v>0.34170854271356782</v>
      </c>
      <c r="S2617" s="2">
        <f t="shared" si="81"/>
        <v>59290000</v>
      </c>
      <c r="T2617" t="s">
        <v>8404</v>
      </c>
    </row>
    <row r="2618" spans="1:20" x14ac:dyDescent="0.25">
      <c r="A2618">
        <v>2025</v>
      </c>
      <c r="B2618" t="s">
        <v>8405</v>
      </c>
      <c r="C2618" t="s">
        <v>21</v>
      </c>
      <c r="D2618" t="s">
        <v>22</v>
      </c>
      <c r="E2618" t="s">
        <v>23</v>
      </c>
      <c r="F2618" t="s">
        <v>8406</v>
      </c>
      <c r="G2618" t="s">
        <v>1831</v>
      </c>
      <c r="H2618" t="s">
        <v>1898</v>
      </c>
      <c r="I2618" s="1">
        <v>57619024</v>
      </c>
      <c r="J2618" s="2">
        <f t="shared" si="80"/>
        <v>57619024</v>
      </c>
      <c r="K2618" s="1">
        <v>7202378</v>
      </c>
      <c r="L2618" s="3">
        <v>45702</v>
      </c>
      <c r="M2618" s="3">
        <v>45705</v>
      </c>
      <c r="N2618" s="3">
        <v>45930</v>
      </c>
      <c r="O2618" s="1">
        <v>0</v>
      </c>
      <c r="P2618" s="1">
        <v>57619024</v>
      </c>
      <c r="R2618" s="5">
        <f ca="1">IF(Tabla1[[#This Row],[FECHA INCIAL DESDE]]="SIN INICIO",0,IF((((TODAY()-M2618)*100%)/(N2618-M2618))&gt;=100%,"100%",(((TODAY()-M2618)*100%)/(N2618-M2618))))</f>
        <v>0.28444444444444444</v>
      </c>
      <c r="S2618" s="2">
        <f t="shared" si="81"/>
        <v>57619024</v>
      </c>
      <c r="T2618" t="s">
        <v>8407</v>
      </c>
    </row>
    <row r="2619" spans="1:20" x14ac:dyDescent="0.25">
      <c r="A2619">
        <v>2025</v>
      </c>
      <c r="B2619" t="s">
        <v>8408</v>
      </c>
      <c r="C2619" t="s">
        <v>21</v>
      </c>
      <c r="D2619" t="s">
        <v>22</v>
      </c>
      <c r="E2619" t="s">
        <v>23</v>
      </c>
      <c r="F2619" t="s">
        <v>8409</v>
      </c>
      <c r="G2619" t="s">
        <v>3771</v>
      </c>
      <c r="H2619" t="s">
        <v>787</v>
      </c>
      <c r="I2619" s="1">
        <v>27600000</v>
      </c>
      <c r="J2619" s="2">
        <f t="shared" si="80"/>
        <v>27600000</v>
      </c>
      <c r="K2619" s="1">
        <v>4600000</v>
      </c>
      <c r="L2619" s="3">
        <v>45701</v>
      </c>
      <c r="M2619" s="3">
        <v>45702</v>
      </c>
      <c r="N2619" s="3">
        <v>45900</v>
      </c>
      <c r="O2619" s="1">
        <v>0</v>
      </c>
      <c r="P2619" s="1">
        <v>27600000</v>
      </c>
      <c r="R2619" s="5">
        <f ca="1">IF(Tabla1[[#This Row],[FECHA INCIAL DESDE]]="SIN INICIO",0,IF((((TODAY()-M2619)*100%)/(N2619-M2619))&gt;=100%,"100%",(((TODAY()-M2619)*100%)/(N2619-M2619))))</f>
        <v>0.3383838383838384</v>
      </c>
      <c r="S2619" s="2">
        <f t="shared" si="81"/>
        <v>27600000</v>
      </c>
      <c r="T2619" t="s">
        <v>8410</v>
      </c>
    </row>
    <row r="2620" spans="1:20" x14ac:dyDescent="0.25">
      <c r="A2620">
        <v>2025</v>
      </c>
      <c r="B2620" t="s">
        <v>8411</v>
      </c>
      <c r="C2620" t="s">
        <v>21</v>
      </c>
      <c r="D2620" t="s">
        <v>22</v>
      </c>
      <c r="E2620" t="s">
        <v>120</v>
      </c>
      <c r="F2620" t="s">
        <v>8412</v>
      </c>
      <c r="G2620" t="s">
        <v>3784</v>
      </c>
      <c r="H2620" t="s">
        <v>648</v>
      </c>
      <c r="I2620" s="1">
        <v>31500000</v>
      </c>
      <c r="J2620" s="2">
        <f t="shared" si="80"/>
        <v>31500000</v>
      </c>
      <c r="K2620" s="1">
        <v>4500000</v>
      </c>
      <c r="L2620" s="3">
        <v>45700</v>
      </c>
      <c r="M2620" s="3">
        <v>45701</v>
      </c>
      <c r="N2620" s="3">
        <v>45900</v>
      </c>
      <c r="O2620" s="1">
        <v>0</v>
      </c>
      <c r="P2620" s="1">
        <v>31500000</v>
      </c>
      <c r="R2620" s="5">
        <f ca="1">IF(Tabla1[[#This Row],[FECHA INCIAL DESDE]]="SIN INICIO",0,IF((((TODAY()-M2620)*100%)/(N2620-M2620))&gt;=100%,"100%",(((TODAY()-M2620)*100%)/(N2620-M2620))))</f>
        <v>0.34170854271356782</v>
      </c>
      <c r="S2620" s="2">
        <f t="shared" si="81"/>
        <v>31500000</v>
      </c>
      <c r="T2620" t="s">
        <v>8413</v>
      </c>
    </row>
    <row r="2621" spans="1:20" x14ac:dyDescent="0.25">
      <c r="A2621">
        <v>2025</v>
      </c>
      <c r="B2621" t="s">
        <v>8414</v>
      </c>
      <c r="C2621" t="s">
        <v>21</v>
      </c>
      <c r="D2621" t="s">
        <v>22</v>
      </c>
      <c r="E2621" t="s">
        <v>23</v>
      </c>
      <c r="F2621" t="s">
        <v>8415</v>
      </c>
      <c r="G2621" t="s">
        <v>2992</v>
      </c>
      <c r="H2621" t="s">
        <v>1802</v>
      </c>
      <c r="I2621" s="1">
        <v>43400000</v>
      </c>
      <c r="J2621" s="2">
        <f t="shared" si="80"/>
        <v>43400000</v>
      </c>
      <c r="K2621" s="1">
        <v>6200000</v>
      </c>
      <c r="L2621" s="3">
        <v>45700</v>
      </c>
      <c r="M2621" s="3">
        <v>45705</v>
      </c>
      <c r="N2621" s="3">
        <v>45900</v>
      </c>
      <c r="O2621" s="1">
        <v>0</v>
      </c>
      <c r="P2621" s="1">
        <v>43400000</v>
      </c>
      <c r="R2621" s="5">
        <f ca="1">IF(Tabla1[[#This Row],[FECHA INCIAL DESDE]]="SIN INICIO",0,IF((((TODAY()-M2621)*100%)/(N2621-M2621))&gt;=100%,"100%",(((TODAY()-M2621)*100%)/(N2621-M2621))))</f>
        <v>0.3282051282051282</v>
      </c>
      <c r="S2621" s="2">
        <f t="shared" si="81"/>
        <v>43400000</v>
      </c>
      <c r="T2621" t="s">
        <v>8416</v>
      </c>
    </row>
    <row r="2622" spans="1:20" x14ac:dyDescent="0.25">
      <c r="A2622">
        <v>2025</v>
      </c>
      <c r="B2622" t="s">
        <v>8417</v>
      </c>
      <c r="C2622" t="s">
        <v>21</v>
      </c>
      <c r="D2622" t="s">
        <v>22</v>
      </c>
      <c r="E2622" t="s">
        <v>23</v>
      </c>
      <c r="F2622" t="s">
        <v>8418</v>
      </c>
      <c r="G2622" t="s">
        <v>813</v>
      </c>
      <c r="H2622" t="s">
        <v>787</v>
      </c>
      <c r="I2622" s="1">
        <v>27600000</v>
      </c>
      <c r="J2622" s="2">
        <f t="shared" si="80"/>
        <v>27600000</v>
      </c>
      <c r="K2622" s="1">
        <v>4600000</v>
      </c>
      <c r="L2622" s="3">
        <v>45700</v>
      </c>
      <c r="M2622" s="3">
        <v>45701</v>
      </c>
      <c r="N2622" s="3">
        <v>45869</v>
      </c>
      <c r="O2622" s="1">
        <v>0</v>
      </c>
      <c r="P2622" s="1">
        <v>27600000</v>
      </c>
      <c r="R2622" s="5">
        <f ca="1">IF(Tabla1[[#This Row],[FECHA INCIAL DESDE]]="SIN INICIO",0,IF((((TODAY()-M2622)*100%)/(N2622-M2622))&gt;=100%,"100%",(((TODAY()-M2622)*100%)/(N2622-M2622))))</f>
        <v>0.40476190476190477</v>
      </c>
      <c r="S2622" s="2">
        <f t="shared" si="81"/>
        <v>27600000</v>
      </c>
      <c r="T2622" t="s">
        <v>8419</v>
      </c>
    </row>
    <row r="2623" spans="1:20" x14ac:dyDescent="0.25">
      <c r="A2623">
        <v>2025</v>
      </c>
      <c r="B2623" t="s">
        <v>8420</v>
      </c>
      <c r="C2623" t="s">
        <v>21</v>
      </c>
      <c r="D2623" t="s">
        <v>22</v>
      </c>
      <c r="E2623" t="s">
        <v>23</v>
      </c>
      <c r="F2623" t="s">
        <v>8421</v>
      </c>
      <c r="G2623" t="s">
        <v>2221</v>
      </c>
      <c r="H2623" t="s">
        <v>1802</v>
      </c>
      <c r="I2623" s="1">
        <v>59290000</v>
      </c>
      <c r="J2623" s="2">
        <f t="shared" si="80"/>
        <v>59290000</v>
      </c>
      <c r="K2623" s="1">
        <v>8470000</v>
      </c>
      <c r="L2623" s="3">
        <v>45700</v>
      </c>
      <c r="M2623" s="3">
        <v>45701</v>
      </c>
      <c r="N2623" s="3">
        <v>45747</v>
      </c>
      <c r="O2623" s="1">
        <v>0</v>
      </c>
      <c r="P2623" s="1">
        <v>59290000</v>
      </c>
      <c r="R2623" s="5" t="str">
        <f ca="1">IF(Tabla1[[#This Row],[FECHA INCIAL DESDE]]="SIN INICIO",0,IF((((TODAY()-M2623)*100%)/(N2623-M2623))&gt;=100%,"100%",(((TODAY()-M2623)*100%)/(N2623-M2623))))</f>
        <v>100%</v>
      </c>
      <c r="S2623" s="2">
        <f t="shared" si="81"/>
        <v>59290000</v>
      </c>
      <c r="T2623" t="s">
        <v>8422</v>
      </c>
    </row>
    <row r="2624" spans="1:20" x14ac:dyDescent="0.25">
      <c r="A2624">
        <v>2025</v>
      </c>
      <c r="B2624" t="s">
        <v>8423</v>
      </c>
      <c r="C2624" t="s">
        <v>21</v>
      </c>
      <c r="D2624" t="s">
        <v>22</v>
      </c>
      <c r="E2624" t="s">
        <v>23</v>
      </c>
      <c r="F2624" t="s">
        <v>8424</v>
      </c>
      <c r="G2624" t="s">
        <v>4426</v>
      </c>
      <c r="H2624" t="s">
        <v>1898</v>
      </c>
      <c r="I2624" s="1">
        <v>45956648</v>
      </c>
      <c r="J2624" s="2">
        <f t="shared" si="80"/>
        <v>45956648</v>
      </c>
      <c r="K2624" s="1">
        <v>5744581</v>
      </c>
      <c r="L2624" s="3">
        <v>45700</v>
      </c>
      <c r="M2624" s="3">
        <v>45705</v>
      </c>
      <c r="N2624" s="3">
        <v>45930</v>
      </c>
      <c r="O2624" s="1">
        <v>0</v>
      </c>
      <c r="P2624" s="1">
        <v>45956648</v>
      </c>
      <c r="R2624" s="5">
        <f ca="1">IF(Tabla1[[#This Row],[FECHA INCIAL DESDE]]="SIN INICIO",0,IF((((TODAY()-M2624)*100%)/(N2624-M2624))&gt;=100%,"100%",(((TODAY()-M2624)*100%)/(N2624-M2624))))</f>
        <v>0.28444444444444444</v>
      </c>
      <c r="S2624" s="2">
        <f t="shared" si="81"/>
        <v>45956648</v>
      </c>
      <c r="T2624" t="s">
        <v>8425</v>
      </c>
    </row>
    <row r="2625" spans="1:20" x14ac:dyDescent="0.25">
      <c r="A2625">
        <v>2025</v>
      </c>
      <c r="B2625" t="s">
        <v>8426</v>
      </c>
      <c r="C2625" t="s">
        <v>21</v>
      </c>
      <c r="D2625" t="s">
        <v>22</v>
      </c>
      <c r="E2625" t="s">
        <v>23</v>
      </c>
      <c r="F2625" t="s">
        <v>8427</v>
      </c>
      <c r="G2625" t="s">
        <v>1890</v>
      </c>
      <c r="H2625" t="s">
        <v>1898</v>
      </c>
      <c r="I2625" s="1">
        <v>57619024</v>
      </c>
      <c r="J2625" s="2">
        <f t="shared" si="80"/>
        <v>57619024</v>
      </c>
      <c r="K2625" s="1">
        <v>7202378</v>
      </c>
      <c r="L2625" s="3">
        <v>45705</v>
      </c>
      <c r="M2625" s="3">
        <v>45705</v>
      </c>
      <c r="N2625" s="3">
        <v>45930</v>
      </c>
      <c r="O2625" s="1">
        <v>0</v>
      </c>
      <c r="P2625" s="1">
        <v>57619024</v>
      </c>
      <c r="R2625" s="5">
        <f ca="1">IF(Tabla1[[#This Row],[FECHA INCIAL DESDE]]="SIN INICIO",0,IF((((TODAY()-M2625)*100%)/(N2625-M2625))&gt;=100%,"100%",(((TODAY()-M2625)*100%)/(N2625-M2625))))</f>
        <v>0.28444444444444444</v>
      </c>
      <c r="S2625" s="2">
        <f t="shared" si="81"/>
        <v>57619024</v>
      </c>
      <c r="T2625" t="s">
        <v>8428</v>
      </c>
    </row>
    <row r="2626" spans="1:20" x14ac:dyDescent="0.25">
      <c r="A2626">
        <v>2025</v>
      </c>
      <c r="B2626" t="s">
        <v>8429</v>
      </c>
      <c r="C2626" t="s">
        <v>21</v>
      </c>
      <c r="D2626" t="s">
        <v>22</v>
      </c>
      <c r="E2626" t="s">
        <v>23</v>
      </c>
      <c r="F2626" t="s">
        <v>8430</v>
      </c>
      <c r="G2626" t="s">
        <v>8431</v>
      </c>
      <c r="H2626" t="s">
        <v>2347</v>
      </c>
      <c r="I2626" s="1">
        <v>41921600</v>
      </c>
      <c r="J2626" s="2">
        <f t="shared" si="80"/>
        <v>41921600</v>
      </c>
      <c r="K2626" s="1">
        <v>8384320</v>
      </c>
      <c r="L2626" s="3">
        <v>45701</v>
      </c>
      <c r="M2626" s="3">
        <v>45707</v>
      </c>
      <c r="N2626" s="3">
        <v>45838</v>
      </c>
      <c r="O2626" s="1">
        <v>0</v>
      </c>
      <c r="P2626" s="1">
        <v>41921600</v>
      </c>
      <c r="R2626" s="5">
        <f ca="1">IF(Tabla1[[#This Row],[FECHA INCIAL DESDE]]="SIN INICIO",0,IF((((TODAY()-M2626)*100%)/(N2626-M2626))&gt;=100%,"100%",(((TODAY()-M2626)*100%)/(N2626-M2626))))</f>
        <v>0.47328244274809161</v>
      </c>
      <c r="S2626" s="2">
        <f t="shared" si="81"/>
        <v>41921600</v>
      </c>
      <c r="T2626" t="s">
        <v>8432</v>
      </c>
    </row>
    <row r="2627" spans="1:20" x14ac:dyDescent="0.25">
      <c r="A2627">
        <v>2025</v>
      </c>
      <c r="B2627" t="s">
        <v>8433</v>
      </c>
      <c r="C2627" t="s">
        <v>21</v>
      </c>
      <c r="D2627" t="s">
        <v>22</v>
      </c>
      <c r="E2627" t="s">
        <v>23</v>
      </c>
      <c r="F2627" t="s">
        <v>8434</v>
      </c>
      <c r="G2627" t="s">
        <v>2214</v>
      </c>
      <c r="H2627" t="s">
        <v>1898</v>
      </c>
      <c r="I2627" s="1">
        <v>57619024</v>
      </c>
      <c r="J2627" s="2">
        <f t="shared" ref="J2627:J2690" si="82">I2627</f>
        <v>57619024</v>
      </c>
      <c r="K2627" s="1">
        <v>7202378</v>
      </c>
      <c r="L2627" s="3">
        <v>45701</v>
      </c>
      <c r="M2627" s="3">
        <v>45705</v>
      </c>
      <c r="N2627" s="3">
        <v>45930</v>
      </c>
      <c r="O2627" s="1">
        <v>0</v>
      </c>
      <c r="P2627" s="1">
        <v>57619024</v>
      </c>
      <c r="R2627" s="6">
        <f ca="1">IF(Tabla1[[#This Row],[FECHA INCIAL DESDE]]="SIN INICIO",0,IF((((TODAY()-M2627)*100%)/(N2627-M2627))&gt;=100%,"100%",(((TODAY()-M2627)*100%)/(N2627-M2627))))</f>
        <v>0.28444444444444444</v>
      </c>
      <c r="S2627" s="2">
        <f t="shared" ref="S2627:S2690" si="83">P2627-Q2627</f>
        <v>57619024</v>
      </c>
      <c r="T2627" t="s">
        <v>8435</v>
      </c>
    </row>
    <row r="2628" spans="1:20" x14ac:dyDescent="0.25">
      <c r="A2628">
        <v>2025</v>
      </c>
      <c r="B2628" t="s">
        <v>8436</v>
      </c>
      <c r="C2628" t="s">
        <v>21</v>
      </c>
      <c r="D2628" t="s">
        <v>22</v>
      </c>
      <c r="E2628" t="s">
        <v>120</v>
      </c>
      <c r="F2628" t="s">
        <v>8437</v>
      </c>
      <c r="G2628" t="s">
        <v>8438</v>
      </c>
      <c r="H2628" t="s">
        <v>1802</v>
      </c>
      <c r="I2628" s="1">
        <v>16600000</v>
      </c>
      <c r="J2628" s="2">
        <f t="shared" si="82"/>
        <v>16600000</v>
      </c>
      <c r="K2628" s="1">
        <v>4150000</v>
      </c>
      <c r="L2628" s="3">
        <v>45701</v>
      </c>
      <c r="M2628" s="3">
        <v>45702</v>
      </c>
      <c r="N2628" s="3">
        <v>45808</v>
      </c>
      <c r="O2628" s="1">
        <v>0</v>
      </c>
      <c r="P2628" s="1">
        <v>16600000</v>
      </c>
      <c r="R2628" s="5">
        <f ca="1">IF(Tabla1[[#This Row],[FECHA INCIAL DESDE]]="SIN INICIO",0,IF((((TODAY()-M2628)*100%)/(N2628-M2628))&gt;=100%,"100%",(((TODAY()-M2628)*100%)/(N2628-M2628))))</f>
        <v>0.63207547169811318</v>
      </c>
      <c r="S2628" s="2">
        <f t="shared" si="83"/>
        <v>16600000</v>
      </c>
      <c r="T2628" t="s">
        <v>8439</v>
      </c>
    </row>
    <row r="2629" spans="1:20" x14ac:dyDescent="0.25">
      <c r="A2629">
        <v>2025</v>
      </c>
      <c r="B2629" t="s">
        <v>8440</v>
      </c>
      <c r="C2629" t="s">
        <v>21</v>
      </c>
      <c r="D2629" t="s">
        <v>22</v>
      </c>
      <c r="E2629" t="s">
        <v>23</v>
      </c>
      <c r="F2629" t="s">
        <v>8441</v>
      </c>
      <c r="G2629" t="s">
        <v>8442</v>
      </c>
      <c r="H2629" t="s">
        <v>270</v>
      </c>
      <c r="I2629" s="1">
        <v>43214270</v>
      </c>
      <c r="J2629" s="2">
        <f t="shared" si="82"/>
        <v>43214270</v>
      </c>
      <c r="K2629" s="1">
        <v>8642854</v>
      </c>
      <c r="L2629" s="3">
        <v>45701</v>
      </c>
      <c r="M2629" s="3">
        <v>45705</v>
      </c>
      <c r="N2629" s="3">
        <v>45838</v>
      </c>
      <c r="O2629" s="1">
        <v>0</v>
      </c>
      <c r="P2629" s="1">
        <v>43214270</v>
      </c>
      <c r="R2629" s="5">
        <f ca="1">IF(Tabla1[[#This Row],[FECHA INCIAL DESDE]]="SIN INICIO",0,IF((((TODAY()-M2629)*100%)/(N2629-M2629))&gt;=100%,"100%",(((TODAY()-M2629)*100%)/(N2629-M2629))))</f>
        <v>0.48120300751879697</v>
      </c>
      <c r="S2629" s="2">
        <f t="shared" si="83"/>
        <v>43214270</v>
      </c>
      <c r="T2629" t="s">
        <v>8443</v>
      </c>
    </row>
    <row r="2630" spans="1:20" x14ac:dyDescent="0.25">
      <c r="A2630">
        <v>2025</v>
      </c>
      <c r="B2630" t="s">
        <v>8444</v>
      </c>
      <c r="C2630" t="s">
        <v>21</v>
      </c>
      <c r="D2630" t="s">
        <v>22</v>
      </c>
      <c r="E2630" t="s">
        <v>23</v>
      </c>
      <c r="F2630" t="s">
        <v>8445</v>
      </c>
      <c r="G2630" t="s">
        <v>7761</v>
      </c>
      <c r="H2630" t="s">
        <v>1898</v>
      </c>
      <c r="I2630" s="1">
        <v>53607728</v>
      </c>
      <c r="J2630" s="2">
        <f t="shared" si="82"/>
        <v>53607728</v>
      </c>
      <c r="K2630" s="1">
        <v>6700966</v>
      </c>
      <c r="L2630" s="3">
        <v>45700</v>
      </c>
      <c r="M2630" s="3">
        <v>45701</v>
      </c>
      <c r="N2630" s="3">
        <v>45930</v>
      </c>
      <c r="O2630" s="1">
        <v>0</v>
      </c>
      <c r="P2630" s="1">
        <v>53607728</v>
      </c>
      <c r="R2630" s="5">
        <f ca="1">IF(Tabla1[[#This Row],[FECHA INCIAL DESDE]]="SIN INICIO",0,IF((((TODAY()-M2630)*100%)/(N2630-M2630))&gt;=100%,"100%",(((TODAY()-M2630)*100%)/(N2630-M2630))))</f>
        <v>0.29694323144104806</v>
      </c>
      <c r="S2630" s="2">
        <f t="shared" si="83"/>
        <v>53607728</v>
      </c>
      <c r="T2630" t="s">
        <v>8446</v>
      </c>
    </row>
    <row r="2631" spans="1:20" x14ac:dyDescent="0.25">
      <c r="A2631">
        <v>2025</v>
      </c>
      <c r="B2631" t="s">
        <v>8447</v>
      </c>
      <c r="C2631" t="s">
        <v>21</v>
      </c>
      <c r="D2631" t="s">
        <v>22</v>
      </c>
      <c r="E2631" t="s">
        <v>23</v>
      </c>
      <c r="F2631" t="s">
        <v>8448</v>
      </c>
      <c r="G2631" t="s">
        <v>925</v>
      </c>
      <c r="H2631" t="s">
        <v>787</v>
      </c>
      <c r="I2631" s="1">
        <v>44310000</v>
      </c>
      <c r="J2631" s="2">
        <f t="shared" si="82"/>
        <v>44310000</v>
      </c>
      <c r="K2631" s="1">
        <v>6330000</v>
      </c>
      <c r="L2631" s="3">
        <v>45701</v>
      </c>
      <c r="M2631" s="3">
        <v>45702</v>
      </c>
      <c r="N2631" s="3">
        <v>45900</v>
      </c>
      <c r="O2631" s="1">
        <v>0</v>
      </c>
      <c r="P2631" s="1">
        <v>44310000</v>
      </c>
      <c r="R2631" s="5">
        <f ca="1">IF(Tabla1[[#This Row],[FECHA INCIAL DESDE]]="SIN INICIO",0,IF((((TODAY()-M2631)*100%)/(N2631-M2631))&gt;=100%,"100%",(((TODAY()-M2631)*100%)/(N2631-M2631))))</f>
        <v>0.3383838383838384</v>
      </c>
      <c r="S2631" s="2">
        <f t="shared" si="83"/>
        <v>44310000</v>
      </c>
      <c r="T2631" t="s">
        <v>8449</v>
      </c>
    </row>
    <row r="2632" spans="1:20" x14ac:dyDescent="0.25">
      <c r="A2632">
        <v>2025</v>
      </c>
      <c r="B2632" t="s">
        <v>8450</v>
      </c>
      <c r="C2632" t="s">
        <v>21</v>
      </c>
      <c r="D2632" t="s">
        <v>22</v>
      </c>
      <c r="E2632" t="s">
        <v>23</v>
      </c>
      <c r="F2632" t="s">
        <v>8451</v>
      </c>
      <c r="G2632" t="s">
        <v>1852</v>
      </c>
      <c r="H2632" t="s">
        <v>1802</v>
      </c>
      <c r="I2632" s="1">
        <v>43400000</v>
      </c>
      <c r="J2632" s="2">
        <f t="shared" si="82"/>
        <v>43400000</v>
      </c>
      <c r="K2632" s="1">
        <v>6200000</v>
      </c>
      <c r="L2632" s="3">
        <v>45700</v>
      </c>
      <c r="M2632" s="3">
        <v>45701</v>
      </c>
      <c r="N2632" s="3">
        <v>45900</v>
      </c>
      <c r="O2632" s="1">
        <v>0</v>
      </c>
      <c r="P2632" s="1">
        <v>43400000</v>
      </c>
      <c r="R2632" s="5">
        <f ca="1">IF(Tabla1[[#This Row],[FECHA INCIAL DESDE]]="SIN INICIO",0,IF((((TODAY()-M2632)*100%)/(N2632-M2632))&gt;=100%,"100%",(((TODAY()-M2632)*100%)/(N2632-M2632))))</f>
        <v>0.34170854271356782</v>
      </c>
      <c r="S2632" s="2">
        <f t="shared" si="83"/>
        <v>43400000</v>
      </c>
      <c r="T2632" t="s">
        <v>8452</v>
      </c>
    </row>
    <row r="2633" spans="1:20" x14ac:dyDescent="0.25">
      <c r="A2633">
        <v>2025</v>
      </c>
      <c r="B2633" t="s">
        <v>8453</v>
      </c>
      <c r="C2633" t="s">
        <v>21</v>
      </c>
      <c r="D2633" t="s">
        <v>22</v>
      </c>
      <c r="E2633" t="s">
        <v>120</v>
      </c>
      <c r="F2633" t="s">
        <v>8454</v>
      </c>
      <c r="G2633" t="s">
        <v>8455</v>
      </c>
      <c r="H2633" t="s">
        <v>1802</v>
      </c>
      <c r="I2633" s="1">
        <v>29050000</v>
      </c>
      <c r="J2633" s="2">
        <f t="shared" si="82"/>
        <v>29050000</v>
      </c>
      <c r="K2633" s="1">
        <v>4150000</v>
      </c>
      <c r="L2633" s="3">
        <v>45700</v>
      </c>
      <c r="M2633" s="3">
        <v>45702</v>
      </c>
      <c r="N2633" s="3">
        <v>45900</v>
      </c>
      <c r="O2633" s="1">
        <v>0</v>
      </c>
      <c r="P2633" s="1">
        <v>29050000</v>
      </c>
      <c r="R2633" s="5">
        <f ca="1">IF(Tabla1[[#This Row],[FECHA INCIAL DESDE]]="SIN INICIO",0,IF((((TODAY()-M2633)*100%)/(N2633-M2633))&gt;=100%,"100%",(((TODAY()-M2633)*100%)/(N2633-M2633))))</f>
        <v>0.3383838383838384</v>
      </c>
      <c r="S2633" s="2">
        <f t="shared" si="83"/>
        <v>29050000</v>
      </c>
      <c r="T2633" t="s">
        <v>8456</v>
      </c>
    </row>
    <row r="2634" spans="1:20" x14ac:dyDescent="0.25">
      <c r="A2634">
        <v>2025</v>
      </c>
      <c r="B2634" t="s">
        <v>8457</v>
      </c>
      <c r="C2634" t="s">
        <v>21</v>
      </c>
      <c r="D2634" t="s">
        <v>22</v>
      </c>
      <c r="E2634" t="s">
        <v>23</v>
      </c>
      <c r="F2634" t="s">
        <v>8458</v>
      </c>
      <c r="G2634" t="s">
        <v>8459</v>
      </c>
      <c r="H2634" t="s">
        <v>1802</v>
      </c>
      <c r="I2634" s="1">
        <v>43400000</v>
      </c>
      <c r="J2634" s="2">
        <f t="shared" si="82"/>
        <v>43400000</v>
      </c>
      <c r="K2634" s="1">
        <v>6200000</v>
      </c>
      <c r="L2634" s="3">
        <v>45702</v>
      </c>
      <c r="M2634" s="3">
        <v>45705</v>
      </c>
      <c r="N2634" s="3">
        <v>45900</v>
      </c>
      <c r="O2634" s="1">
        <v>0</v>
      </c>
      <c r="P2634" s="1">
        <v>43400000</v>
      </c>
      <c r="R2634" s="5">
        <f ca="1">IF(Tabla1[[#This Row],[FECHA INCIAL DESDE]]="SIN INICIO",0,IF((((TODAY()-M2634)*100%)/(N2634-M2634))&gt;=100%,"100%",(((TODAY()-M2634)*100%)/(N2634-M2634))))</f>
        <v>0.3282051282051282</v>
      </c>
      <c r="S2634" s="2">
        <f t="shared" si="83"/>
        <v>43400000</v>
      </c>
      <c r="T2634" t="s">
        <v>8460</v>
      </c>
    </row>
    <row r="2635" spans="1:20" x14ac:dyDescent="0.25">
      <c r="A2635">
        <v>2025</v>
      </c>
      <c r="B2635" t="s">
        <v>8461</v>
      </c>
      <c r="C2635" t="s">
        <v>21</v>
      </c>
      <c r="D2635" t="s">
        <v>22</v>
      </c>
      <c r="E2635" t="s">
        <v>23</v>
      </c>
      <c r="F2635" t="s">
        <v>8462</v>
      </c>
      <c r="G2635" t="s">
        <v>3367</v>
      </c>
      <c r="H2635" t="s">
        <v>1802</v>
      </c>
      <c r="I2635" s="1">
        <v>32200000</v>
      </c>
      <c r="J2635" s="2">
        <f t="shared" si="82"/>
        <v>32200000</v>
      </c>
      <c r="K2635" s="1">
        <v>4600000</v>
      </c>
      <c r="L2635" s="3">
        <v>45702</v>
      </c>
      <c r="M2635" s="3">
        <v>45705</v>
      </c>
      <c r="N2635" s="3">
        <v>45900</v>
      </c>
      <c r="O2635" s="1">
        <v>0</v>
      </c>
      <c r="P2635" s="1">
        <v>32200000</v>
      </c>
      <c r="R2635" s="5">
        <f ca="1">IF(Tabla1[[#This Row],[FECHA INCIAL DESDE]]="SIN INICIO",0,IF((((TODAY()-M2635)*100%)/(N2635-M2635))&gt;=100%,"100%",(((TODAY()-M2635)*100%)/(N2635-M2635))))</f>
        <v>0.3282051282051282</v>
      </c>
      <c r="S2635" s="2">
        <f t="shared" si="83"/>
        <v>32200000</v>
      </c>
      <c r="T2635" t="s">
        <v>8463</v>
      </c>
    </row>
    <row r="2636" spans="1:20" x14ac:dyDescent="0.25">
      <c r="A2636">
        <v>2025</v>
      </c>
      <c r="B2636" t="s">
        <v>8464</v>
      </c>
      <c r="C2636" t="s">
        <v>21</v>
      </c>
      <c r="D2636" t="s">
        <v>22</v>
      </c>
      <c r="E2636" t="s">
        <v>23</v>
      </c>
      <c r="F2636" t="s">
        <v>8465</v>
      </c>
      <c r="G2636" t="s">
        <v>8459</v>
      </c>
      <c r="H2636" t="s">
        <v>1802</v>
      </c>
      <c r="I2636" s="1">
        <v>43400000</v>
      </c>
      <c r="J2636" s="2">
        <f t="shared" si="82"/>
        <v>43400000</v>
      </c>
      <c r="K2636" s="1">
        <v>6200000</v>
      </c>
      <c r="L2636" s="3">
        <v>45705</v>
      </c>
      <c r="M2636" s="3">
        <v>45707</v>
      </c>
      <c r="N2636" s="3">
        <v>45900</v>
      </c>
      <c r="O2636" s="1">
        <v>0</v>
      </c>
      <c r="P2636" s="1">
        <v>43400000</v>
      </c>
      <c r="R2636" s="5">
        <f ca="1">IF(Tabla1[[#This Row],[FECHA INCIAL DESDE]]="SIN INICIO",0,IF((((TODAY()-M2636)*100%)/(N2636-M2636))&gt;=100%,"100%",(((TODAY()-M2636)*100%)/(N2636-M2636))))</f>
        <v>0.32124352331606215</v>
      </c>
      <c r="S2636" s="2">
        <f t="shared" si="83"/>
        <v>43400000</v>
      </c>
      <c r="T2636" t="s">
        <v>8466</v>
      </c>
    </row>
    <row r="2637" spans="1:20" x14ac:dyDescent="0.25">
      <c r="A2637">
        <v>2025</v>
      </c>
      <c r="B2637" t="s">
        <v>8467</v>
      </c>
      <c r="C2637" t="s">
        <v>21</v>
      </c>
      <c r="D2637" t="s">
        <v>22</v>
      </c>
      <c r="E2637" t="s">
        <v>23</v>
      </c>
      <c r="F2637" t="s">
        <v>8468</v>
      </c>
      <c r="G2637" t="s">
        <v>8459</v>
      </c>
      <c r="H2637" t="s">
        <v>1802</v>
      </c>
      <c r="I2637" s="1">
        <v>24800000</v>
      </c>
      <c r="J2637" s="2">
        <f t="shared" si="82"/>
        <v>24800000</v>
      </c>
      <c r="K2637" s="1">
        <v>6200000</v>
      </c>
      <c r="L2637" s="3">
        <v>45706</v>
      </c>
      <c r="M2637" s="3">
        <v>45707</v>
      </c>
      <c r="N2637" s="3">
        <v>45808</v>
      </c>
      <c r="O2637" s="1">
        <v>0</v>
      </c>
      <c r="P2637" s="1">
        <v>24800000</v>
      </c>
      <c r="R2637" s="5">
        <f ca="1">IF(Tabla1[[#This Row],[FECHA INCIAL DESDE]]="SIN INICIO",0,IF((((TODAY()-M2637)*100%)/(N2637-M2637))&gt;=100%,"100%",(((TODAY()-M2637)*100%)/(N2637-M2637))))</f>
        <v>0.61386138613861385</v>
      </c>
      <c r="S2637" s="2">
        <f t="shared" si="83"/>
        <v>24800000</v>
      </c>
      <c r="T2637" t="s">
        <v>8469</v>
      </c>
    </row>
    <row r="2638" spans="1:20" x14ac:dyDescent="0.25">
      <c r="A2638">
        <v>2025</v>
      </c>
      <c r="B2638" t="s">
        <v>8470</v>
      </c>
      <c r="C2638" t="s">
        <v>21</v>
      </c>
      <c r="D2638" t="s">
        <v>22</v>
      </c>
      <c r="E2638" t="s">
        <v>23</v>
      </c>
      <c r="F2638" t="s">
        <v>8471</v>
      </c>
      <c r="G2638" t="s">
        <v>1890</v>
      </c>
      <c r="H2638" t="s">
        <v>1898</v>
      </c>
      <c r="I2638" s="1">
        <v>57619024</v>
      </c>
      <c r="J2638" s="2">
        <f t="shared" si="82"/>
        <v>57619024</v>
      </c>
      <c r="K2638" s="1">
        <v>7202378</v>
      </c>
      <c r="L2638" s="3">
        <v>45700</v>
      </c>
      <c r="M2638" s="3">
        <v>45705</v>
      </c>
      <c r="N2638" s="3">
        <v>45930</v>
      </c>
      <c r="O2638" s="1">
        <v>0</v>
      </c>
      <c r="P2638" s="1">
        <v>57619024</v>
      </c>
      <c r="R2638" s="5">
        <f ca="1">IF(Tabla1[[#This Row],[FECHA INCIAL DESDE]]="SIN INICIO",0,IF((((TODAY()-M2638)*100%)/(N2638-M2638))&gt;=100%,"100%",(((TODAY()-M2638)*100%)/(N2638-M2638))))</f>
        <v>0.28444444444444444</v>
      </c>
      <c r="S2638" s="2">
        <f t="shared" si="83"/>
        <v>57619024</v>
      </c>
      <c r="T2638" t="s">
        <v>8472</v>
      </c>
    </row>
    <row r="2639" spans="1:20" x14ac:dyDescent="0.25">
      <c r="A2639">
        <v>2025</v>
      </c>
      <c r="B2639" t="s">
        <v>8473</v>
      </c>
      <c r="C2639" t="s">
        <v>21</v>
      </c>
      <c r="D2639" t="s">
        <v>22</v>
      </c>
      <c r="E2639" t="s">
        <v>23</v>
      </c>
      <c r="F2639" t="s">
        <v>8474</v>
      </c>
      <c r="G2639" t="s">
        <v>4426</v>
      </c>
      <c r="H2639" t="s">
        <v>1898</v>
      </c>
      <c r="I2639" s="1">
        <v>45956648</v>
      </c>
      <c r="J2639" s="2">
        <f t="shared" si="82"/>
        <v>45956648</v>
      </c>
      <c r="K2639" s="1">
        <v>5744581</v>
      </c>
      <c r="L2639" s="3">
        <v>45700</v>
      </c>
      <c r="M2639" s="3">
        <v>45705</v>
      </c>
      <c r="N2639" s="3">
        <v>45930</v>
      </c>
      <c r="O2639" s="1">
        <v>0</v>
      </c>
      <c r="P2639" s="1">
        <v>45956648</v>
      </c>
      <c r="R2639" s="5">
        <f ca="1">IF(Tabla1[[#This Row],[FECHA INCIAL DESDE]]="SIN INICIO",0,IF((((TODAY()-M2639)*100%)/(N2639-M2639))&gt;=100%,"100%",(((TODAY()-M2639)*100%)/(N2639-M2639))))</f>
        <v>0.28444444444444444</v>
      </c>
      <c r="S2639" s="2">
        <f t="shared" si="83"/>
        <v>45956648</v>
      </c>
      <c r="T2639" t="s">
        <v>8475</v>
      </c>
    </row>
    <row r="2640" spans="1:20" x14ac:dyDescent="0.25">
      <c r="A2640">
        <v>2025</v>
      </c>
      <c r="B2640" t="s">
        <v>8476</v>
      </c>
      <c r="C2640" t="s">
        <v>21</v>
      </c>
      <c r="D2640" t="s">
        <v>22</v>
      </c>
      <c r="E2640" t="s">
        <v>23</v>
      </c>
      <c r="F2640" t="s">
        <v>8477</v>
      </c>
      <c r="G2640" t="s">
        <v>1831</v>
      </c>
      <c r="H2640" t="s">
        <v>1898</v>
      </c>
      <c r="I2640" s="1">
        <v>45956648</v>
      </c>
      <c r="J2640" s="2">
        <f t="shared" si="82"/>
        <v>45956648</v>
      </c>
      <c r="K2640" s="1">
        <v>5744581</v>
      </c>
      <c r="L2640" s="3">
        <v>45700</v>
      </c>
      <c r="M2640" s="3">
        <v>45702</v>
      </c>
      <c r="N2640" s="3">
        <v>45930</v>
      </c>
      <c r="O2640" s="1">
        <v>0</v>
      </c>
      <c r="P2640" s="1">
        <v>45956648</v>
      </c>
      <c r="R2640" s="5">
        <f ca="1">IF(Tabla1[[#This Row],[FECHA INCIAL DESDE]]="SIN INICIO",0,IF((((TODAY()-M2640)*100%)/(N2640-M2640))&gt;=100%,"100%",(((TODAY()-M2640)*100%)/(N2640-M2640))))</f>
        <v>0.29385964912280704</v>
      </c>
      <c r="S2640" s="2">
        <f t="shared" si="83"/>
        <v>45956648</v>
      </c>
      <c r="T2640" t="s">
        <v>8478</v>
      </c>
    </row>
    <row r="2641" spans="1:20" x14ac:dyDescent="0.25">
      <c r="A2641">
        <v>2025</v>
      </c>
      <c r="B2641" t="s">
        <v>8479</v>
      </c>
      <c r="C2641" t="s">
        <v>21</v>
      </c>
      <c r="D2641" t="s">
        <v>22</v>
      </c>
      <c r="E2641" t="s">
        <v>23</v>
      </c>
      <c r="F2641" t="s">
        <v>8480</v>
      </c>
      <c r="G2641" t="s">
        <v>8481</v>
      </c>
      <c r="H2641" t="s">
        <v>270</v>
      </c>
      <c r="I2641" s="1">
        <v>43680000</v>
      </c>
      <c r="J2641" s="2">
        <f t="shared" si="82"/>
        <v>43680000</v>
      </c>
      <c r="K2641" s="1">
        <v>8736000</v>
      </c>
      <c r="L2641" s="3">
        <v>45702</v>
      </c>
      <c r="M2641" s="3">
        <v>45705</v>
      </c>
      <c r="N2641" s="3">
        <v>45838</v>
      </c>
      <c r="O2641" s="1">
        <v>0</v>
      </c>
      <c r="P2641" s="1">
        <v>43680000</v>
      </c>
      <c r="R2641" s="5">
        <f ca="1">IF(Tabla1[[#This Row],[FECHA INCIAL DESDE]]="SIN INICIO",0,IF((((TODAY()-M2641)*100%)/(N2641-M2641))&gt;=100%,"100%",(((TODAY()-M2641)*100%)/(N2641-M2641))))</f>
        <v>0.48120300751879697</v>
      </c>
      <c r="S2641" s="2">
        <f t="shared" si="83"/>
        <v>43680000</v>
      </c>
      <c r="T2641" t="s">
        <v>8482</v>
      </c>
    </row>
    <row r="2642" spans="1:20" x14ac:dyDescent="0.25">
      <c r="A2642">
        <v>2025</v>
      </c>
      <c r="B2642" t="s">
        <v>8483</v>
      </c>
      <c r="C2642" t="s">
        <v>21</v>
      </c>
      <c r="D2642" t="s">
        <v>22</v>
      </c>
      <c r="E2642" t="s">
        <v>120</v>
      </c>
      <c r="F2642" t="s">
        <v>8484</v>
      </c>
      <c r="G2642" t="s">
        <v>485</v>
      </c>
      <c r="H2642" t="s">
        <v>336</v>
      </c>
      <c r="I2642" s="1">
        <v>32689643</v>
      </c>
      <c r="J2642" s="2">
        <f t="shared" si="82"/>
        <v>32689643</v>
      </c>
      <c r="K2642" s="1">
        <v>4669949</v>
      </c>
      <c r="L2642" s="3">
        <v>45700</v>
      </c>
      <c r="M2642" s="3">
        <v>45703</v>
      </c>
      <c r="N2642" s="3">
        <v>45900</v>
      </c>
      <c r="O2642" s="1">
        <v>0</v>
      </c>
      <c r="P2642" s="1">
        <v>32689643</v>
      </c>
      <c r="R2642" s="5">
        <f ca="1">IF(Tabla1[[#This Row],[FECHA INCIAL DESDE]]="SIN INICIO",0,IF((((TODAY()-M2642)*100%)/(N2642-M2642))&gt;=100%,"100%",(((TODAY()-M2642)*100%)/(N2642-M2642))))</f>
        <v>0.3350253807106599</v>
      </c>
      <c r="S2642" s="2">
        <f t="shared" si="83"/>
        <v>32689643</v>
      </c>
      <c r="T2642" t="s">
        <v>8485</v>
      </c>
    </row>
    <row r="2643" spans="1:20" x14ac:dyDescent="0.25">
      <c r="A2643">
        <v>2025</v>
      </c>
      <c r="B2643" t="s">
        <v>8486</v>
      </c>
      <c r="C2643" t="s">
        <v>21</v>
      </c>
      <c r="D2643" t="s">
        <v>22</v>
      </c>
      <c r="E2643" t="s">
        <v>23</v>
      </c>
      <c r="F2643" t="s">
        <v>8487</v>
      </c>
      <c r="G2643" t="s">
        <v>8488</v>
      </c>
      <c r="H2643" t="s">
        <v>1802</v>
      </c>
      <c r="I2643" s="1">
        <v>59290000</v>
      </c>
      <c r="J2643" s="2">
        <f t="shared" si="82"/>
        <v>59290000</v>
      </c>
      <c r="K2643" s="1">
        <v>8470000</v>
      </c>
      <c r="L2643" s="3">
        <v>45705</v>
      </c>
      <c r="M2643" s="3">
        <v>45707</v>
      </c>
      <c r="N2643" s="3">
        <v>45900</v>
      </c>
      <c r="O2643" s="1">
        <v>0</v>
      </c>
      <c r="P2643" s="1">
        <v>59290000</v>
      </c>
      <c r="R2643" s="5">
        <f ca="1">IF(Tabla1[[#This Row],[FECHA INCIAL DESDE]]="SIN INICIO",0,IF((((TODAY()-M2643)*100%)/(N2643-M2643))&gt;=100%,"100%",(((TODAY()-M2643)*100%)/(N2643-M2643))))</f>
        <v>0.32124352331606215</v>
      </c>
      <c r="S2643" s="2">
        <f t="shared" si="83"/>
        <v>59290000</v>
      </c>
      <c r="T2643" t="s">
        <v>8489</v>
      </c>
    </row>
    <row r="2644" spans="1:20" x14ac:dyDescent="0.25">
      <c r="A2644">
        <v>2025</v>
      </c>
      <c r="B2644" t="s">
        <v>8490</v>
      </c>
      <c r="C2644" t="s">
        <v>21</v>
      </c>
      <c r="D2644" t="s">
        <v>22</v>
      </c>
      <c r="E2644" t="s">
        <v>23</v>
      </c>
      <c r="F2644" t="s">
        <v>8491</v>
      </c>
      <c r="G2644" t="s">
        <v>3406</v>
      </c>
      <c r="H2644" t="s">
        <v>3407</v>
      </c>
      <c r="I2644" s="1">
        <v>48144250</v>
      </c>
      <c r="J2644" s="2">
        <f t="shared" si="82"/>
        <v>48144250</v>
      </c>
      <c r="K2644" s="1">
        <v>6877750</v>
      </c>
      <c r="L2644" s="3">
        <v>45700</v>
      </c>
      <c r="M2644" s="3">
        <v>45706</v>
      </c>
      <c r="N2644" s="3">
        <v>45900</v>
      </c>
      <c r="O2644" s="1">
        <v>0</v>
      </c>
      <c r="P2644" s="1">
        <v>48144250</v>
      </c>
      <c r="R2644" s="5">
        <f ca="1">IF(Tabla1[[#This Row],[FECHA INCIAL DESDE]]="SIN INICIO",0,IF((((TODAY()-M2644)*100%)/(N2644-M2644))&gt;=100%,"100%",(((TODAY()-M2644)*100%)/(N2644-M2644))))</f>
        <v>0.32474226804123713</v>
      </c>
      <c r="S2644" s="2">
        <f t="shared" si="83"/>
        <v>48144250</v>
      </c>
      <c r="T2644" t="s">
        <v>8492</v>
      </c>
    </row>
    <row r="2645" spans="1:20" x14ac:dyDescent="0.25">
      <c r="A2645">
        <v>2025</v>
      </c>
      <c r="B2645" t="s">
        <v>8493</v>
      </c>
      <c r="C2645" t="s">
        <v>21</v>
      </c>
      <c r="D2645" t="s">
        <v>22</v>
      </c>
      <c r="E2645" t="s">
        <v>23</v>
      </c>
      <c r="F2645" t="s">
        <v>8494</v>
      </c>
      <c r="G2645" t="s">
        <v>1852</v>
      </c>
      <c r="H2645" t="s">
        <v>1802</v>
      </c>
      <c r="I2645" s="1">
        <v>60000000</v>
      </c>
      <c r="J2645" s="2">
        <f t="shared" si="82"/>
        <v>60000000</v>
      </c>
      <c r="K2645" s="1">
        <v>10000000</v>
      </c>
      <c r="L2645" s="3">
        <v>45701</v>
      </c>
      <c r="M2645" s="3">
        <v>45702</v>
      </c>
      <c r="N2645" s="3">
        <v>45869</v>
      </c>
      <c r="O2645" s="1">
        <v>0</v>
      </c>
      <c r="P2645" s="1">
        <v>60000000</v>
      </c>
      <c r="R2645" s="5">
        <f ca="1">IF(Tabla1[[#This Row],[FECHA INCIAL DESDE]]="SIN INICIO",0,IF((((TODAY()-M2645)*100%)/(N2645-M2645))&gt;=100%,"100%",(((TODAY()-M2645)*100%)/(N2645-M2645))))</f>
        <v>0.40119760479041916</v>
      </c>
      <c r="S2645" s="2">
        <f t="shared" si="83"/>
        <v>60000000</v>
      </c>
      <c r="T2645" t="s">
        <v>8495</v>
      </c>
    </row>
    <row r="2646" spans="1:20" x14ac:dyDescent="0.25">
      <c r="A2646">
        <v>2025</v>
      </c>
      <c r="B2646" t="s">
        <v>8496</v>
      </c>
      <c r="C2646" t="s">
        <v>21</v>
      </c>
      <c r="D2646" t="s">
        <v>22</v>
      </c>
      <c r="E2646" t="s">
        <v>23</v>
      </c>
      <c r="F2646" t="s">
        <v>8497</v>
      </c>
      <c r="G2646" t="s">
        <v>3546</v>
      </c>
      <c r="H2646" t="s">
        <v>3407</v>
      </c>
      <c r="I2646" s="1">
        <v>34388750</v>
      </c>
      <c r="J2646" s="2">
        <f t="shared" si="82"/>
        <v>34388750</v>
      </c>
      <c r="K2646" s="1">
        <v>6877750</v>
      </c>
      <c r="L2646" s="3">
        <v>45700</v>
      </c>
      <c r="M2646" s="3">
        <v>45702</v>
      </c>
      <c r="N2646" s="3">
        <v>45838</v>
      </c>
      <c r="O2646" s="1">
        <v>0</v>
      </c>
      <c r="P2646" s="1">
        <v>34388750</v>
      </c>
      <c r="R2646" s="5">
        <f ca="1">IF(Tabla1[[#This Row],[FECHA INCIAL DESDE]]="SIN INICIO",0,IF((((TODAY()-M2646)*100%)/(N2646-M2646))&gt;=100%,"100%",(((TODAY()-M2646)*100%)/(N2646-M2646))))</f>
        <v>0.49264705882352944</v>
      </c>
      <c r="S2646" s="2">
        <f t="shared" si="83"/>
        <v>34388750</v>
      </c>
      <c r="T2646" t="s">
        <v>8498</v>
      </c>
    </row>
    <row r="2647" spans="1:20" x14ac:dyDescent="0.25">
      <c r="A2647">
        <v>2025</v>
      </c>
      <c r="B2647" t="s">
        <v>8499</v>
      </c>
      <c r="C2647" t="s">
        <v>21</v>
      </c>
      <c r="D2647" t="s">
        <v>22</v>
      </c>
      <c r="E2647" t="s">
        <v>120</v>
      </c>
      <c r="F2647" t="s">
        <v>8500</v>
      </c>
      <c r="G2647" t="s">
        <v>5640</v>
      </c>
      <c r="H2647" t="s">
        <v>659</v>
      </c>
      <c r="I2647" s="1">
        <v>25876158</v>
      </c>
      <c r="J2647" s="2">
        <f t="shared" si="82"/>
        <v>25876158</v>
      </c>
      <c r="K2647" s="1">
        <v>3696594</v>
      </c>
      <c r="L2647" s="3">
        <v>45705</v>
      </c>
      <c r="M2647" s="3">
        <v>45707</v>
      </c>
      <c r="N2647" s="3">
        <v>45900</v>
      </c>
      <c r="O2647" s="1">
        <v>0</v>
      </c>
      <c r="P2647" s="1">
        <v>25876158</v>
      </c>
      <c r="R2647" s="5">
        <f ca="1">IF(Tabla1[[#This Row],[FECHA INCIAL DESDE]]="SIN INICIO",0,IF((((TODAY()-M2647)*100%)/(N2647-M2647))&gt;=100%,"100%",(((TODAY()-M2647)*100%)/(N2647-M2647))))</f>
        <v>0.32124352331606215</v>
      </c>
      <c r="S2647" s="2">
        <f t="shared" si="83"/>
        <v>25876158</v>
      </c>
      <c r="T2647" t="s">
        <v>8501</v>
      </c>
    </row>
    <row r="2648" spans="1:20" x14ac:dyDescent="0.25">
      <c r="A2648">
        <v>2025</v>
      </c>
      <c r="B2648" t="s">
        <v>8502</v>
      </c>
      <c r="C2648" t="s">
        <v>21</v>
      </c>
      <c r="D2648" t="s">
        <v>22</v>
      </c>
      <c r="E2648" t="s">
        <v>23</v>
      </c>
      <c r="F2648" t="s">
        <v>8503</v>
      </c>
      <c r="G2648" t="s">
        <v>1831</v>
      </c>
      <c r="H2648" t="s">
        <v>1898</v>
      </c>
      <c r="I2648" s="1">
        <v>57619024</v>
      </c>
      <c r="J2648" s="2">
        <f t="shared" si="82"/>
        <v>57619024</v>
      </c>
      <c r="K2648" s="1">
        <v>7202378</v>
      </c>
      <c r="L2648" s="3">
        <v>45700</v>
      </c>
      <c r="M2648" s="3">
        <v>45701</v>
      </c>
      <c r="N2648" s="3">
        <v>45930</v>
      </c>
      <c r="O2648" s="1">
        <v>0</v>
      </c>
      <c r="P2648" s="1">
        <v>57619024</v>
      </c>
      <c r="R2648" s="5">
        <f ca="1">IF(Tabla1[[#This Row],[FECHA INCIAL DESDE]]="SIN INICIO",0,IF((((TODAY()-M2648)*100%)/(N2648-M2648))&gt;=100%,"100%",(((TODAY()-M2648)*100%)/(N2648-M2648))))</f>
        <v>0.29694323144104806</v>
      </c>
      <c r="S2648" s="2">
        <f t="shared" si="83"/>
        <v>57619024</v>
      </c>
      <c r="T2648" t="s">
        <v>8504</v>
      </c>
    </row>
    <row r="2649" spans="1:20" x14ac:dyDescent="0.25">
      <c r="A2649">
        <v>2025</v>
      </c>
      <c r="B2649" t="s">
        <v>8505</v>
      </c>
      <c r="C2649" t="s">
        <v>21</v>
      </c>
      <c r="D2649" t="s">
        <v>22</v>
      </c>
      <c r="E2649" t="s">
        <v>23</v>
      </c>
      <c r="F2649" t="s">
        <v>8506</v>
      </c>
      <c r="G2649" t="s">
        <v>1333</v>
      </c>
      <c r="H2649" t="s">
        <v>336</v>
      </c>
      <c r="I2649" s="1">
        <v>54000000</v>
      </c>
      <c r="J2649" s="2">
        <f t="shared" si="82"/>
        <v>54000000</v>
      </c>
      <c r="K2649" s="1">
        <v>13500000</v>
      </c>
      <c r="L2649" s="3">
        <v>45701</v>
      </c>
      <c r="M2649" s="3">
        <v>45705</v>
      </c>
      <c r="N2649" s="3">
        <v>45808</v>
      </c>
      <c r="O2649" s="1">
        <v>0</v>
      </c>
      <c r="P2649" s="1">
        <v>54000000</v>
      </c>
      <c r="R2649" s="5">
        <f ca="1">IF(Tabla1[[#This Row],[FECHA INCIAL DESDE]]="SIN INICIO",0,IF((((TODAY()-M2649)*100%)/(N2649-M2649))&gt;=100%,"100%",(((TODAY()-M2649)*100%)/(N2649-M2649))))</f>
        <v>0.62135922330097082</v>
      </c>
      <c r="S2649" s="2">
        <f t="shared" si="83"/>
        <v>54000000</v>
      </c>
      <c r="T2649" t="s">
        <v>8507</v>
      </c>
    </row>
    <row r="2650" spans="1:20" x14ac:dyDescent="0.25">
      <c r="A2650">
        <v>2025</v>
      </c>
      <c r="B2650" t="s">
        <v>8508</v>
      </c>
      <c r="C2650" t="s">
        <v>21</v>
      </c>
      <c r="D2650" t="s">
        <v>22</v>
      </c>
      <c r="E2650" t="s">
        <v>23</v>
      </c>
      <c r="F2650" t="s">
        <v>8509</v>
      </c>
      <c r="G2650" t="s">
        <v>8510</v>
      </c>
      <c r="H2650" t="s">
        <v>3407</v>
      </c>
      <c r="I2650" s="1">
        <v>48144250</v>
      </c>
      <c r="J2650" s="2">
        <f t="shared" si="82"/>
        <v>48144250</v>
      </c>
      <c r="K2650" s="1">
        <v>6877750</v>
      </c>
      <c r="L2650" s="3">
        <v>45705</v>
      </c>
      <c r="M2650" s="3">
        <v>45706</v>
      </c>
      <c r="N2650" s="3">
        <v>45900</v>
      </c>
      <c r="O2650" s="1">
        <v>0</v>
      </c>
      <c r="P2650" s="1">
        <v>48144250</v>
      </c>
      <c r="R2650" s="5">
        <f ca="1">IF(Tabla1[[#This Row],[FECHA INCIAL DESDE]]="SIN INICIO",0,IF((((TODAY()-M2650)*100%)/(N2650-M2650))&gt;=100%,"100%",(((TODAY()-M2650)*100%)/(N2650-M2650))))</f>
        <v>0.32474226804123713</v>
      </c>
      <c r="S2650" s="2">
        <f t="shared" si="83"/>
        <v>48144250</v>
      </c>
      <c r="T2650" t="s">
        <v>8511</v>
      </c>
    </row>
    <row r="2651" spans="1:20" x14ac:dyDescent="0.25">
      <c r="A2651">
        <v>2025</v>
      </c>
      <c r="B2651" t="s">
        <v>8512</v>
      </c>
      <c r="C2651" t="s">
        <v>21</v>
      </c>
      <c r="D2651" t="s">
        <v>22</v>
      </c>
      <c r="E2651" t="s">
        <v>23</v>
      </c>
      <c r="F2651" t="s">
        <v>8513</v>
      </c>
      <c r="G2651" t="s">
        <v>8510</v>
      </c>
      <c r="H2651" t="s">
        <v>3407</v>
      </c>
      <c r="I2651" s="1">
        <v>34388750</v>
      </c>
      <c r="J2651" s="2">
        <f t="shared" si="82"/>
        <v>34388750</v>
      </c>
      <c r="K2651" s="1">
        <v>6877750</v>
      </c>
      <c r="L2651" s="3">
        <v>45705</v>
      </c>
      <c r="M2651" s="3">
        <v>45706</v>
      </c>
      <c r="N2651" s="3">
        <v>45838</v>
      </c>
      <c r="O2651" s="1">
        <v>0</v>
      </c>
      <c r="P2651" s="1">
        <v>34388750</v>
      </c>
      <c r="R2651" s="5">
        <f ca="1">IF(Tabla1[[#This Row],[FECHA INCIAL DESDE]]="SIN INICIO",0,IF((((TODAY()-M2651)*100%)/(N2651-M2651))&gt;=100%,"100%",(((TODAY()-M2651)*100%)/(N2651-M2651))))</f>
        <v>0.47727272727272729</v>
      </c>
      <c r="S2651" s="2">
        <f t="shared" si="83"/>
        <v>34388750</v>
      </c>
      <c r="T2651" t="s">
        <v>8514</v>
      </c>
    </row>
    <row r="2652" spans="1:20" x14ac:dyDescent="0.25">
      <c r="A2652">
        <v>2025</v>
      </c>
      <c r="B2652" t="s">
        <v>8515</v>
      </c>
      <c r="C2652" t="s">
        <v>21</v>
      </c>
      <c r="D2652" t="s">
        <v>22</v>
      </c>
      <c r="E2652" t="s">
        <v>23</v>
      </c>
      <c r="F2652" t="s">
        <v>8516</v>
      </c>
      <c r="G2652" t="s">
        <v>8517</v>
      </c>
      <c r="H2652" t="s">
        <v>2479</v>
      </c>
      <c r="I2652" s="1">
        <v>35080625</v>
      </c>
      <c r="J2652" s="2">
        <f t="shared" si="82"/>
        <v>35080625</v>
      </c>
      <c r="K2652" s="1">
        <v>7016125</v>
      </c>
      <c r="L2652" s="3">
        <v>45700</v>
      </c>
      <c r="M2652" s="3">
        <v>45702</v>
      </c>
      <c r="N2652" s="3">
        <v>45838</v>
      </c>
      <c r="O2652" s="1">
        <v>0</v>
      </c>
      <c r="P2652" s="1">
        <v>35080625</v>
      </c>
      <c r="R2652" s="5">
        <f ca="1">IF(Tabla1[[#This Row],[FECHA INCIAL DESDE]]="SIN INICIO",0,IF((((TODAY()-M2652)*100%)/(N2652-M2652))&gt;=100%,"100%",(((TODAY()-M2652)*100%)/(N2652-M2652))))</f>
        <v>0.49264705882352944</v>
      </c>
      <c r="S2652" s="2">
        <f t="shared" si="83"/>
        <v>35080625</v>
      </c>
      <c r="T2652" t="s">
        <v>8518</v>
      </c>
    </row>
    <row r="2653" spans="1:20" x14ac:dyDescent="0.25">
      <c r="A2653">
        <v>2025</v>
      </c>
      <c r="B2653" t="s">
        <v>8519</v>
      </c>
      <c r="C2653" t="s">
        <v>21</v>
      </c>
      <c r="D2653" t="s">
        <v>22</v>
      </c>
      <c r="E2653" t="s">
        <v>23</v>
      </c>
      <c r="F2653" t="s">
        <v>8520</v>
      </c>
      <c r="G2653" t="s">
        <v>1831</v>
      </c>
      <c r="H2653" t="s">
        <v>1898</v>
      </c>
      <c r="I2653" s="1">
        <v>57619024</v>
      </c>
      <c r="J2653" s="2">
        <f t="shared" si="82"/>
        <v>57619024</v>
      </c>
      <c r="K2653" s="1">
        <v>7202378</v>
      </c>
      <c r="L2653" s="3">
        <v>45701</v>
      </c>
      <c r="M2653" s="3">
        <v>45702</v>
      </c>
      <c r="N2653" s="3">
        <v>45930</v>
      </c>
      <c r="O2653" s="1">
        <v>0</v>
      </c>
      <c r="P2653" s="1">
        <v>57619024</v>
      </c>
      <c r="R2653" s="5">
        <f ca="1">IF(Tabla1[[#This Row],[FECHA INCIAL DESDE]]="SIN INICIO",0,IF((((TODAY()-M2653)*100%)/(N2653-M2653))&gt;=100%,"100%",(((TODAY()-M2653)*100%)/(N2653-M2653))))</f>
        <v>0.29385964912280704</v>
      </c>
      <c r="S2653" s="2">
        <f t="shared" si="83"/>
        <v>57619024</v>
      </c>
      <c r="T2653" t="s">
        <v>8521</v>
      </c>
    </row>
    <row r="2654" spans="1:20" x14ac:dyDescent="0.25">
      <c r="A2654">
        <v>2025</v>
      </c>
      <c r="B2654" t="s">
        <v>8522</v>
      </c>
      <c r="C2654" t="s">
        <v>21</v>
      </c>
      <c r="D2654" t="s">
        <v>22</v>
      </c>
      <c r="E2654" t="s">
        <v>23</v>
      </c>
      <c r="F2654" t="s">
        <v>8523</v>
      </c>
      <c r="G2654" t="s">
        <v>347</v>
      </c>
      <c r="H2654" t="s">
        <v>336</v>
      </c>
      <c r="I2654" s="1">
        <v>54000000</v>
      </c>
      <c r="J2654" s="2">
        <f t="shared" si="82"/>
        <v>54000000</v>
      </c>
      <c r="K2654" s="1">
        <v>13500000</v>
      </c>
      <c r="L2654" s="3">
        <v>45705</v>
      </c>
      <c r="M2654" s="3">
        <v>45706</v>
      </c>
      <c r="N2654" s="3">
        <v>45808</v>
      </c>
      <c r="O2654" s="1">
        <v>0</v>
      </c>
      <c r="P2654" s="1">
        <v>54000000</v>
      </c>
      <c r="R2654" s="5">
        <f ca="1">IF(Tabla1[[#This Row],[FECHA INCIAL DESDE]]="SIN INICIO",0,IF((((TODAY()-M2654)*100%)/(N2654-M2654))&gt;=100%,"100%",(((TODAY()-M2654)*100%)/(N2654-M2654))))</f>
        <v>0.61764705882352944</v>
      </c>
      <c r="S2654" s="2">
        <f t="shared" si="83"/>
        <v>54000000</v>
      </c>
      <c r="T2654" t="s">
        <v>8524</v>
      </c>
    </row>
    <row r="2655" spans="1:20" x14ac:dyDescent="0.25">
      <c r="A2655">
        <v>2025</v>
      </c>
      <c r="B2655" t="s">
        <v>8525</v>
      </c>
      <c r="C2655" t="s">
        <v>21</v>
      </c>
      <c r="D2655" t="s">
        <v>22</v>
      </c>
      <c r="E2655" t="s">
        <v>120</v>
      </c>
      <c r="F2655" t="s">
        <v>8526</v>
      </c>
      <c r="G2655" t="s">
        <v>8527</v>
      </c>
      <c r="H2655" t="s">
        <v>1802</v>
      </c>
      <c r="I2655" s="1">
        <v>24900000</v>
      </c>
      <c r="J2655" s="2">
        <f t="shared" si="82"/>
        <v>24900000</v>
      </c>
      <c r="K2655" s="1">
        <v>4150000</v>
      </c>
      <c r="L2655" s="3">
        <v>45701</v>
      </c>
      <c r="M2655" s="3">
        <v>45702</v>
      </c>
      <c r="N2655" s="3">
        <v>45869</v>
      </c>
      <c r="O2655" s="1">
        <v>0</v>
      </c>
      <c r="P2655" s="1">
        <v>24900000</v>
      </c>
      <c r="R2655" s="5">
        <f ca="1">IF(Tabla1[[#This Row],[FECHA INCIAL DESDE]]="SIN INICIO",0,IF((((TODAY()-M2655)*100%)/(N2655-M2655))&gt;=100%,"100%",(((TODAY()-M2655)*100%)/(N2655-M2655))))</f>
        <v>0.40119760479041916</v>
      </c>
      <c r="S2655" s="2">
        <f t="shared" si="83"/>
        <v>24900000</v>
      </c>
      <c r="T2655" t="s">
        <v>8528</v>
      </c>
    </row>
    <row r="2656" spans="1:20" x14ac:dyDescent="0.25">
      <c r="A2656">
        <v>2025</v>
      </c>
      <c r="B2656" t="s">
        <v>8529</v>
      </c>
      <c r="C2656" t="s">
        <v>21</v>
      </c>
      <c r="D2656" t="s">
        <v>22</v>
      </c>
      <c r="E2656" t="s">
        <v>23</v>
      </c>
      <c r="F2656" t="s">
        <v>8530</v>
      </c>
      <c r="G2656" t="s">
        <v>8531</v>
      </c>
      <c r="H2656" t="s">
        <v>1802</v>
      </c>
      <c r="I2656" s="1">
        <v>43400000</v>
      </c>
      <c r="J2656" s="2">
        <f t="shared" si="82"/>
        <v>43400000</v>
      </c>
      <c r="K2656" s="1">
        <v>6200000</v>
      </c>
      <c r="L2656" s="3">
        <v>45701</v>
      </c>
      <c r="M2656" s="3">
        <v>45702</v>
      </c>
      <c r="N2656" s="3">
        <v>45900</v>
      </c>
      <c r="O2656" s="1">
        <v>0</v>
      </c>
      <c r="P2656" s="1">
        <v>43400000</v>
      </c>
      <c r="R2656" s="5">
        <f ca="1">IF(Tabla1[[#This Row],[FECHA INCIAL DESDE]]="SIN INICIO",0,IF((((TODAY()-M2656)*100%)/(N2656-M2656))&gt;=100%,"100%",(((TODAY()-M2656)*100%)/(N2656-M2656))))</f>
        <v>0.3383838383838384</v>
      </c>
      <c r="S2656" s="2">
        <f t="shared" si="83"/>
        <v>43400000</v>
      </c>
      <c r="T2656" t="s">
        <v>8532</v>
      </c>
    </row>
    <row r="2657" spans="1:20" x14ac:dyDescent="0.25">
      <c r="A2657">
        <v>2025</v>
      </c>
      <c r="B2657" t="s">
        <v>8533</v>
      </c>
      <c r="C2657" t="s">
        <v>21</v>
      </c>
      <c r="D2657" t="s">
        <v>22</v>
      </c>
      <c r="E2657" t="s">
        <v>120</v>
      </c>
      <c r="F2657" t="s">
        <v>8534</v>
      </c>
      <c r="G2657" t="s">
        <v>2895</v>
      </c>
      <c r="H2657" t="s">
        <v>1802</v>
      </c>
      <c r="I2657" s="1">
        <v>29050000</v>
      </c>
      <c r="J2657" s="2">
        <f t="shared" si="82"/>
        <v>29050000</v>
      </c>
      <c r="K2657" s="1">
        <v>4150000</v>
      </c>
      <c r="L2657" s="3">
        <v>45700</v>
      </c>
      <c r="M2657" s="3">
        <v>45705</v>
      </c>
      <c r="N2657" s="3">
        <v>45900</v>
      </c>
      <c r="O2657" s="1">
        <v>0</v>
      </c>
      <c r="P2657" s="1">
        <v>29050000</v>
      </c>
      <c r="R2657" s="5">
        <f ca="1">IF(Tabla1[[#This Row],[FECHA INCIAL DESDE]]="SIN INICIO",0,IF((((TODAY()-M2657)*100%)/(N2657-M2657))&gt;=100%,"100%",(((TODAY()-M2657)*100%)/(N2657-M2657))))</f>
        <v>0.3282051282051282</v>
      </c>
      <c r="S2657" s="2">
        <f t="shared" si="83"/>
        <v>29050000</v>
      </c>
      <c r="T2657" t="s">
        <v>8535</v>
      </c>
    </row>
    <row r="2658" spans="1:20" x14ac:dyDescent="0.25">
      <c r="A2658">
        <v>2025</v>
      </c>
      <c r="B2658" t="s">
        <v>8536</v>
      </c>
      <c r="C2658" t="s">
        <v>21</v>
      </c>
      <c r="D2658" t="s">
        <v>22</v>
      </c>
      <c r="E2658" t="s">
        <v>23</v>
      </c>
      <c r="F2658" t="s">
        <v>8537</v>
      </c>
      <c r="G2658" t="s">
        <v>2221</v>
      </c>
      <c r="H2658" t="s">
        <v>1802</v>
      </c>
      <c r="I2658" s="1">
        <v>43400000</v>
      </c>
      <c r="J2658" s="2">
        <f t="shared" si="82"/>
        <v>43400000</v>
      </c>
      <c r="K2658" s="1">
        <v>6200000</v>
      </c>
      <c r="L2658" s="3">
        <v>45700</v>
      </c>
      <c r="M2658" s="3">
        <v>45705</v>
      </c>
      <c r="N2658" s="3">
        <v>45900</v>
      </c>
      <c r="O2658" s="1">
        <v>0</v>
      </c>
      <c r="P2658" s="1">
        <v>43400000</v>
      </c>
      <c r="R2658" s="5">
        <f ca="1">IF(Tabla1[[#This Row],[FECHA INCIAL DESDE]]="SIN INICIO",0,IF((((TODAY()-M2658)*100%)/(N2658-M2658))&gt;=100%,"100%",(((TODAY()-M2658)*100%)/(N2658-M2658))))</f>
        <v>0.3282051282051282</v>
      </c>
      <c r="S2658" s="2">
        <f t="shared" si="83"/>
        <v>43400000</v>
      </c>
      <c r="T2658" t="s">
        <v>8538</v>
      </c>
    </row>
    <row r="2659" spans="1:20" x14ac:dyDescent="0.25">
      <c r="A2659">
        <v>2025</v>
      </c>
      <c r="B2659" t="s">
        <v>8539</v>
      </c>
      <c r="C2659" t="s">
        <v>21</v>
      </c>
      <c r="D2659" t="s">
        <v>22</v>
      </c>
      <c r="E2659" t="s">
        <v>23</v>
      </c>
      <c r="F2659" t="s">
        <v>8540</v>
      </c>
      <c r="G2659" t="s">
        <v>2221</v>
      </c>
      <c r="H2659" t="s">
        <v>1802</v>
      </c>
      <c r="I2659" s="1">
        <v>33880000</v>
      </c>
      <c r="J2659" s="2">
        <f t="shared" si="82"/>
        <v>33880000</v>
      </c>
      <c r="K2659" s="1">
        <v>8470000</v>
      </c>
      <c r="L2659" s="3">
        <v>45700</v>
      </c>
      <c r="M2659" s="3">
        <v>45702</v>
      </c>
      <c r="N2659" s="3">
        <v>45808</v>
      </c>
      <c r="O2659" s="1">
        <v>0</v>
      </c>
      <c r="P2659" s="1">
        <v>33880000</v>
      </c>
      <c r="R2659" s="5">
        <f ca="1">IF(Tabla1[[#This Row],[FECHA INCIAL DESDE]]="SIN INICIO",0,IF((((TODAY()-M2659)*100%)/(N2659-M2659))&gt;=100%,"100%",(((TODAY()-M2659)*100%)/(N2659-M2659))))</f>
        <v>0.63207547169811318</v>
      </c>
      <c r="S2659" s="2">
        <f t="shared" si="83"/>
        <v>33880000</v>
      </c>
      <c r="T2659" t="s">
        <v>8541</v>
      </c>
    </row>
    <row r="2660" spans="1:20" x14ac:dyDescent="0.25">
      <c r="A2660">
        <v>2025</v>
      </c>
      <c r="B2660" t="s">
        <v>8542</v>
      </c>
      <c r="C2660" t="s">
        <v>21</v>
      </c>
      <c r="D2660" t="s">
        <v>22</v>
      </c>
      <c r="E2660" t="s">
        <v>23</v>
      </c>
      <c r="F2660" t="s">
        <v>8543</v>
      </c>
      <c r="G2660" t="s">
        <v>2221</v>
      </c>
      <c r="H2660" t="s">
        <v>1802</v>
      </c>
      <c r="I2660" s="1">
        <v>33880000</v>
      </c>
      <c r="J2660" s="2">
        <f t="shared" si="82"/>
        <v>33880000</v>
      </c>
      <c r="K2660" s="1">
        <v>8470000</v>
      </c>
      <c r="L2660" s="3">
        <v>45700</v>
      </c>
      <c r="M2660" s="3">
        <v>45702</v>
      </c>
      <c r="N2660" s="3">
        <v>45808</v>
      </c>
      <c r="O2660" s="1">
        <v>0</v>
      </c>
      <c r="P2660" s="1">
        <v>33880000</v>
      </c>
      <c r="R2660" s="5">
        <f ca="1">IF(Tabla1[[#This Row],[FECHA INCIAL DESDE]]="SIN INICIO",0,IF((((TODAY()-M2660)*100%)/(N2660-M2660))&gt;=100%,"100%",(((TODAY()-M2660)*100%)/(N2660-M2660))))</f>
        <v>0.63207547169811318</v>
      </c>
      <c r="S2660" s="2">
        <f t="shared" si="83"/>
        <v>33880000</v>
      </c>
      <c r="T2660" t="s">
        <v>8544</v>
      </c>
    </row>
    <row r="2661" spans="1:20" x14ac:dyDescent="0.25">
      <c r="A2661">
        <v>2025</v>
      </c>
      <c r="B2661" t="s">
        <v>8545</v>
      </c>
      <c r="C2661" t="s">
        <v>21</v>
      </c>
      <c r="D2661" t="s">
        <v>22</v>
      </c>
      <c r="E2661" t="s">
        <v>23</v>
      </c>
      <c r="F2661" t="s">
        <v>8546</v>
      </c>
      <c r="G2661" t="s">
        <v>925</v>
      </c>
      <c r="H2661" t="s">
        <v>787</v>
      </c>
      <c r="I2661" s="1">
        <v>126000000</v>
      </c>
      <c r="J2661" s="2">
        <f t="shared" si="82"/>
        <v>126000000</v>
      </c>
      <c r="K2661" s="1">
        <v>18000000</v>
      </c>
      <c r="L2661" s="3">
        <v>45700</v>
      </c>
      <c r="M2661" s="3">
        <v>45700</v>
      </c>
      <c r="N2661" s="3">
        <v>45900</v>
      </c>
      <c r="O2661" s="1">
        <v>0</v>
      </c>
      <c r="P2661" s="1">
        <v>126000000</v>
      </c>
      <c r="R2661" s="5">
        <f ca="1">IF(Tabla1[[#This Row],[FECHA INCIAL DESDE]]="SIN INICIO",0,IF((((TODAY()-M2661)*100%)/(N2661-M2661))&gt;=100%,"100%",(((TODAY()-M2661)*100%)/(N2661-M2661))))</f>
        <v>0.34499999999999997</v>
      </c>
      <c r="S2661" s="2">
        <f t="shared" si="83"/>
        <v>126000000</v>
      </c>
      <c r="T2661" t="s">
        <v>8547</v>
      </c>
    </row>
    <row r="2662" spans="1:20" x14ac:dyDescent="0.25">
      <c r="A2662">
        <v>2025</v>
      </c>
      <c r="B2662" t="s">
        <v>8548</v>
      </c>
      <c r="C2662" t="s">
        <v>21</v>
      </c>
      <c r="D2662" t="s">
        <v>22</v>
      </c>
      <c r="E2662" t="s">
        <v>23</v>
      </c>
      <c r="F2662" t="s">
        <v>8549</v>
      </c>
      <c r="G2662" t="s">
        <v>2221</v>
      </c>
      <c r="H2662" t="s">
        <v>1802</v>
      </c>
      <c r="I2662" s="1">
        <v>43400000</v>
      </c>
      <c r="J2662" s="2">
        <f t="shared" si="82"/>
        <v>43400000</v>
      </c>
      <c r="K2662" s="1">
        <v>6200000</v>
      </c>
      <c r="L2662" s="3">
        <v>45700</v>
      </c>
      <c r="M2662" s="3">
        <v>45702</v>
      </c>
      <c r="N2662" s="3">
        <v>45900</v>
      </c>
      <c r="O2662" s="1">
        <v>0</v>
      </c>
      <c r="P2662" s="1">
        <v>43400000</v>
      </c>
      <c r="R2662" s="5">
        <f ca="1">IF(Tabla1[[#This Row],[FECHA INCIAL DESDE]]="SIN INICIO",0,IF((((TODAY()-M2662)*100%)/(N2662-M2662))&gt;=100%,"100%",(((TODAY()-M2662)*100%)/(N2662-M2662))))</f>
        <v>0.3383838383838384</v>
      </c>
      <c r="S2662" s="2">
        <f t="shared" si="83"/>
        <v>43400000</v>
      </c>
      <c r="T2662" t="s">
        <v>8550</v>
      </c>
    </row>
    <row r="2663" spans="1:20" x14ac:dyDescent="0.25">
      <c r="A2663">
        <v>2025</v>
      </c>
      <c r="B2663" t="s">
        <v>8551</v>
      </c>
      <c r="C2663" t="s">
        <v>21</v>
      </c>
      <c r="D2663" t="s">
        <v>22</v>
      </c>
      <c r="E2663" t="s">
        <v>23</v>
      </c>
      <c r="F2663" t="s">
        <v>8552</v>
      </c>
      <c r="G2663" t="s">
        <v>1831</v>
      </c>
      <c r="H2663" t="s">
        <v>1898</v>
      </c>
      <c r="I2663" s="1">
        <v>57619024</v>
      </c>
      <c r="J2663" s="2">
        <f t="shared" si="82"/>
        <v>57619024</v>
      </c>
      <c r="K2663" s="1">
        <v>7202378</v>
      </c>
      <c r="L2663" s="3">
        <v>45707</v>
      </c>
      <c r="M2663" s="3">
        <v>45708</v>
      </c>
      <c r="N2663" s="3">
        <v>45930</v>
      </c>
      <c r="O2663" s="1">
        <v>0</v>
      </c>
      <c r="P2663" s="1">
        <v>57619024</v>
      </c>
      <c r="R2663" s="6">
        <f ca="1">IF(Tabla1[[#This Row],[FECHA INCIAL DESDE]]="SIN INICIO",0,IF((((TODAY()-M2663)*100%)/(N2663-M2663))&gt;=100%,"100%",(((TODAY()-M2663)*100%)/(N2663-M2663))))</f>
        <v>0.2747747747747748</v>
      </c>
      <c r="S2663" s="2">
        <f t="shared" si="83"/>
        <v>57619024</v>
      </c>
      <c r="T2663" t="s">
        <v>8553</v>
      </c>
    </row>
    <row r="2664" spans="1:20" x14ac:dyDescent="0.25">
      <c r="A2664">
        <v>2025</v>
      </c>
      <c r="B2664" t="s">
        <v>8554</v>
      </c>
      <c r="C2664" t="s">
        <v>21</v>
      </c>
      <c r="D2664" t="s">
        <v>22</v>
      </c>
      <c r="E2664" t="s">
        <v>23</v>
      </c>
      <c r="F2664" t="s">
        <v>8555</v>
      </c>
      <c r="G2664" t="s">
        <v>8556</v>
      </c>
      <c r="H2664" t="s">
        <v>1802</v>
      </c>
      <c r="I2664" s="1">
        <v>50820000</v>
      </c>
      <c r="J2664" s="2">
        <f t="shared" si="82"/>
        <v>50820000</v>
      </c>
      <c r="K2664" s="1">
        <v>8470000</v>
      </c>
      <c r="L2664" s="3">
        <v>45701</v>
      </c>
      <c r="M2664" s="3">
        <v>45702</v>
      </c>
      <c r="N2664" s="3">
        <v>45869</v>
      </c>
      <c r="O2664" s="1">
        <v>0</v>
      </c>
      <c r="P2664" s="1">
        <v>50820000</v>
      </c>
      <c r="R2664" s="5">
        <f ca="1">IF(Tabla1[[#This Row],[FECHA INCIAL DESDE]]="SIN INICIO",0,IF((((TODAY()-M2664)*100%)/(N2664-M2664))&gt;=100%,"100%",(((TODAY()-M2664)*100%)/(N2664-M2664))))</f>
        <v>0.40119760479041916</v>
      </c>
      <c r="S2664" s="2">
        <f t="shared" si="83"/>
        <v>50820000</v>
      </c>
      <c r="T2664" t="s">
        <v>8557</v>
      </c>
    </row>
    <row r="2665" spans="1:20" x14ac:dyDescent="0.25">
      <c r="A2665">
        <v>2025</v>
      </c>
      <c r="B2665" t="s">
        <v>8558</v>
      </c>
      <c r="C2665" t="s">
        <v>21</v>
      </c>
      <c r="D2665" t="s">
        <v>22</v>
      </c>
      <c r="E2665" t="s">
        <v>23</v>
      </c>
      <c r="F2665" t="s">
        <v>8559</v>
      </c>
      <c r="G2665" t="s">
        <v>1252</v>
      </c>
      <c r="H2665" t="s">
        <v>648</v>
      </c>
      <c r="I2665" s="1">
        <v>41217372</v>
      </c>
      <c r="J2665" s="2">
        <f t="shared" si="82"/>
        <v>41217372</v>
      </c>
      <c r="K2665" s="1">
        <v>5888196</v>
      </c>
      <c r="L2665" s="3">
        <v>45700</v>
      </c>
      <c r="M2665" s="3">
        <v>45702</v>
      </c>
      <c r="N2665" s="3">
        <v>45900</v>
      </c>
      <c r="O2665" s="1">
        <v>0</v>
      </c>
      <c r="P2665" s="1">
        <v>41217372</v>
      </c>
      <c r="R2665" s="5">
        <f ca="1">IF(Tabla1[[#This Row],[FECHA INCIAL DESDE]]="SIN INICIO",0,IF((((TODAY()-M2665)*100%)/(N2665-M2665))&gt;=100%,"100%",(((TODAY()-M2665)*100%)/(N2665-M2665))))</f>
        <v>0.3383838383838384</v>
      </c>
      <c r="S2665" s="2">
        <f t="shared" si="83"/>
        <v>41217372</v>
      </c>
      <c r="T2665" t="s">
        <v>8560</v>
      </c>
    </row>
    <row r="2666" spans="1:20" x14ac:dyDescent="0.25">
      <c r="A2666">
        <v>2025</v>
      </c>
      <c r="B2666" t="s">
        <v>8561</v>
      </c>
      <c r="C2666" t="s">
        <v>21</v>
      </c>
      <c r="D2666" t="s">
        <v>22</v>
      </c>
      <c r="E2666" t="s">
        <v>23</v>
      </c>
      <c r="F2666" t="s">
        <v>8562</v>
      </c>
      <c r="G2666" t="s">
        <v>1852</v>
      </c>
      <c r="H2666" t="s">
        <v>1802</v>
      </c>
      <c r="I2666" s="1">
        <v>59290000</v>
      </c>
      <c r="J2666" s="2">
        <f t="shared" si="82"/>
        <v>59290000</v>
      </c>
      <c r="K2666" s="1">
        <v>8470000</v>
      </c>
      <c r="L2666" s="3">
        <v>45701</v>
      </c>
      <c r="M2666" s="3">
        <v>45702</v>
      </c>
      <c r="N2666" s="3">
        <v>45900</v>
      </c>
      <c r="O2666" s="1">
        <v>0</v>
      </c>
      <c r="P2666" s="1">
        <v>59290000</v>
      </c>
      <c r="R2666" s="5">
        <f ca="1">IF(Tabla1[[#This Row],[FECHA INCIAL DESDE]]="SIN INICIO",0,IF((((TODAY()-M2666)*100%)/(N2666-M2666))&gt;=100%,"100%",(((TODAY()-M2666)*100%)/(N2666-M2666))))</f>
        <v>0.3383838383838384</v>
      </c>
      <c r="S2666" s="2">
        <f t="shared" si="83"/>
        <v>59290000</v>
      </c>
      <c r="T2666" t="s">
        <v>8563</v>
      </c>
    </row>
    <row r="2667" spans="1:20" x14ac:dyDescent="0.25">
      <c r="A2667">
        <v>2025</v>
      </c>
      <c r="B2667" t="s">
        <v>8564</v>
      </c>
      <c r="C2667" t="s">
        <v>21</v>
      </c>
      <c r="D2667" t="s">
        <v>22</v>
      </c>
      <c r="E2667" t="s">
        <v>120</v>
      </c>
      <c r="F2667" t="s">
        <v>8565</v>
      </c>
      <c r="G2667" t="s">
        <v>4388</v>
      </c>
      <c r="H2667" t="s">
        <v>1898</v>
      </c>
      <c r="I2667" s="1">
        <v>37359592</v>
      </c>
      <c r="J2667" s="2">
        <f t="shared" si="82"/>
        <v>37359592</v>
      </c>
      <c r="K2667" s="1">
        <v>4669949</v>
      </c>
      <c r="L2667" s="3">
        <v>45701</v>
      </c>
      <c r="M2667" s="3">
        <v>45702</v>
      </c>
      <c r="N2667" s="3">
        <v>45930</v>
      </c>
      <c r="O2667" s="1">
        <v>0</v>
      </c>
      <c r="P2667" s="1">
        <v>37359592</v>
      </c>
      <c r="R2667" s="6">
        <f ca="1">IF(Tabla1[[#This Row],[FECHA INCIAL DESDE]]="SIN INICIO",0,IF((((TODAY()-M2667)*100%)/(N2667-M2667))&gt;=100%,"100%",(((TODAY()-M2667)*100%)/(N2667-M2667))))</f>
        <v>0.29385964912280704</v>
      </c>
      <c r="S2667" s="2">
        <f t="shared" si="83"/>
        <v>37359592</v>
      </c>
      <c r="T2667" t="s">
        <v>8566</v>
      </c>
    </row>
    <row r="2668" spans="1:20" x14ac:dyDescent="0.25">
      <c r="A2668">
        <v>2025</v>
      </c>
      <c r="B2668" t="s">
        <v>8567</v>
      </c>
      <c r="C2668" t="s">
        <v>21</v>
      </c>
      <c r="D2668" t="s">
        <v>22</v>
      </c>
      <c r="E2668" t="s">
        <v>23</v>
      </c>
      <c r="F2668" t="s">
        <v>8568</v>
      </c>
      <c r="G2668" t="s">
        <v>66</v>
      </c>
      <c r="H2668" t="s">
        <v>26</v>
      </c>
      <c r="I2668" s="1">
        <v>47500000</v>
      </c>
      <c r="J2668" s="2">
        <f t="shared" si="82"/>
        <v>47500000</v>
      </c>
      <c r="K2668" s="1">
        <v>9500000</v>
      </c>
      <c r="L2668" s="3">
        <v>45700</v>
      </c>
      <c r="M2668" s="3">
        <v>45701</v>
      </c>
      <c r="N2668" s="3">
        <v>45838</v>
      </c>
      <c r="O2668" s="1">
        <v>0</v>
      </c>
      <c r="P2668" s="1">
        <v>47500000</v>
      </c>
      <c r="R2668" s="5">
        <f ca="1">IF(Tabla1[[#This Row],[FECHA INCIAL DESDE]]="SIN INICIO",0,IF((((TODAY()-M2668)*100%)/(N2668-M2668))&gt;=100%,"100%",(((TODAY()-M2668)*100%)/(N2668-M2668))))</f>
        <v>0.49635036496350365</v>
      </c>
      <c r="S2668" s="2">
        <f t="shared" si="83"/>
        <v>47500000</v>
      </c>
      <c r="T2668" t="s">
        <v>8569</v>
      </c>
    </row>
    <row r="2669" spans="1:20" x14ac:dyDescent="0.25">
      <c r="A2669">
        <v>2025</v>
      </c>
      <c r="B2669" t="s">
        <v>8570</v>
      </c>
      <c r="C2669" t="s">
        <v>21</v>
      </c>
      <c r="D2669" t="s">
        <v>22</v>
      </c>
      <c r="E2669" t="s">
        <v>120</v>
      </c>
      <c r="F2669" t="s">
        <v>8571</v>
      </c>
      <c r="G2669" t="s">
        <v>4117</v>
      </c>
      <c r="H2669" t="s">
        <v>3407</v>
      </c>
      <c r="I2669" s="1">
        <v>33492900</v>
      </c>
      <c r="J2669" s="2">
        <f t="shared" si="82"/>
        <v>33492900</v>
      </c>
      <c r="K2669" s="1">
        <v>4784700</v>
      </c>
      <c r="L2669" s="3">
        <v>45701</v>
      </c>
      <c r="M2669" s="3">
        <v>45702</v>
      </c>
      <c r="N2669" s="3">
        <v>45900</v>
      </c>
      <c r="O2669" s="1">
        <v>0</v>
      </c>
      <c r="P2669" s="1">
        <v>33492900</v>
      </c>
      <c r="R2669" s="5">
        <f ca="1">IF(Tabla1[[#This Row],[FECHA INCIAL DESDE]]="SIN INICIO",0,IF((((TODAY()-M2669)*100%)/(N2669-M2669))&gt;=100%,"100%",(((TODAY()-M2669)*100%)/(N2669-M2669))))</f>
        <v>0.3383838383838384</v>
      </c>
      <c r="S2669" s="2">
        <f t="shared" si="83"/>
        <v>33492900</v>
      </c>
      <c r="T2669" t="s">
        <v>8572</v>
      </c>
    </row>
    <row r="2670" spans="1:20" x14ac:dyDescent="0.25">
      <c r="A2670">
        <v>2025</v>
      </c>
      <c r="B2670" t="s">
        <v>8573</v>
      </c>
      <c r="C2670" t="s">
        <v>21</v>
      </c>
      <c r="D2670" t="s">
        <v>22</v>
      </c>
      <c r="E2670" t="s">
        <v>120</v>
      </c>
      <c r="F2670" t="s">
        <v>8574</v>
      </c>
      <c r="G2670" t="s">
        <v>7342</v>
      </c>
      <c r="H2670" t="s">
        <v>1898</v>
      </c>
      <c r="I2670" s="1">
        <v>37359592</v>
      </c>
      <c r="J2670" s="2">
        <f t="shared" si="82"/>
        <v>37359592</v>
      </c>
      <c r="K2670" s="1">
        <v>4669949</v>
      </c>
      <c r="L2670" s="3">
        <v>45705</v>
      </c>
      <c r="M2670" s="3">
        <v>45706</v>
      </c>
      <c r="N2670" s="3">
        <v>45930</v>
      </c>
      <c r="O2670" s="1">
        <v>0</v>
      </c>
      <c r="P2670" s="1">
        <v>37359592</v>
      </c>
      <c r="R2670" s="5">
        <f ca="1">IF(Tabla1[[#This Row],[FECHA INCIAL DESDE]]="SIN INICIO",0,IF((((TODAY()-M2670)*100%)/(N2670-M2670))&gt;=100%,"100%",(((TODAY()-M2670)*100%)/(N2670-M2670))))</f>
        <v>0.28125</v>
      </c>
      <c r="S2670" s="2">
        <f t="shared" si="83"/>
        <v>37359592</v>
      </c>
      <c r="T2670" t="s">
        <v>8575</v>
      </c>
    </row>
    <row r="2671" spans="1:20" x14ac:dyDescent="0.25">
      <c r="A2671">
        <v>2025</v>
      </c>
      <c r="B2671" t="s">
        <v>8576</v>
      </c>
      <c r="C2671" t="s">
        <v>21</v>
      </c>
      <c r="D2671" t="s">
        <v>22</v>
      </c>
      <c r="E2671" t="s">
        <v>23</v>
      </c>
      <c r="F2671" t="s">
        <v>8577</v>
      </c>
      <c r="G2671" t="s">
        <v>8578</v>
      </c>
      <c r="H2671" t="s">
        <v>1898</v>
      </c>
      <c r="I2671" s="1">
        <v>57619024</v>
      </c>
      <c r="J2671" s="2">
        <f t="shared" si="82"/>
        <v>57619024</v>
      </c>
      <c r="K2671" s="1">
        <v>7202378</v>
      </c>
      <c r="L2671" s="3">
        <v>45705</v>
      </c>
      <c r="M2671" s="3">
        <v>45706</v>
      </c>
      <c r="N2671" s="3">
        <v>45930</v>
      </c>
      <c r="O2671" s="1">
        <v>0</v>
      </c>
      <c r="P2671" s="1">
        <v>57619024</v>
      </c>
      <c r="R2671" s="6">
        <f ca="1">IF(Tabla1[[#This Row],[FECHA INCIAL DESDE]]="SIN INICIO",0,IF((((TODAY()-M2671)*100%)/(N2671-M2671))&gt;=100%,"100%",(((TODAY()-M2671)*100%)/(N2671-M2671))))</f>
        <v>0.28125</v>
      </c>
      <c r="S2671" s="2">
        <f t="shared" si="83"/>
        <v>57619024</v>
      </c>
      <c r="T2671" t="s">
        <v>8579</v>
      </c>
    </row>
    <row r="2672" spans="1:20" x14ac:dyDescent="0.25">
      <c r="A2672">
        <v>2025</v>
      </c>
      <c r="B2672" t="s">
        <v>8580</v>
      </c>
      <c r="C2672" t="s">
        <v>21</v>
      </c>
      <c r="D2672" t="s">
        <v>22</v>
      </c>
      <c r="E2672" t="s">
        <v>23</v>
      </c>
      <c r="F2672" t="s">
        <v>8581</v>
      </c>
      <c r="G2672" t="s">
        <v>8510</v>
      </c>
      <c r="H2672" t="s">
        <v>3407</v>
      </c>
      <c r="I2672" s="1">
        <v>62781250</v>
      </c>
      <c r="J2672" s="2">
        <f t="shared" si="82"/>
        <v>62781250</v>
      </c>
      <c r="K2672" s="1">
        <v>8968750</v>
      </c>
      <c r="L2672" s="3">
        <v>45705</v>
      </c>
      <c r="M2672" s="3">
        <v>45706</v>
      </c>
      <c r="N2672" s="3">
        <v>45900</v>
      </c>
      <c r="O2672" s="1">
        <v>0</v>
      </c>
      <c r="P2672" s="1">
        <v>62781250</v>
      </c>
      <c r="R2672" s="5">
        <f ca="1">IF(Tabla1[[#This Row],[FECHA INCIAL DESDE]]="SIN INICIO",0,IF((((TODAY()-M2672)*100%)/(N2672-M2672))&gt;=100%,"100%",(((TODAY()-M2672)*100%)/(N2672-M2672))))</f>
        <v>0.32474226804123713</v>
      </c>
      <c r="S2672" s="2">
        <f t="shared" si="83"/>
        <v>62781250</v>
      </c>
      <c r="T2672" t="s">
        <v>8582</v>
      </c>
    </row>
    <row r="2673" spans="1:20" x14ac:dyDescent="0.25">
      <c r="A2673">
        <v>2025</v>
      </c>
      <c r="B2673" t="s">
        <v>8583</v>
      </c>
      <c r="C2673" t="s">
        <v>21</v>
      </c>
      <c r="D2673" t="s">
        <v>22</v>
      </c>
      <c r="E2673" t="s">
        <v>120</v>
      </c>
      <c r="F2673" t="s">
        <v>8584</v>
      </c>
      <c r="G2673" t="s">
        <v>1340</v>
      </c>
      <c r="H2673" t="s">
        <v>537</v>
      </c>
      <c r="I2673" s="1">
        <v>20042775</v>
      </c>
      <c r="J2673" s="2">
        <f t="shared" si="82"/>
        <v>20042775</v>
      </c>
      <c r="K2673" s="1">
        <v>4008555</v>
      </c>
      <c r="L2673" s="3">
        <v>45701</v>
      </c>
      <c r="M2673" s="3">
        <v>45705</v>
      </c>
      <c r="N2673" s="3">
        <v>45838</v>
      </c>
      <c r="O2673" s="1">
        <v>0</v>
      </c>
      <c r="P2673" s="1">
        <v>20042775</v>
      </c>
      <c r="R2673" s="5">
        <f ca="1">IF(Tabla1[[#This Row],[FECHA INCIAL DESDE]]="SIN INICIO",0,IF((((TODAY()-M2673)*100%)/(N2673-M2673))&gt;=100%,"100%",(((TODAY()-M2673)*100%)/(N2673-M2673))))</f>
        <v>0.48120300751879697</v>
      </c>
      <c r="S2673" s="2">
        <f t="shared" si="83"/>
        <v>20042775</v>
      </c>
      <c r="T2673" t="s">
        <v>8585</v>
      </c>
    </row>
    <row r="2674" spans="1:20" x14ac:dyDescent="0.25">
      <c r="A2674">
        <v>2025</v>
      </c>
      <c r="B2674" t="s">
        <v>8586</v>
      </c>
      <c r="C2674" t="s">
        <v>21</v>
      </c>
      <c r="D2674" t="s">
        <v>22</v>
      </c>
      <c r="E2674" t="s">
        <v>23</v>
      </c>
      <c r="F2674" t="s">
        <v>8587</v>
      </c>
      <c r="G2674" t="s">
        <v>8403</v>
      </c>
      <c r="H2674" t="s">
        <v>1802</v>
      </c>
      <c r="I2674" s="1">
        <v>21700000</v>
      </c>
      <c r="J2674" s="2">
        <f t="shared" si="82"/>
        <v>21700000</v>
      </c>
      <c r="K2674" s="1">
        <v>6200000</v>
      </c>
      <c r="L2674" s="3">
        <v>45701</v>
      </c>
      <c r="M2674" s="3">
        <v>45705</v>
      </c>
      <c r="N2674" s="3">
        <v>45808</v>
      </c>
      <c r="O2674" s="1">
        <v>0</v>
      </c>
      <c r="P2674" s="1">
        <v>21700000</v>
      </c>
      <c r="R2674" s="6">
        <f ca="1">IF(Tabla1[[#This Row],[FECHA INCIAL DESDE]]="SIN INICIO",0,IF((((TODAY()-M2674)*100%)/(N2674-M2674))&gt;=100%,"100%",(((TODAY()-M2674)*100%)/(N2674-M2674))))</f>
        <v>0.62135922330097082</v>
      </c>
      <c r="S2674" s="2">
        <f t="shared" si="83"/>
        <v>21700000</v>
      </c>
      <c r="T2674" t="s">
        <v>8588</v>
      </c>
    </row>
    <row r="2675" spans="1:20" x14ac:dyDescent="0.25">
      <c r="A2675">
        <v>2025</v>
      </c>
      <c r="B2675" t="s">
        <v>8589</v>
      </c>
      <c r="C2675" t="s">
        <v>21</v>
      </c>
      <c r="D2675" t="s">
        <v>22</v>
      </c>
      <c r="E2675" t="s">
        <v>23</v>
      </c>
      <c r="F2675" t="s">
        <v>8590</v>
      </c>
      <c r="G2675" t="s">
        <v>3546</v>
      </c>
      <c r="H2675" t="s">
        <v>3407</v>
      </c>
      <c r="I2675" s="1">
        <v>48144250</v>
      </c>
      <c r="J2675" s="2">
        <f t="shared" si="82"/>
        <v>48144250</v>
      </c>
      <c r="K2675" s="1">
        <v>6877750</v>
      </c>
      <c r="L2675" s="3">
        <v>45700</v>
      </c>
      <c r="M2675" s="3">
        <v>45702</v>
      </c>
      <c r="N2675" s="3">
        <v>45900</v>
      </c>
      <c r="O2675" s="1">
        <v>0</v>
      </c>
      <c r="P2675" s="1">
        <v>48144250</v>
      </c>
      <c r="R2675" s="6">
        <f ca="1">IF(Tabla1[[#This Row],[FECHA INCIAL DESDE]]="SIN INICIO",0,IF((((TODAY()-M2675)*100%)/(N2675-M2675))&gt;=100%,"100%",(((TODAY()-M2675)*100%)/(N2675-M2675))))</f>
        <v>0.3383838383838384</v>
      </c>
      <c r="S2675" s="2">
        <f t="shared" si="83"/>
        <v>48144250</v>
      </c>
      <c r="T2675" t="s">
        <v>8591</v>
      </c>
    </row>
    <row r="2676" spans="1:20" x14ac:dyDescent="0.25">
      <c r="A2676">
        <v>2025</v>
      </c>
      <c r="B2676" t="s">
        <v>8592</v>
      </c>
      <c r="C2676" t="s">
        <v>21</v>
      </c>
      <c r="D2676" t="s">
        <v>22</v>
      </c>
      <c r="E2676" t="s">
        <v>23</v>
      </c>
      <c r="F2676" t="s">
        <v>8593</v>
      </c>
      <c r="G2676" t="s">
        <v>3546</v>
      </c>
      <c r="H2676" t="s">
        <v>3407</v>
      </c>
      <c r="I2676" s="1">
        <v>62781250</v>
      </c>
      <c r="J2676" s="2">
        <f t="shared" si="82"/>
        <v>62781250</v>
      </c>
      <c r="K2676" s="1">
        <v>8968750</v>
      </c>
      <c r="L2676" s="3">
        <v>45701</v>
      </c>
      <c r="M2676" s="3">
        <v>45702</v>
      </c>
      <c r="N2676" s="3">
        <v>45900</v>
      </c>
      <c r="O2676" s="1">
        <v>0</v>
      </c>
      <c r="P2676" s="1">
        <v>62781250</v>
      </c>
      <c r="R2676" s="5">
        <f ca="1">IF(Tabla1[[#This Row],[FECHA INCIAL DESDE]]="SIN INICIO",0,IF((((TODAY()-M2676)*100%)/(N2676-M2676))&gt;=100%,"100%",(((TODAY()-M2676)*100%)/(N2676-M2676))))</f>
        <v>0.3383838383838384</v>
      </c>
      <c r="S2676" s="2">
        <f t="shared" si="83"/>
        <v>62781250</v>
      </c>
      <c r="T2676" t="s">
        <v>8594</v>
      </c>
    </row>
    <row r="2677" spans="1:20" x14ac:dyDescent="0.25">
      <c r="A2677">
        <v>2025</v>
      </c>
      <c r="B2677" t="s">
        <v>8595</v>
      </c>
      <c r="C2677" t="s">
        <v>21</v>
      </c>
      <c r="D2677" t="s">
        <v>22</v>
      </c>
      <c r="E2677" t="s">
        <v>120</v>
      </c>
      <c r="F2677" t="s">
        <v>8596</v>
      </c>
      <c r="G2677" t="s">
        <v>1823</v>
      </c>
      <c r="H2677" t="s">
        <v>1802</v>
      </c>
      <c r="I2677" s="1">
        <v>16600000</v>
      </c>
      <c r="J2677" s="2">
        <f t="shared" si="82"/>
        <v>16600000</v>
      </c>
      <c r="K2677" s="1">
        <v>4150000</v>
      </c>
      <c r="L2677" s="3">
        <v>45700</v>
      </c>
      <c r="M2677" s="3">
        <v>45702</v>
      </c>
      <c r="N2677" s="3">
        <v>45808</v>
      </c>
      <c r="O2677" s="1">
        <v>0</v>
      </c>
      <c r="P2677" s="1">
        <v>16600000</v>
      </c>
      <c r="R2677" s="5">
        <f ca="1">IF(Tabla1[[#This Row],[FECHA INCIAL DESDE]]="SIN INICIO",0,IF((((TODAY()-M2677)*100%)/(N2677-M2677))&gt;=100%,"100%",(((TODAY()-M2677)*100%)/(N2677-M2677))))</f>
        <v>0.63207547169811318</v>
      </c>
      <c r="S2677" s="2">
        <f t="shared" si="83"/>
        <v>16600000</v>
      </c>
      <c r="T2677" t="s">
        <v>8597</v>
      </c>
    </row>
    <row r="2678" spans="1:20" x14ac:dyDescent="0.25">
      <c r="A2678">
        <v>2025</v>
      </c>
      <c r="B2678" t="s">
        <v>8598</v>
      </c>
      <c r="C2678" t="s">
        <v>21</v>
      </c>
      <c r="D2678" t="s">
        <v>22</v>
      </c>
      <c r="E2678" t="s">
        <v>23</v>
      </c>
      <c r="F2678" t="s">
        <v>8599</v>
      </c>
      <c r="G2678" t="s">
        <v>3546</v>
      </c>
      <c r="H2678" t="s">
        <v>3407</v>
      </c>
      <c r="I2678" s="1">
        <v>62781250</v>
      </c>
      <c r="J2678" s="2">
        <f t="shared" si="82"/>
        <v>62781250</v>
      </c>
      <c r="K2678" s="1">
        <v>8968750</v>
      </c>
      <c r="L2678" s="3">
        <v>45700</v>
      </c>
      <c r="M2678" s="3">
        <v>45702</v>
      </c>
      <c r="N2678" s="3">
        <v>45900</v>
      </c>
      <c r="O2678" s="1">
        <v>0</v>
      </c>
      <c r="P2678" s="1">
        <v>62781250</v>
      </c>
      <c r="R2678" s="5">
        <f ca="1">IF(Tabla1[[#This Row],[FECHA INCIAL DESDE]]="SIN INICIO",0,IF((((TODAY()-M2678)*100%)/(N2678-M2678))&gt;=100%,"100%",(((TODAY()-M2678)*100%)/(N2678-M2678))))</f>
        <v>0.3383838383838384</v>
      </c>
      <c r="S2678" s="2">
        <f t="shared" si="83"/>
        <v>62781250</v>
      </c>
      <c r="T2678" t="s">
        <v>8600</v>
      </c>
    </row>
    <row r="2679" spans="1:20" x14ac:dyDescent="0.25">
      <c r="A2679">
        <v>2025</v>
      </c>
      <c r="B2679" t="s">
        <v>8601</v>
      </c>
      <c r="C2679" t="s">
        <v>21</v>
      </c>
      <c r="D2679" t="s">
        <v>22</v>
      </c>
      <c r="E2679" t="s">
        <v>23</v>
      </c>
      <c r="F2679" t="s">
        <v>8602</v>
      </c>
      <c r="G2679" t="s">
        <v>3546</v>
      </c>
      <c r="H2679" t="s">
        <v>3407</v>
      </c>
      <c r="I2679" s="1">
        <v>62781250</v>
      </c>
      <c r="J2679" s="2">
        <f t="shared" si="82"/>
        <v>62781250</v>
      </c>
      <c r="K2679" s="1">
        <v>8968750</v>
      </c>
      <c r="L2679" s="3">
        <v>45700</v>
      </c>
      <c r="M2679" s="3">
        <v>45702</v>
      </c>
      <c r="N2679" s="3">
        <v>45900</v>
      </c>
      <c r="O2679" s="1">
        <v>0</v>
      </c>
      <c r="P2679" s="1">
        <v>62781250</v>
      </c>
      <c r="R2679" s="5">
        <f ca="1">IF(Tabla1[[#This Row],[FECHA INCIAL DESDE]]="SIN INICIO",0,IF((((TODAY()-M2679)*100%)/(N2679-M2679))&gt;=100%,"100%",(((TODAY()-M2679)*100%)/(N2679-M2679))))</f>
        <v>0.3383838383838384</v>
      </c>
      <c r="S2679" s="2">
        <f t="shared" si="83"/>
        <v>62781250</v>
      </c>
      <c r="T2679" t="s">
        <v>8603</v>
      </c>
    </row>
    <row r="2680" spans="1:20" x14ac:dyDescent="0.25">
      <c r="A2680">
        <v>2025</v>
      </c>
      <c r="B2680" t="s">
        <v>8604</v>
      </c>
      <c r="C2680" t="s">
        <v>21</v>
      </c>
      <c r="D2680" t="s">
        <v>22</v>
      </c>
      <c r="E2680" t="s">
        <v>23</v>
      </c>
      <c r="F2680" t="s">
        <v>8605</v>
      </c>
      <c r="G2680" t="s">
        <v>8606</v>
      </c>
      <c r="H2680" t="s">
        <v>1802</v>
      </c>
      <c r="I2680" s="1">
        <v>59290000</v>
      </c>
      <c r="J2680" s="2">
        <f t="shared" si="82"/>
        <v>59290000</v>
      </c>
      <c r="K2680" s="1">
        <v>8470000</v>
      </c>
      <c r="L2680" s="3">
        <v>45700</v>
      </c>
      <c r="M2680" s="3">
        <v>45702</v>
      </c>
      <c r="N2680" s="3">
        <v>45900</v>
      </c>
      <c r="O2680" s="1">
        <v>0</v>
      </c>
      <c r="P2680" s="1">
        <v>59290000</v>
      </c>
      <c r="R2680" s="5">
        <f ca="1">IF(Tabla1[[#This Row],[FECHA INCIAL DESDE]]="SIN INICIO",0,IF((((TODAY()-M2680)*100%)/(N2680-M2680))&gt;=100%,"100%",(((TODAY()-M2680)*100%)/(N2680-M2680))))</f>
        <v>0.3383838383838384</v>
      </c>
      <c r="S2680" s="2">
        <f t="shared" si="83"/>
        <v>59290000</v>
      </c>
      <c r="T2680" t="s">
        <v>8607</v>
      </c>
    </row>
    <row r="2681" spans="1:20" x14ac:dyDescent="0.25">
      <c r="A2681">
        <v>2025</v>
      </c>
      <c r="B2681" t="s">
        <v>8608</v>
      </c>
      <c r="C2681" t="s">
        <v>21</v>
      </c>
      <c r="D2681" t="s">
        <v>22</v>
      </c>
      <c r="E2681" t="s">
        <v>23</v>
      </c>
      <c r="F2681" t="s">
        <v>8609</v>
      </c>
      <c r="G2681" t="s">
        <v>2136</v>
      </c>
      <c r="H2681" t="s">
        <v>787</v>
      </c>
      <c r="I2681" s="1">
        <v>27600000</v>
      </c>
      <c r="J2681" s="2">
        <f t="shared" si="82"/>
        <v>27600000</v>
      </c>
      <c r="K2681" s="1">
        <v>4600000</v>
      </c>
      <c r="L2681" s="3">
        <v>45701</v>
      </c>
      <c r="M2681" s="3">
        <v>45702</v>
      </c>
      <c r="N2681" s="3">
        <v>45869</v>
      </c>
      <c r="O2681" s="1">
        <v>0</v>
      </c>
      <c r="P2681" s="1">
        <v>27600000</v>
      </c>
      <c r="R2681" s="5">
        <f ca="1">IF(Tabla1[[#This Row],[FECHA INCIAL DESDE]]="SIN INICIO",0,IF((((TODAY()-M2681)*100%)/(N2681-M2681))&gt;=100%,"100%",(((TODAY()-M2681)*100%)/(N2681-M2681))))</f>
        <v>0.40119760479041916</v>
      </c>
      <c r="S2681" s="2">
        <f t="shared" si="83"/>
        <v>27600000</v>
      </c>
      <c r="T2681" t="s">
        <v>8610</v>
      </c>
    </row>
    <row r="2682" spans="1:20" x14ac:dyDescent="0.25">
      <c r="A2682">
        <v>2025</v>
      </c>
      <c r="B2682" t="s">
        <v>8611</v>
      </c>
      <c r="C2682" t="s">
        <v>21</v>
      </c>
      <c r="D2682" t="s">
        <v>22</v>
      </c>
      <c r="E2682" t="s">
        <v>23</v>
      </c>
      <c r="F2682" t="s">
        <v>8612</v>
      </c>
      <c r="G2682" t="s">
        <v>8613</v>
      </c>
      <c r="H2682" t="s">
        <v>3920</v>
      </c>
      <c r="I2682" s="1">
        <v>52500000</v>
      </c>
      <c r="J2682" s="2">
        <f t="shared" si="82"/>
        <v>52500000</v>
      </c>
      <c r="K2682" s="1">
        <v>7500000</v>
      </c>
      <c r="L2682" s="3">
        <v>45701</v>
      </c>
      <c r="M2682" s="3">
        <v>45702</v>
      </c>
      <c r="N2682" s="3">
        <v>45900</v>
      </c>
      <c r="O2682" s="1">
        <v>0</v>
      </c>
      <c r="P2682" s="1">
        <v>52500000</v>
      </c>
      <c r="R2682" s="5">
        <f ca="1">IF(Tabla1[[#This Row],[FECHA INCIAL DESDE]]="SIN INICIO",0,IF((((TODAY()-M2682)*100%)/(N2682-M2682))&gt;=100%,"100%",(((TODAY()-M2682)*100%)/(N2682-M2682))))</f>
        <v>0.3383838383838384</v>
      </c>
      <c r="S2682" s="2">
        <f t="shared" si="83"/>
        <v>52500000</v>
      </c>
      <c r="T2682" t="s">
        <v>8614</v>
      </c>
    </row>
    <row r="2683" spans="1:20" x14ac:dyDescent="0.25">
      <c r="A2683">
        <v>2025</v>
      </c>
      <c r="B2683" t="s">
        <v>8615</v>
      </c>
      <c r="C2683" t="s">
        <v>21</v>
      </c>
      <c r="D2683" t="s">
        <v>22</v>
      </c>
      <c r="E2683" t="s">
        <v>23</v>
      </c>
      <c r="F2683" t="s">
        <v>8616</v>
      </c>
      <c r="G2683" t="s">
        <v>7689</v>
      </c>
      <c r="H2683" t="s">
        <v>2479</v>
      </c>
      <c r="I2683" s="1">
        <v>29440980</v>
      </c>
      <c r="J2683" s="2">
        <f t="shared" si="82"/>
        <v>29440980</v>
      </c>
      <c r="K2683" s="1">
        <v>5888196</v>
      </c>
      <c r="L2683" s="3">
        <v>45700</v>
      </c>
      <c r="M2683" s="3">
        <v>45702</v>
      </c>
      <c r="N2683" s="3">
        <v>45838</v>
      </c>
      <c r="O2683" s="1">
        <v>0</v>
      </c>
      <c r="P2683" s="1">
        <v>29440980</v>
      </c>
      <c r="R2683" s="5">
        <f ca="1">IF(Tabla1[[#This Row],[FECHA INCIAL DESDE]]="SIN INICIO",0,IF((((TODAY()-M2683)*100%)/(N2683-M2683))&gt;=100%,"100%",(((TODAY()-M2683)*100%)/(N2683-M2683))))</f>
        <v>0.49264705882352944</v>
      </c>
      <c r="S2683" s="2">
        <f t="shared" si="83"/>
        <v>29440980</v>
      </c>
      <c r="T2683" t="s">
        <v>8617</v>
      </c>
    </row>
    <row r="2684" spans="1:20" x14ac:dyDescent="0.25">
      <c r="A2684">
        <v>2025</v>
      </c>
      <c r="B2684" t="s">
        <v>8618</v>
      </c>
      <c r="C2684" t="s">
        <v>21</v>
      </c>
      <c r="D2684" t="s">
        <v>22</v>
      </c>
      <c r="E2684" t="s">
        <v>23</v>
      </c>
      <c r="F2684" t="s">
        <v>8619</v>
      </c>
      <c r="G2684" t="s">
        <v>1252</v>
      </c>
      <c r="H2684" t="s">
        <v>648</v>
      </c>
      <c r="I2684" s="1">
        <v>63700000</v>
      </c>
      <c r="J2684" s="2">
        <f t="shared" si="82"/>
        <v>63700000</v>
      </c>
      <c r="K2684" s="1">
        <v>9100000</v>
      </c>
      <c r="L2684" s="3">
        <v>45700</v>
      </c>
      <c r="M2684" s="3">
        <v>45701</v>
      </c>
      <c r="N2684" s="3">
        <v>45900</v>
      </c>
      <c r="O2684" s="1">
        <v>0</v>
      </c>
      <c r="P2684" s="1">
        <v>63700000</v>
      </c>
      <c r="R2684" s="5">
        <f ca="1">IF(Tabla1[[#This Row],[FECHA INCIAL DESDE]]="SIN INICIO",0,IF((((TODAY()-M2684)*100%)/(N2684-M2684))&gt;=100%,"100%",(((TODAY()-M2684)*100%)/(N2684-M2684))))</f>
        <v>0.34170854271356782</v>
      </c>
      <c r="S2684" s="2">
        <f t="shared" si="83"/>
        <v>63700000</v>
      </c>
      <c r="T2684" t="s">
        <v>8620</v>
      </c>
    </row>
    <row r="2685" spans="1:20" x14ac:dyDescent="0.25">
      <c r="A2685">
        <v>2025</v>
      </c>
      <c r="B2685" t="s">
        <v>8621</v>
      </c>
      <c r="C2685" t="s">
        <v>21</v>
      </c>
      <c r="D2685" t="s">
        <v>22</v>
      </c>
      <c r="E2685" t="s">
        <v>23</v>
      </c>
      <c r="F2685" t="s">
        <v>8622</v>
      </c>
      <c r="G2685" t="s">
        <v>1852</v>
      </c>
      <c r="H2685" t="s">
        <v>1802</v>
      </c>
      <c r="I2685" s="1">
        <v>59290000</v>
      </c>
      <c r="J2685" s="2">
        <f t="shared" si="82"/>
        <v>59290000</v>
      </c>
      <c r="K2685" s="1">
        <v>8470000</v>
      </c>
      <c r="L2685" s="3">
        <v>45701</v>
      </c>
      <c r="M2685" s="3">
        <v>45702</v>
      </c>
      <c r="N2685" s="3">
        <v>45900</v>
      </c>
      <c r="O2685" s="1">
        <v>0</v>
      </c>
      <c r="P2685" s="1">
        <v>59290000</v>
      </c>
      <c r="R2685" s="5">
        <f ca="1">IF(Tabla1[[#This Row],[FECHA INCIAL DESDE]]="SIN INICIO",0,IF((((TODAY()-M2685)*100%)/(N2685-M2685))&gt;=100%,"100%",(((TODAY()-M2685)*100%)/(N2685-M2685))))</f>
        <v>0.3383838383838384</v>
      </c>
      <c r="S2685" s="2">
        <f t="shared" si="83"/>
        <v>59290000</v>
      </c>
      <c r="T2685" t="s">
        <v>8623</v>
      </c>
    </row>
    <row r="2686" spans="1:20" x14ac:dyDescent="0.25">
      <c r="A2686">
        <v>2025</v>
      </c>
      <c r="B2686" t="s">
        <v>8624</v>
      </c>
      <c r="C2686" t="s">
        <v>21</v>
      </c>
      <c r="D2686" t="s">
        <v>22</v>
      </c>
      <c r="E2686" t="s">
        <v>23</v>
      </c>
      <c r="F2686" t="s">
        <v>8625</v>
      </c>
      <c r="G2686" t="s">
        <v>2221</v>
      </c>
      <c r="H2686" t="s">
        <v>1802</v>
      </c>
      <c r="I2686" s="1">
        <v>43400000</v>
      </c>
      <c r="J2686" s="2">
        <f t="shared" si="82"/>
        <v>43400000</v>
      </c>
      <c r="K2686" s="1">
        <v>6200000</v>
      </c>
      <c r="L2686" s="3">
        <v>45700</v>
      </c>
      <c r="M2686" s="3">
        <v>45702</v>
      </c>
      <c r="N2686" s="3">
        <v>45900</v>
      </c>
      <c r="O2686" s="1">
        <v>0</v>
      </c>
      <c r="P2686" s="1">
        <v>43400000</v>
      </c>
      <c r="R2686" s="5">
        <f ca="1">IF(Tabla1[[#This Row],[FECHA INCIAL DESDE]]="SIN INICIO",0,IF((((TODAY()-M2686)*100%)/(N2686-M2686))&gt;=100%,"100%",(((TODAY()-M2686)*100%)/(N2686-M2686))))</f>
        <v>0.3383838383838384</v>
      </c>
      <c r="S2686" s="2">
        <f t="shared" si="83"/>
        <v>43400000</v>
      </c>
      <c r="T2686" t="s">
        <v>8626</v>
      </c>
    </row>
    <row r="2687" spans="1:20" x14ac:dyDescent="0.25">
      <c r="A2687">
        <v>2025</v>
      </c>
      <c r="B2687" t="s">
        <v>8627</v>
      </c>
      <c r="C2687" t="s">
        <v>21</v>
      </c>
      <c r="D2687" t="s">
        <v>22</v>
      </c>
      <c r="E2687" t="s">
        <v>23</v>
      </c>
      <c r="F2687" t="s">
        <v>8628</v>
      </c>
      <c r="G2687" t="s">
        <v>8629</v>
      </c>
      <c r="H2687" t="s">
        <v>3407</v>
      </c>
      <c r="I2687" s="1">
        <v>62781250</v>
      </c>
      <c r="J2687" s="2">
        <f t="shared" si="82"/>
        <v>62781250</v>
      </c>
      <c r="K2687" s="1">
        <v>8968750</v>
      </c>
      <c r="L2687" s="3">
        <v>45705</v>
      </c>
      <c r="M2687" s="3">
        <v>45706</v>
      </c>
      <c r="N2687" s="3">
        <v>45900</v>
      </c>
      <c r="O2687" s="1">
        <v>0</v>
      </c>
      <c r="P2687" s="1">
        <v>62781250</v>
      </c>
      <c r="R2687" s="6">
        <f ca="1">IF(Tabla1[[#This Row],[FECHA INCIAL DESDE]]="SIN INICIO",0,IF((((TODAY()-M2687)*100%)/(N2687-M2687))&gt;=100%,"100%",(((TODAY()-M2687)*100%)/(N2687-M2687))))</f>
        <v>0.32474226804123713</v>
      </c>
      <c r="S2687" s="2">
        <f t="shared" si="83"/>
        <v>62781250</v>
      </c>
      <c r="T2687" t="s">
        <v>8630</v>
      </c>
    </row>
    <row r="2688" spans="1:20" x14ac:dyDescent="0.25">
      <c r="A2688">
        <v>2025</v>
      </c>
      <c r="B2688" t="s">
        <v>8631</v>
      </c>
      <c r="C2688" t="s">
        <v>21</v>
      </c>
      <c r="D2688" t="s">
        <v>22</v>
      </c>
      <c r="E2688" t="s">
        <v>23</v>
      </c>
      <c r="F2688" t="s">
        <v>8632</v>
      </c>
      <c r="G2688" t="s">
        <v>8633</v>
      </c>
      <c r="H2688" t="s">
        <v>2479</v>
      </c>
      <c r="I2688" s="1">
        <v>27511335</v>
      </c>
      <c r="J2688" s="2">
        <f t="shared" si="82"/>
        <v>27511335</v>
      </c>
      <c r="K2688" s="1">
        <v>5502267</v>
      </c>
      <c r="L2688" s="3">
        <v>45700</v>
      </c>
      <c r="M2688" s="3">
        <v>45702</v>
      </c>
      <c r="N2688" s="3">
        <v>45838</v>
      </c>
      <c r="O2688" s="1">
        <v>0</v>
      </c>
      <c r="P2688" s="1">
        <v>27511335</v>
      </c>
      <c r="R2688" s="5">
        <f ca="1">IF(Tabla1[[#This Row],[FECHA INCIAL DESDE]]="SIN INICIO",0,IF((((TODAY()-M2688)*100%)/(N2688-M2688))&gt;=100%,"100%",(((TODAY()-M2688)*100%)/(N2688-M2688))))</f>
        <v>0.49264705882352944</v>
      </c>
      <c r="S2688" s="2">
        <f t="shared" si="83"/>
        <v>27511335</v>
      </c>
      <c r="T2688" t="s">
        <v>8634</v>
      </c>
    </row>
    <row r="2689" spans="1:20" x14ac:dyDescent="0.25">
      <c r="A2689">
        <v>2025</v>
      </c>
      <c r="B2689" t="s">
        <v>8635</v>
      </c>
      <c r="C2689" t="s">
        <v>21</v>
      </c>
      <c r="D2689" t="s">
        <v>22</v>
      </c>
      <c r="E2689" t="s">
        <v>23</v>
      </c>
      <c r="F2689" t="s">
        <v>8636</v>
      </c>
      <c r="G2689" t="s">
        <v>25</v>
      </c>
      <c r="H2689" t="s">
        <v>26</v>
      </c>
      <c r="I2689" s="1">
        <v>47500000</v>
      </c>
      <c r="J2689" s="2">
        <f t="shared" si="82"/>
        <v>47500000</v>
      </c>
      <c r="K2689" s="1">
        <v>9500000</v>
      </c>
      <c r="L2689" s="3">
        <v>45700</v>
      </c>
      <c r="M2689" s="3">
        <v>45701</v>
      </c>
      <c r="N2689" s="3">
        <v>45838</v>
      </c>
      <c r="O2689" s="1">
        <v>0</v>
      </c>
      <c r="P2689" s="1">
        <v>47500000</v>
      </c>
      <c r="R2689" s="5">
        <f ca="1">IF(Tabla1[[#This Row],[FECHA INCIAL DESDE]]="SIN INICIO",0,IF((((TODAY()-M2689)*100%)/(N2689-M2689))&gt;=100%,"100%",(((TODAY()-M2689)*100%)/(N2689-M2689))))</f>
        <v>0.49635036496350365</v>
      </c>
      <c r="S2689" s="2">
        <f t="shared" si="83"/>
        <v>47500000</v>
      </c>
      <c r="T2689" t="s">
        <v>8637</v>
      </c>
    </row>
    <row r="2690" spans="1:20" x14ac:dyDescent="0.25">
      <c r="A2690">
        <v>2025</v>
      </c>
      <c r="B2690" t="s">
        <v>8638</v>
      </c>
      <c r="C2690" t="s">
        <v>21</v>
      </c>
      <c r="D2690" t="s">
        <v>22</v>
      </c>
      <c r="E2690" t="s">
        <v>120</v>
      </c>
      <c r="F2690" t="s">
        <v>8639</v>
      </c>
      <c r="G2690" t="s">
        <v>4388</v>
      </c>
      <c r="H2690" t="s">
        <v>1898</v>
      </c>
      <c r="I2690" s="1">
        <v>37359592</v>
      </c>
      <c r="J2690" s="2">
        <f t="shared" si="82"/>
        <v>37359592</v>
      </c>
      <c r="K2690" s="1">
        <v>4669949</v>
      </c>
      <c r="L2690" s="3">
        <v>45705</v>
      </c>
      <c r="M2690" s="3">
        <v>45706</v>
      </c>
      <c r="N2690" s="3">
        <v>45930</v>
      </c>
      <c r="O2690" s="1">
        <v>0</v>
      </c>
      <c r="P2690" s="1">
        <v>37359592</v>
      </c>
      <c r="R2690" s="5">
        <f ca="1">IF(Tabla1[[#This Row],[FECHA INCIAL DESDE]]="SIN INICIO",0,IF((((TODAY()-M2690)*100%)/(N2690-M2690))&gt;=100%,"100%",(((TODAY()-M2690)*100%)/(N2690-M2690))))</f>
        <v>0.28125</v>
      </c>
      <c r="S2690" s="2">
        <f t="shared" si="83"/>
        <v>37359592</v>
      </c>
      <c r="T2690" t="s">
        <v>8640</v>
      </c>
    </row>
    <row r="2691" spans="1:20" x14ac:dyDescent="0.25">
      <c r="A2691">
        <v>2025</v>
      </c>
      <c r="B2691" t="s">
        <v>8641</v>
      </c>
      <c r="C2691" t="s">
        <v>21</v>
      </c>
      <c r="D2691" t="s">
        <v>22</v>
      </c>
      <c r="E2691" t="s">
        <v>23</v>
      </c>
      <c r="F2691" t="s">
        <v>8642</v>
      </c>
      <c r="G2691" t="s">
        <v>6546</v>
      </c>
      <c r="H2691" t="s">
        <v>1898</v>
      </c>
      <c r="I2691" s="1">
        <v>57619024</v>
      </c>
      <c r="J2691" s="2">
        <f t="shared" ref="J2691:J2754" si="84">I2691</f>
        <v>57619024</v>
      </c>
      <c r="K2691" s="1">
        <v>7202378</v>
      </c>
      <c r="L2691" s="3">
        <v>45705</v>
      </c>
      <c r="M2691" s="3">
        <v>45706</v>
      </c>
      <c r="N2691" s="3">
        <v>45930</v>
      </c>
      <c r="O2691" s="1">
        <v>0</v>
      </c>
      <c r="P2691" s="1">
        <v>57619024</v>
      </c>
      <c r="R2691" s="5">
        <f ca="1">IF(Tabla1[[#This Row],[FECHA INCIAL DESDE]]="SIN INICIO",0,IF((((TODAY()-M2691)*100%)/(N2691-M2691))&gt;=100%,"100%",(((TODAY()-M2691)*100%)/(N2691-M2691))))</f>
        <v>0.28125</v>
      </c>
      <c r="S2691" s="2">
        <f t="shared" ref="S2691:S2754" si="85">P2691-Q2691</f>
        <v>57619024</v>
      </c>
      <c r="T2691" t="s">
        <v>8643</v>
      </c>
    </row>
    <row r="2692" spans="1:20" x14ac:dyDescent="0.25">
      <c r="A2692">
        <v>2025</v>
      </c>
      <c r="B2692" t="s">
        <v>8644</v>
      </c>
      <c r="C2692" t="s">
        <v>21</v>
      </c>
      <c r="D2692" t="s">
        <v>22</v>
      </c>
      <c r="E2692" t="s">
        <v>23</v>
      </c>
      <c r="F2692" t="s">
        <v>8645</v>
      </c>
      <c r="G2692" t="s">
        <v>3406</v>
      </c>
      <c r="H2692" t="s">
        <v>3407</v>
      </c>
      <c r="I2692" s="1">
        <v>48144250</v>
      </c>
      <c r="J2692" s="2">
        <f t="shared" si="84"/>
        <v>48144250</v>
      </c>
      <c r="K2692" s="1">
        <v>6877750</v>
      </c>
      <c r="L2692" s="3">
        <v>45700</v>
      </c>
      <c r="M2692" s="3">
        <v>45702</v>
      </c>
      <c r="N2692" s="3">
        <v>45900</v>
      </c>
      <c r="O2692" s="1">
        <v>0</v>
      </c>
      <c r="P2692" s="1">
        <v>48144250</v>
      </c>
      <c r="R2692" s="5">
        <f ca="1">IF(Tabla1[[#This Row],[FECHA INCIAL DESDE]]="SIN INICIO",0,IF((((TODAY()-M2692)*100%)/(N2692-M2692))&gt;=100%,"100%",(((TODAY()-M2692)*100%)/(N2692-M2692))))</f>
        <v>0.3383838383838384</v>
      </c>
      <c r="S2692" s="2">
        <f t="shared" si="85"/>
        <v>48144250</v>
      </c>
      <c r="T2692" t="s">
        <v>8646</v>
      </c>
    </row>
    <row r="2693" spans="1:20" x14ac:dyDescent="0.25">
      <c r="A2693">
        <v>2025</v>
      </c>
      <c r="B2693" t="s">
        <v>8647</v>
      </c>
      <c r="C2693" t="s">
        <v>21</v>
      </c>
      <c r="D2693" t="s">
        <v>22</v>
      </c>
      <c r="E2693" t="s">
        <v>23</v>
      </c>
      <c r="F2693" t="s">
        <v>8648</v>
      </c>
      <c r="G2693" t="s">
        <v>1852</v>
      </c>
      <c r="H2693" t="s">
        <v>1802</v>
      </c>
      <c r="I2693" s="1">
        <v>59290000</v>
      </c>
      <c r="J2693" s="2">
        <f t="shared" si="84"/>
        <v>59290000</v>
      </c>
      <c r="K2693" s="1">
        <v>8470000</v>
      </c>
      <c r="L2693" s="3">
        <v>45701</v>
      </c>
      <c r="M2693" s="3">
        <v>45702</v>
      </c>
      <c r="N2693" s="3">
        <v>45900</v>
      </c>
      <c r="O2693" s="1">
        <v>0</v>
      </c>
      <c r="P2693" s="1">
        <v>59290000</v>
      </c>
      <c r="R2693" s="5">
        <f ca="1">IF(Tabla1[[#This Row],[FECHA INCIAL DESDE]]="SIN INICIO",0,IF((((TODAY()-M2693)*100%)/(N2693-M2693))&gt;=100%,"100%",(((TODAY()-M2693)*100%)/(N2693-M2693))))</f>
        <v>0.3383838383838384</v>
      </c>
      <c r="S2693" s="2">
        <f t="shared" si="85"/>
        <v>59290000</v>
      </c>
      <c r="T2693" t="s">
        <v>8649</v>
      </c>
    </row>
    <row r="2694" spans="1:20" x14ac:dyDescent="0.25">
      <c r="A2694">
        <v>2025</v>
      </c>
      <c r="B2694" t="s">
        <v>8650</v>
      </c>
      <c r="C2694" t="s">
        <v>21</v>
      </c>
      <c r="D2694" t="s">
        <v>22</v>
      </c>
      <c r="E2694" t="s">
        <v>23</v>
      </c>
      <c r="F2694" t="s">
        <v>8651</v>
      </c>
      <c r="G2694" t="s">
        <v>8556</v>
      </c>
      <c r="H2694" t="s">
        <v>1802</v>
      </c>
      <c r="I2694" s="1">
        <v>43400000</v>
      </c>
      <c r="J2694" s="2">
        <f t="shared" si="84"/>
        <v>43400000</v>
      </c>
      <c r="K2694" s="1">
        <v>6200000</v>
      </c>
      <c r="L2694" s="3">
        <v>45701</v>
      </c>
      <c r="M2694" s="3">
        <v>45702</v>
      </c>
      <c r="N2694" s="3">
        <v>45900</v>
      </c>
      <c r="O2694" s="1">
        <v>0</v>
      </c>
      <c r="P2694" s="1">
        <v>43400000</v>
      </c>
      <c r="R2694" s="5">
        <f ca="1">IF(Tabla1[[#This Row],[FECHA INCIAL DESDE]]="SIN INICIO",0,IF((((TODAY()-M2694)*100%)/(N2694-M2694))&gt;=100%,"100%",(((TODAY()-M2694)*100%)/(N2694-M2694))))</f>
        <v>0.3383838383838384</v>
      </c>
      <c r="S2694" s="2">
        <f t="shared" si="85"/>
        <v>43400000</v>
      </c>
      <c r="T2694" t="s">
        <v>8652</v>
      </c>
    </row>
    <row r="2695" spans="1:20" x14ac:dyDescent="0.25">
      <c r="A2695">
        <v>2025</v>
      </c>
      <c r="B2695" t="s">
        <v>8653</v>
      </c>
      <c r="C2695" t="s">
        <v>21</v>
      </c>
      <c r="D2695" t="s">
        <v>22</v>
      </c>
      <c r="E2695" t="s">
        <v>23</v>
      </c>
      <c r="F2695" t="s">
        <v>8654</v>
      </c>
      <c r="G2695" t="s">
        <v>2214</v>
      </c>
      <c r="H2695" t="s">
        <v>1898</v>
      </c>
      <c r="I2695" s="1">
        <v>50809904</v>
      </c>
      <c r="J2695" s="2">
        <f t="shared" si="84"/>
        <v>50809904</v>
      </c>
      <c r="K2695" s="1">
        <v>6351238</v>
      </c>
      <c r="L2695" s="3">
        <v>45701</v>
      </c>
      <c r="M2695" s="3">
        <v>45705</v>
      </c>
      <c r="N2695" s="3">
        <v>45930</v>
      </c>
      <c r="O2695" s="1">
        <v>0</v>
      </c>
      <c r="P2695" s="1">
        <v>50809904</v>
      </c>
      <c r="R2695" s="5">
        <f ca="1">IF(Tabla1[[#This Row],[FECHA INCIAL DESDE]]="SIN INICIO",0,IF((((TODAY()-M2695)*100%)/(N2695-M2695))&gt;=100%,"100%",(((TODAY()-M2695)*100%)/(N2695-M2695))))</f>
        <v>0.28444444444444444</v>
      </c>
      <c r="S2695" s="2">
        <f t="shared" si="85"/>
        <v>50809904</v>
      </c>
      <c r="T2695" t="s">
        <v>8655</v>
      </c>
    </row>
    <row r="2696" spans="1:20" x14ac:dyDescent="0.25">
      <c r="A2696">
        <v>2025</v>
      </c>
      <c r="B2696" t="s">
        <v>8656</v>
      </c>
      <c r="C2696" t="s">
        <v>21</v>
      </c>
      <c r="D2696" t="s">
        <v>22</v>
      </c>
      <c r="E2696" t="s">
        <v>23</v>
      </c>
      <c r="F2696" t="s">
        <v>8657</v>
      </c>
      <c r="G2696" t="s">
        <v>3546</v>
      </c>
      <c r="H2696" t="s">
        <v>3407</v>
      </c>
      <c r="I2696" s="1">
        <v>34388750</v>
      </c>
      <c r="J2696" s="2">
        <f t="shared" si="84"/>
        <v>34388750</v>
      </c>
      <c r="K2696" s="1">
        <v>6877750</v>
      </c>
      <c r="L2696" s="3">
        <v>45701</v>
      </c>
      <c r="M2696" s="3">
        <v>45702</v>
      </c>
      <c r="N2696" s="3">
        <v>45838</v>
      </c>
      <c r="O2696" s="1">
        <v>0</v>
      </c>
      <c r="P2696" s="1">
        <v>34388750</v>
      </c>
      <c r="R2696" s="5">
        <f ca="1">IF(Tabla1[[#This Row],[FECHA INCIAL DESDE]]="SIN INICIO",0,IF((((TODAY()-M2696)*100%)/(N2696-M2696))&gt;=100%,"100%",(((TODAY()-M2696)*100%)/(N2696-M2696))))</f>
        <v>0.49264705882352944</v>
      </c>
      <c r="S2696" s="2">
        <f t="shared" si="85"/>
        <v>34388750</v>
      </c>
      <c r="T2696" t="s">
        <v>8658</v>
      </c>
    </row>
    <row r="2697" spans="1:20" x14ac:dyDescent="0.25">
      <c r="A2697">
        <v>2025</v>
      </c>
      <c r="B2697" t="s">
        <v>8659</v>
      </c>
      <c r="C2697" t="s">
        <v>21</v>
      </c>
      <c r="D2697" t="s">
        <v>22</v>
      </c>
      <c r="E2697" t="s">
        <v>23</v>
      </c>
      <c r="F2697" t="s">
        <v>8660</v>
      </c>
      <c r="G2697" t="s">
        <v>1831</v>
      </c>
      <c r="H2697" t="s">
        <v>1898</v>
      </c>
      <c r="I2697" s="1">
        <v>45956648</v>
      </c>
      <c r="J2697" s="2">
        <f t="shared" si="84"/>
        <v>45956648</v>
      </c>
      <c r="K2697" s="1">
        <v>5744581</v>
      </c>
      <c r="L2697" s="3">
        <v>45705</v>
      </c>
      <c r="M2697" s="3">
        <v>45706</v>
      </c>
      <c r="N2697" s="3">
        <v>45930</v>
      </c>
      <c r="O2697" s="1">
        <v>0</v>
      </c>
      <c r="P2697" s="1">
        <v>45956648</v>
      </c>
      <c r="R2697" s="6">
        <f ca="1">IF(Tabla1[[#This Row],[FECHA INCIAL DESDE]]="SIN INICIO",0,IF((((TODAY()-M2697)*100%)/(N2697-M2697))&gt;=100%,"100%",(((TODAY()-M2697)*100%)/(N2697-M2697))))</f>
        <v>0.28125</v>
      </c>
      <c r="S2697" s="2">
        <f t="shared" si="85"/>
        <v>45956648</v>
      </c>
      <c r="T2697" t="s">
        <v>8661</v>
      </c>
    </row>
    <row r="2698" spans="1:20" x14ac:dyDescent="0.25">
      <c r="A2698">
        <v>2025</v>
      </c>
      <c r="B2698" t="s">
        <v>8662</v>
      </c>
      <c r="C2698" t="s">
        <v>21</v>
      </c>
      <c r="D2698" t="s">
        <v>22</v>
      </c>
      <c r="E2698" t="s">
        <v>23</v>
      </c>
      <c r="F2698" t="s">
        <v>8663</v>
      </c>
      <c r="G2698" t="s">
        <v>1831</v>
      </c>
      <c r="H2698" t="s">
        <v>166</v>
      </c>
      <c r="I2698" s="1">
        <v>50809904</v>
      </c>
      <c r="J2698" s="2">
        <f t="shared" si="84"/>
        <v>50809904</v>
      </c>
      <c r="K2698" s="1">
        <v>6351238</v>
      </c>
      <c r="L2698" s="3">
        <v>45701</v>
      </c>
      <c r="M2698" s="3">
        <v>45706</v>
      </c>
      <c r="N2698" s="3">
        <v>45930</v>
      </c>
      <c r="O2698" s="1">
        <v>0</v>
      </c>
      <c r="P2698" s="1">
        <v>50809904</v>
      </c>
      <c r="R2698" s="5">
        <f ca="1">IF(Tabla1[[#This Row],[FECHA INCIAL DESDE]]="SIN INICIO",0,IF((((TODAY()-M2698)*100%)/(N2698-M2698))&gt;=100%,"100%",(((TODAY()-M2698)*100%)/(N2698-M2698))))</f>
        <v>0.28125</v>
      </c>
      <c r="S2698" s="2">
        <f t="shared" si="85"/>
        <v>50809904</v>
      </c>
      <c r="T2698" t="s">
        <v>8664</v>
      </c>
    </row>
    <row r="2699" spans="1:20" x14ac:dyDescent="0.25">
      <c r="A2699">
        <v>2025</v>
      </c>
      <c r="B2699" t="s">
        <v>8665</v>
      </c>
      <c r="C2699" t="s">
        <v>21</v>
      </c>
      <c r="D2699" t="s">
        <v>22</v>
      </c>
      <c r="E2699" t="s">
        <v>23</v>
      </c>
      <c r="F2699" t="s">
        <v>8666</v>
      </c>
      <c r="G2699" t="s">
        <v>1819</v>
      </c>
      <c r="H2699" t="s">
        <v>1802</v>
      </c>
      <c r="I2699" s="1">
        <v>59290000</v>
      </c>
      <c r="J2699" s="2">
        <f t="shared" si="84"/>
        <v>59290000</v>
      </c>
      <c r="K2699" s="1">
        <v>8470000</v>
      </c>
      <c r="L2699" s="3">
        <v>45705</v>
      </c>
      <c r="M2699" s="3">
        <v>45708</v>
      </c>
      <c r="N2699" s="3">
        <v>45900</v>
      </c>
      <c r="O2699" s="1">
        <v>0</v>
      </c>
      <c r="P2699" s="1">
        <v>59290000</v>
      </c>
      <c r="R2699" s="5">
        <f ca="1">IF(Tabla1[[#This Row],[FECHA INCIAL DESDE]]="SIN INICIO",0,IF((((TODAY()-M2699)*100%)/(N2699-M2699))&gt;=100%,"100%",(((TODAY()-M2699)*100%)/(N2699-M2699))))</f>
        <v>0.31770833333333331</v>
      </c>
      <c r="S2699" s="2">
        <f t="shared" si="85"/>
        <v>59290000</v>
      </c>
      <c r="T2699" t="s">
        <v>8667</v>
      </c>
    </row>
    <row r="2700" spans="1:20" x14ac:dyDescent="0.25">
      <c r="A2700">
        <v>2025</v>
      </c>
      <c r="B2700" t="s">
        <v>8668</v>
      </c>
      <c r="C2700" t="s">
        <v>21</v>
      </c>
      <c r="D2700" t="s">
        <v>22</v>
      </c>
      <c r="E2700" t="s">
        <v>23</v>
      </c>
      <c r="F2700" t="s">
        <v>8669</v>
      </c>
      <c r="G2700" t="s">
        <v>8670</v>
      </c>
      <c r="H2700" t="s">
        <v>154</v>
      </c>
      <c r="I2700" s="1">
        <v>49700000</v>
      </c>
      <c r="J2700" s="2">
        <f t="shared" si="84"/>
        <v>49700000</v>
      </c>
      <c r="K2700" s="1">
        <v>7100000</v>
      </c>
      <c r="L2700" s="3">
        <v>45701</v>
      </c>
      <c r="M2700" s="3">
        <v>45702</v>
      </c>
      <c r="N2700" s="3">
        <v>45900</v>
      </c>
      <c r="O2700" s="1">
        <v>0</v>
      </c>
      <c r="P2700" s="1">
        <v>49700000</v>
      </c>
      <c r="R2700" s="5">
        <f ca="1">IF(Tabla1[[#This Row],[FECHA INCIAL DESDE]]="SIN INICIO",0,IF((((TODAY()-M2700)*100%)/(N2700-M2700))&gt;=100%,"100%",(((TODAY()-M2700)*100%)/(N2700-M2700))))</f>
        <v>0.3383838383838384</v>
      </c>
      <c r="S2700" s="2">
        <f t="shared" si="85"/>
        <v>49700000</v>
      </c>
      <c r="T2700" t="s">
        <v>8671</v>
      </c>
    </row>
    <row r="2701" spans="1:20" x14ac:dyDescent="0.25">
      <c r="A2701">
        <v>2025</v>
      </c>
      <c r="B2701" t="s">
        <v>8672</v>
      </c>
      <c r="C2701" t="s">
        <v>21</v>
      </c>
      <c r="D2701" t="s">
        <v>22</v>
      </c>
      <c r="E2701" t="s">
        <v>23</v>
      </c>
      <c r="F2701" t="s">
        <v>8673</v>
      </c>
      <c r="G2701" t="s">
        <v>1831</v>
      </c>
      <c r="H2701" t="s">
        <v>1898</v>
      </c>
      <c r="I2701" s="1">
        <v>38088872</v>
      </c>
      <c r="J2701" s="2">
        <f t="shared" si="84"/>
        <v>38088872</v>
      </c>
      <c r="K2701" s="1">
        <v>4761109</v>
      </c>
      <c r="L2701" s="3">
        <v>45701</v>
      </c>
      <c r="M2701" s="3">
        <v>45703</v>
      </c>
      <c r="N2701" s="3">
        <v>45930</v>
      </c>
      <c r="O2701" s="1">
        <v>0</v>
      </c>
      <c r="P2701" s="1">
        <v>38088872</v>
      </c>
      <c r="R2701" s="5">
        <f ca="1">IF(Tabla1[[#This Row],[FECHA INCIAL DESDE]]="SIN INICIO",0,IF((((TODAY()-M2701)*100%)/(N2701-M2701))&gt;=100%,"100%",(((TODAY()-M2701)*100%)/(N2701-M2701))))</f>
        <v>0.29074889867841408</v>
      </c>
      <c r="S2701" s="2">
        <f t="shared" si="85"/>
        <v>38088872</v>
      </c>
      <c r="T2701" t="s">
        <v>8674</v>
      </c>
    </row>
    <row r="2702" spans="1:20" x14ac:dyDescent="0.25">
      <c r="A2702">
        <v>2025</v>
      </c>
      <c r="B2702" t="s">
        <v>8675</v>
      </c>
      <c r="C2702" t="s">
        <v>21</v>
      </c>
      <c r="D2702" t="s">
        <v>22</v>
      </c>
      <c r="E2702" t="s">
        <v>23</v>
      </c>
      <c r="F2702" t="s">
        <v>8676</v>
      </c>
      <c r="G2702" t="s">
        <v>1831</v>
      </c>
      <c r="H2702" t="s">
        <v>1898</v>
      </c>
      <c r="I2702" s="1">
        <v>57619024</v>
      </c>
      <c r="J2702" s="2">
        <f t="shared" si="84"/>
        <v>57619024</v>
      </c>
      <c r="K2702" s="1">
        <v>7202378</v>
      </c>
      <c r="L2702" s="3">
        <v>45701</v>
      </c>
      <c r="M2702" s="3">
        <v>45703</v>
      </c>
      <c r="N2702" s="3">
        <v>45930</v>
      </c>
      <c r="O2702" s="1">
        <v>0</v>
      </c>
      <c r="P2702" s="1">
        <v>57619024</v>
      </c>
      <c r="R2702" s="5">
        <f ca="1">IF(Tabla1[[#This Row],[FECHA INCIAL DESDE]]="SIN INICIO",0,IF((((TODAY()-M2702)*100%)/(N2702-M2702))&gt;=100%,"100%",(((TODAY()-M2702)*100%)/(N2702-M2702))))</f>
        <v>0.29074889867841408</v>
      </c>
      <c r="S2702" s="2">
        <f t="shared" si="85"/>
        <v>57619024</v>
      </c>
      <c r="T2702" t="s">
        <v>8677</v>
      </c>
    </row>
    <row r="2703" spans="1:20" x14ac:dyDescent="0.25">
      <c r="A2703">
        <v>2025</v>
      </c>
      <c r="B2703" t="s">
        <v>8678</v>
      </c>
      <c r="C2703" t="s">
        <v>21</v>
      </c>
      <c r="D2703" t="s">
        <v>22</v>
      </c>
      <c r="E2703" t="s">
        <v>23</v>
      </c>
      <c r="F2703" t="s">
        <v>8679</v>
      </c>
      <c r="G2703" t="s">
        <v>3546</v>
      </c>
      <c r="H2703" t="s">
        <v>3407</v>
      </c>
      <c r="I2703" s="1">
        <v>34388750</v>
      </c>
      <c r="J2703" s="2">
        <f t="shared" si="84"/>
        <v>34388750</v>
      </c>
      <c r="K2703" s="1">
        <v>6877750</v>
      </c>
      <c r="L2703" s="3">
        <v>45707</v>
      </c>
      <c r="M2703" s="3">
        <v>45708</v>
      </c>
      <c r="N2703" s="3">
        <v>45838</v>
      </c>
      <c r="O2703" s="1">
        <v>0</v>
      </c>
      <c r="P2703" s="1">
        <v>34388750</v>
      </c>
      <c r="R2703" s="5">
        <f ca="1">IF(Tabla1[[#This Row],[FECHA INCIAL DESDE]]="SIN INICIO",0,IF((((TODAY()-M2703)*100%)/(N2703-M2703))&gt;=100%,"100%",(((TODAY()-M2703)*100%)/(N2703-M2703))))</f>
        <v>0.46923076923076923</v>
      </c>
      <c r="S2703" s="2">
        <f t="shared" si="85"/>
        <v>34388750</v>
      </c>
      <c r="T2703" t="s">
        <v>8680</v>
      </c>
    </row>
    <row r="2704" spans="1:20" x14ac:dyDescent="0.25">
      <c r="A2704">
        <v>2025</v>
      </c>
      <c r="B2704" t="s">
        <v>8681</v>
      </c>
      <c r="C2704" t="s">
        <v>21</v>
      </c>
      <c r="D2704" t="s">
        <v>22</v>
      </c>
      <c r="E2704" t="s">
        <v>23</v>
      </c>
      <c r="F2704" t="s">
        <v>8682</v>
      </c>
      <c r="G2704" t="s">
        <v>8683</v>
      </c>
      <c r="H2704" t="s">
        <v>2479</v>
      </c>
      <c r="I2704" s="1">
        <v>32550095</v>
      </c>
      <c r="J2704" s="2">
        <f t="shared" si="84"/>
        <v>32550095</v>
      </c>
      <c r="K2704" s="1">
        <v>6510019</v>
      </c>
      <c r="L2704" s="3">
        <v>45700</v>
      </c>
      <c r="M2704" s="3">
        <v>45702</v>
      </c>
      <c r="N2704" s="3">
        <v>45838</v>
      </c>
      <c r="O2704" s="1">
        <v>0</v>
      </c>
      <c r="P2704" s="1">
        <v>32550095</v>
      </c>
      <c r="R2704" s="5">
        <f ca="1">IF(Tabla1[[#This Row],[FECHA INCIAL DESDE]]="SIN INICIO",0,IF((((TODAY()-M2704)*100%)/(N2704-M2704))&gt;=100%,"100%",(((TODAY()-M2704)*100%)/(N2704-M2704))))</f>
        <v>0.49264705882352944</v>
      </c>
      <c r="S2704" s="2">
        <f t="shared" si="85"/>
        <v>32550095</v>
      </c>
      <c r="T2704" t="s">
        <v>8684</v>
      </c>
    </row>
    <row r="2705" spans="1:20" x14ac:dyDescent="0.25">
      <c r="A2705">
        <v>2025</v>
      </c>
      <c r="B2705" t="s">
        <v>8685</v>
      </c>
      <c r="C2705" t="s">
        <v>21</v>
      </c>
      <c r="D2705" t="s">
        <v>22</v>
      </c>
      <c r="E2705" t="s">
        <v>23</v>
      </c>
      <c r="F2705" t="s">
        <v>8686</v>
      </c>
      <c r="G2705" t="s">
        <v>1315</v>
      </c>
      <c r="H2705" t="s">
        <v>270</v>
      </c>
      <c r="I2705" s="1">
        <v>41217372</v>
      </c>
      <c r="J2705" s="2">
        <f t="shared" si="84"/>
        <v>41217372</v>
      </c>
      <c r="K2705" s="1">
        <v>5888196</v>
      </c>
      <c r="L2705" s="3">
        <v>45701</v>
      </c>
      <c r="M2705" s="3">
        <v>45702</v>
      </c>
      <c r="N2705" s="3">
        <v>45900</v>
      </c>
      <c r="O2705" s="1">
        <v>0</v>
      </c>
      <c r="P2705" s="1">
        <v>41217372</v>
      </c>
      <c r="R2705" s="5">
        <f ca="1">IF(Tabla1[[#This Row],[FECHA INCIAL DESDE]]="SIN INICIO",0,IF((((TODAY()-M2705)*100%)/(N2705-M2705))&gt;=100%,"100%",(((TODAY()-M2705)*100%)/(N2705-M2705))))</f>
        <v>0.3383838383838384</v>
      </c>
      <c r="S2705" s="2">
        <f t="shared" si="85"/>
        <v>41217372</v>
      </c>
      <c r="T2705" t="s">
        <v>8687</v>
      </c>
    </row>
    <row r="2706" spans="1:20" x14ac:dyDescent="0.25">
      <c r="A2706">
        <v>2025</v>
      </c>
      <c r="B2706" t="s">
        <v>8688</v>
      </c>
      <c r="C2706" t="s">
        <v>21</v>
      </c>
      <c r="D2706" t="s">
        <v>22</v>
      </c>
      <c r="E2706" t="s">
        <v>23</v>
      </c>
      <c r="F2706" t="s">
        <v>8689</v>
      </c>
      <c r="G2706" t="s">
        <v>1819</v>
      </c>
      <c r="H2706" t="s">
        <v>1802</v>
      </c>
      <c r="I2706" s="1">
        <v>59290000</v>
      </c>
      <c r="J2706" s="2">
        <f t="shared" si="84"/>
        <v>59290000</v>
      </c>
      <c r="K2706" s="1">
        <v>8470000</v>
      </c>
      <c r="L2706" s="3">
        <v>45702</v>
      </c>
      <c r="M2706" s="3">
        <v>45705</v>
      </c>
      <c r="N2706" s="3">
        <v>45900</v>
      </c>
      <c r="O2706" s="1">
        <v>0</v>
      </c>
      <c r="P2706" s="1">
        <v>59290000</v>
      </c>
      <c r="R2706" s="5">
        <f ca="1">IF(Tabla1[[#This Row],[FECHA INCIAL DESDE]]="SIN INICIO",0,IF((((TODAY()-M2706)*100%)/(N2706-M2706))&gt;=100%,"100%",(((TODAY()-M2706)*100%)/(N2706-M2706))))</f>
        <v>0.3282051282051282</v>
      </c>
      <c r="S2706" s="2">
        <f t="shared" si="85"/>
        <v>59290000</v>
      </c>
      <c r="T2706" t="s">
        <v>8690</v>
      </c>
    </row>
    <row r="2707" spans="1:20" x14ac:dyDescent="0.25">
      <c r="A2707">
        <v>2025</v>
      </c>
      <c r="B2707" t="s">
        <v>8688</v>
      </c>
      <c r="C2707" t="s">
        <v>21</v>
      </c>
      <c r="D2707" t="s">
        <v>22</v>
      </c>
      <c r="E2707" t="s">
        <v>23</v>
      </c>
      <c r="F2707" t="s">
        <v>8691</v>
      </c>
      <c r="G2707" t="s">
        <v>1819</v>
      </c>
      <c r="H2707" t="s">
        <v>1802</v>
      </c>
      <c r="I2707" s="1">
        <v>59290000</v>
      </c>
      <c r="J2707" s="2">
        <f t="shared" si="84"/>
        <v>59290000</v>
      </c>
      <c r="K2707" s="1">
        <v>8470000</v>
      </c>
      <c r="L2707" s="3">
        <v>45747</v>
      </c>
      <c r="M2707" s="3">
        <v>45705</v>
      </c>
      <c r="N2707" s="3">
        <v>45900</v>
      </c>
      <c r="O2707" s="1">
        <v>0</v>
      </c>
      <c r="P2707" s="1">
        <v>59290000</v>
      </c>
      <c r="R2707" s="5">
        <f ca="1">IF(Tabla1[[#This Row],[FECHA INCIAL DESDE]]="SIN INICIO",0,IF((((TODAY()-M2707)*100%)/(N2707-M2707))&gt;=100%,"100%",(((TODAY()-M2707)*100%)/(N2707-M2707))))</f>
        <v>0.3282051282051282</v>
      </c>
      <c r="S2707" s="2">
        <f t="shared" si="85"/>
        <v>59290000</v>
      </c>
      <c r="T2707" t="s">
        <v>8690</v>
      </c>
    </row>
    <row r="2708" spans="1:20" x14ac:dyDescent="0.25">
      <c r="A2708">
        <v>2025</v>
      </c>
      <c r="B2708" t="s">
        <v>8692</v>
      </c>
      <c r="C2708" t="s">
        <v>21</v>
      </c>
      <c r="D2708" t="s">
        <v>22</v>
      </c>
      <c r="E2708" t="s">
        <v>23</v>
      </c>
      <c r="F2708" t="s">
        <v>8693</v>
      </c>
      <c r="G2708" t="s">
        <v>1831</v>
      </c>
      <c r="H2708" t="s">
        <v>1898</v>
      </c>
      <c r="I2708" s="1">
        <v>57619024</v>
      </c>
      <c r="J2708" s="2">
        <f t="shared" si="84"/>
        <v>57619024</v>
      </c>
      <c r="K2708" s="1">
        <v>7202378</v>
      </c>
      <c r="L2708" s="3">
        <v>45700</v>
      </c>
      <c r="M2708" s="3">
        <v>45702</v>
      </c>
      <c r="N2708" s="3">
        <v>45930</v>
      </c>
      <c r="O2708" s="1">
        <v>0</v>
      </c>
      <c r="P2708" s="1">
        <v>57619024</v>
      </c>
      <c r="R2708" s="5">
        <f ca="1">IF(Tabla1[[#This Row],[FECHA INCIAL DESDE]]="SIN INICIO",0,IF((((TODAY()-M2708)*100%)/(N2708-M2708))&gt;=100%,"100%",(((TODAY()-M2708)*100%)/(N2708-M2708))))</f>
        <v>0.29385964912280704</v>
      </c>
      <c r="S2708" s="2">
        <f t="shared" si="85"/>
        <v>57619024</v>
      </c>
      <c r="T2708" t="s">
        <v>8694</v>
      </c>
    </row>
    <row r="2709" spans="1:20" x14ac:dyDescent="0.25">
      <c r="A2709">
        <v>2025</v>
      </c>
      <c r="B2709" t="s">
        <v>8695</v>
      </c>
      <c r="C2709" t="s">
        <v>21</v>
      </c>
      <c r="D2709" t="s">
        <v>22</v>
      </c>
      <c r="E2709" t="s">
        <v>23</v>
      </c>
      <c r="F2709" t="s">
        <v>8696</v>
      </c>
      <c r="G2709" t="s">
        <v>1819</v>
      </c>
      <c r="H2709" t="s">
        <v>1802</v>
      </c>
      <c r="I2709" s="1">
        <v>33880000</v>
      </c>
      <c r="J2709" s="2">
        <f t="shared" si="84"/>
        <v>33880000</v>
      </c>
      <c r="K2709" s="1">
        <v>8470000</v>
      </c>
      <c r="L2709" s="3">
        <v>45701</v>
      </c>
      <c r="M2709" s="3">
        <v>45702</v>
      </c>
      <c r="N2709" s="3">
        <v>45808</v>
      </c>
      <c r="O2709" s="1">
        <v>0</v>
      </c>
      <c r="P2709" s="1">
        <v>33880000</v>
      </c>
      <c r="R2709" s="5">
        <f ca="1">IF(Tabla1[[#This Row],[FECHA INCIAL DESDE]]="SIN INICIO",0,IF((((TODAY()-M2709)*100%)/(N2709-M2709))&gt;=100%,"100%",(((TODAY()-M2709)*100%)/(N2709-M2709))))</f>
        <v>0.63207547169811318</v>
      </c>
      <c r="S2709" s="2">
        <f t="shared" si="85"/>
        <v>33880000</v>
      </c>
      <c r="T2709" t="s">
        <v>8697</v>
      </c>
    </row>
    <row r="2710" spans="1:20" x14ac:dyDescent="0.25">
      <c r="A2710">
        <v>2025</v>
      </c>
      <c r="B2710" t="s">
        <v>8698</v>
      </c>
      <c r="C2710" t="s">
        <v>21</v>
      </c>
      <c r="D2710" t="s">
        <v>22</v>
      </c>
      <c r="E2710" t="s">
        <v>23</v>
      </c>
      <c r="F2710" t="s">
        <v>8699</v>
      </c>
      <c r="G2710" t="s">
        <v>1831</v>
      </c>
      <c r="H2710" t="s">
        <v>1898</v>
      </c>
      <c r="I2710" s="1">
        <v>57619024</v>
      </c>
      <c r="J2710" s="2">
        <f t="shared" si="84"/>
        <v>57619024</v>
      </c>
      <c r="K2710" s="1">
        <v>7202378</v>
      </c>
      <c r="L2710" s="3">
        <v>45701</v>
      </c>
      <c r="M2710" s="3">
        <v>45705</v>
      </c>
      <c r="N2710" s="3">
        <v>45930</v>
      </c>
      <c r="O2710" s="1">
        <v>0</v>
      </c>
      <c r="P2710" s="1">
        <v>57619024</v>
      </c>
      <c r="R2710" s="6">
        <f ca="1">IF(Tabla1[[#This Row],[FECHA INCIAL DESDE]]="SIN INICIO",0,IF((((TODAY()-M2710)*100%)/(N2710-M2710))&gt;=100%,"100%",(((TODAY()-M2710)*100%)/(N2710-M2710))))</f>
        <v>0.28444444444444444</v>
      </c>
      <c r="S2710" s="2">
        <f t="shared" si="85"/>
        <v>57619024</v>
      </c>
      <c r="T2710" t="s">
        <v>8700</v>
      </c>
    </row>
    <row r="2711" spans="1:20" x14ac:dyDescent="0.25">
      <c r="A2711">
        <v>2025</v>
      </c>
      <c r="B2711" t="s">
        <v>8701</v>
      </c>
      <c r="C2711" t="s">
        <v>21</v>
      </c>
      <c r="D2711" t="s">
        <v>22</v>
      </c>
      <c r="E2711" t="s">
        <v>23</v>
      </c>
      <c r="F2711" t="s">
        <v>8702</v>
      </c>
      <c r="G2711" t="s">
        <v>3406</v>
      </c>
      <c r="H2711" t="s">
        <v>3407</v>
      </c>
      <c r="I2711" s="1">
        <v>62781250</v>
      </c>
      <c r="J2711" s="2">
        <f t="shared" si="84"/>
        <v>62781250</v>
      </c>
      <c r="K2711" s="1">
        <v>8968750</v>
      </c>
      <c r="L2711" s="3">
        <v>45701</v>
      </c>
      <c r="M2711" s="3">
        <v>45702</v>
      </c>
      <c r="N2711" s="3">
        <v>45900</v>
      </c>
      <c r="O2711" s="1">
        <v>0</v>
      </c>
      <c r="P2711" s="1">
        <v>62781250</v>
      </c>
      <c r="R2711" s="5">
        <f ca="1">IF(Tabla1[[#This Row],[FECHA INCIAL DESDE]]="SIN INICIO",0,IF((((TODAY()-M2711)*100%)/(N2711-M2711))&gt;=100%,"100%",(((TODAY()-M2711)*100%)/(N2711-M2711))))</f>
        <v>0.3383838383838384</v>
      </c>
      <c r="S2711" s="2">
        <f t="shared" si="85"/>
        <v>62781250</v>
      </c>
      <c r="T2711" t="s">
        <v>8703</v>
      </c>
    </row>
    <row r="2712" spans="1:20" x14ac:dyDescent="0.25">
      <c r="A2712">
        <v>2025</v>
      </c>
      <c r="B2712" t="s">
        <v>8704</v>
      </c>
      <c r="C2712" t="s">
        <v>21</v>
      </c>
      <c r="D2712" t="s">
        <v>22</v>
      </c>
      <c r="E2712" t="s">
        <v>23</v>
      </c>
      <c r="F2712" t="s">
        <v>8705</v>
      </c>
      <c r="G2712" t="s">
        <v>1852</v>
      </c>
      <c r="H2712" t="s">
        <v>1802</v>
      </c>
      <c r="I2712" s="1">
        <v>59290000</v>
      </c>
      <c r="J2712" s="2">
        <f t="shared" si="84"/>
        <v>59290000</v>
      </c>
      <c r="K2712" s="1">
        <v>8470000</v>
      </c>
      <c r="L2712" s="3">
        <v>45700</v>
      </c>
      <c r="M2712" s="3">
        <v>45702</v>
      </c>
      <c r="N2712" s="3">
        <v>45900</v>
      </c>
      <c r="O2712" s="1">
        <v>0</v>
      </c>
      <c r="P2712" s="1">
        <v>59290000</v>
      </c>
      <c r="R2712" s="5">
        <f ca="1">IF(Tabla1[[#This Row],[FECHA INCIAL DESDE]]="SIN INICIO",0,IF((((TODAY()-M2712)*100%)/(N2712-M2712))&gt;=100%,"100%",(((TODAY()-M2712)*100%)/(N2712-M2712))))</f>
        <v>0.3383838383838384</v>
      </c>
      <c r="S2712" s="2">
        <f t="shared" si="85"/>
        <v>59290000</v>
      </c>
      <c r="T2712" t="s">
        <v>8706</v>
      </c>
    </row>
    <row r="2713" spans="1:20" x14ac:dyDescent="0.25">
      <c r="A2713">
        <v>2025</v>
      </c>
      <c r="B2713" t="s">
        <v>8707</v>
      </c>
      <c r="C2713" t="s">
        <v>21</v>
      </c>
      <c r="D2713" t="s">
        <v>22</v>
      </c>
      <c r="E2713" t="s">
        <v>23</v>
      </c>
      <c r="F2713" t="s">
        <v>8708</v>
      </c>
      <c r="G2713" t="s">
        <v>2221</v>
      </c>
      <c r="H2713" t="s">
        <v>1802</v>
      </c>
      <c r="I2713" s="1">
        <v>59290000</v>
      </c>
      <c r="J2713" s="2">
        <f t="shared" si="84"/>
        <v>59290000</v>
      </c>
      <c r="K2713" s="1">
        <v>8470000</v>
      </c>
      <c r="L2713" s="3">
        <v>45700</v>
      </c>
      <c r="M2713" s="3">
        <v>45701</v>
      </c>
      <c r="N2713" s="3">
        <v>45900</v>
      </c>
      <c r="O2713" s="1">
        <v>0</v>
      </c>
      <c r="P2713" s="1">
        <v>59290000</v>
      </c>
      <c r="R2713" s="5">
        <f ca="1">IF(Tabla1[[#This Row],[FECHA INCIAL DESDE]]="SIN INICIO",0,IF((((TODAY()-M2713)*100%)/(N2713-M2713))&gt;=100%,"100%",(((TODAY()-M2713)*100%)/(N2713-M2713))))</f>
        <v>0.34170854271356782</v>
      </c>
      <c r="S2713" s="2">
        <f t="shared" si="85"/>
        <v>59290000</v>
      </c>
      <c r="T2713" t="s">
        <v>8709</v>
      </c>
    </row>
    <row r="2714" spans="1:20" x14ac:dyDescent="0.25">
      <c r="A2714">
        <v>2025</v>
      </c>
      <c r="B2714" t="s">
        <v>8710</v>
      </c>
      <c r="C2714" t="s">
        <v>21</v>
      </c>
      <c r="D2714" t="s">
        <v>22</v>
      </c>
      <c r="E2714" t="s">
        <v>120</v>
      </c>
      <c r="F2714" t="s">
        <v>8711</v>
      </c>
      <c r="G2714" t="s">
        <v>8712</v>
      </c>
      <c r="H2714" t="s">
        <v>2479</v>
      </c>
      <c r="I2714" s="1">
        <v>27600000</v>
      </c>
      <c r="J2714" s="2">
        <f t="shared" si="84"/>
        <v>27600000</v>
      </c>
      <c r="K2714" s="1">
        <v>3789009</v>
      </c>
      <c r="L2714" s="3">
        <v>45700</v>
      </c>
      <c r="M2714" s="3">
        <v>45702</v>
      </c>
      <c r="N2714" s="3">
        <v>45838</v>
      </c>
      <c r="O2714" s="1">
        <v>0</v>
      </c>
      <c r="P2714" s="1">
        <v>27600000</v>
      </c>
      <c r="R2714" s="5">
        <f ca="1">IF(Tabla1[[#This Row],[FECHA INCIAL DESDE]]="SIN INICIO",0,IF((((TODAY()-M2714)*100%)/(N2714-M2714))&gt;=100%,"100%",(((TODAY()-M2714)*100%)/(N2714-M2714))))</f>
        <v>0.49264705882352944</v>
      </c>
      <c r="S2714" s="2">
        <f t="shared" si="85"/>
        <v>27600000</v>
      </c>
      <c r="T2714" t="s">
        <v>8713</v>
      </c>
    </row>
    <row r="2715" spans="1:20" x14ac:dyDescent="0.25">
      <c r="A2715">
        <v>2025</v>
      </c>
      <c r="B2715" t="s">
        <v>8714</v>
      </c>
      <c r="C2715" t="s">
        <v>21</v>
      </c>
      <c r="D2715" t="s">
        <v>22</v>
      </c>
      <c r="E2715" t="s">
        <v>23</v>
      </c>
      <c r="F2715" t="s">
        <v>8715</v>
      </c>
      <c r="G2715" t="s">
        <v>7761</v>
      </c>
      <c r="H2715" t="s">
        <v>1898</v>
      </c>
      <c r="I2715" s="1">
        <v>52416000</v>
      </c>
      <c r="J2715" s="2">
        <f t="shared" si="84"/>
        <v>52416000</v>
      </c>
      <c r="K2715" s="1">
        <v>6552000</v>
      </c>
      <c r="L2715" s="3">
        <v>45702</v>
      </c>
      <c r="M2715" s="3">
        <v>45705</v>
      </c>
      <c r="N2715" s="3">
        <v>45930</v>
      </c>
      <c r="O2715" s="1">
        <v>0</v>
      </c>
      <c r="P2715" s="1">
        <v>52416000</v>
      </c>
      <c r="R2715" s="5">
        <f ca="1">IF(Tabla1[[#This Row],[FECHA INCIAL DESDE]]="SIN INICIO",0,IF((((TODAY()-M2715)*100%)/(N2715-M2715))&gt;=100%,"100%",(((TODAY()-M2715)*100%)/(N2715-M2715))))</f>
        <v>0.28444444444444444</v>
      </c>
      <c r="S2715" s="2">
        <f t="shared" si="85"/>
        <v>52416000</v>
      </c>
      <c r="T2715" t="s">
        <v>8716</v>
      </c>
    </row>
    <row r="2716" spans="1:20" x14ac:dyDescent="0.25">
      <c r="A2716">
        <v>2025</v>
      </c>
      <c r="B2716" t="s">
        <v>8717</v>
      </c>
      <c r="C2716" t="s">
        <v>21</v>
      </c>
      <c r="D2716" t="s">
        <v>22</v>
      </c>
      <c r="E2716" t="s">
        <v>23</v>
      </c>
      <c r="F2716" t="s">
        <v>8718</v>
      </c>
      <c r="G2716" t="s">
        <v>2457</v>
      </c>
      <c r="H2716" t="s">
        <v>1802</v>
      </c>
      <c r="I2716" s="1">
        <v>43400000</v>
      </c>
      <c r="J2716" s="2">
        <f t="shared" si="84"/>
        <v>43400000</v>
      </c>
      <c r="K2716" s="1">
        <v>6200000</v>
      </c>
      <c r="L2716" s="3">
        <v>45705</v>
      </c>
      <c r="M2716" s="3">
        <v>45706</v>
      </c>
      <c r="N2716" s="3">
        <v>45900</v>
      </c>
      <c r="O2716" s="1">
        <v>0</v>
      </c>
      <c r="P2716" s="1">
        <v>43400000</v>
      </c>
      <c r="R2716" s="5">
        <f ca="1">IF(Tabla1[[#This Row],[FECHA INCIAL DESDE]]="SIN INICIO",0,IF((((TODAY()-M2716)*100%)/(N2716-M2716))&gt;=100%,"100%",(((TODAY()-M2716)*100%)/(N2716-M2716))))</f>
        <v>0.32474226804123713</v>
      </c>
      <c r="S2716" s="2">
        <f t="shared" si="85"/>
        <v>43400000</v>
      </c>
      <c r="T2716" t="s">
        <v>8719</v>
      </c>
    </row>
    <row r="2717" spans="1:20" x14ac:dyDescent="0.25">
      <c r="A2717">
        <v>2025</v>
      </c>
      <c r="B2717" t="s">
        <v>8720</v>
      </c>
      <c r="C2717" t="s">
        <v>21</v>
      </c>
      <c r="D2717" t="s">
        <v>22</v>
      </c>
      <c r="E2717" t="s">
        <v>23</v>
      </c>
      <c r="F2717" t="s">
        <v>8721</v>
      </c>
      <c r="G2717" t="s">
        <v>8722</v>
      </c>
      <c r="H2717" t="s">
        <v>1898</v>
      </c>
      <c r="I2717" s="1">
        <v>50809904</v>
      </c>
      <c r="J2717" s="2">
        <f t="shared" si="84"/>
        <v>50809904</v>
      </c>
      <c r="K2717" s="1">
        <v>6351238</v>
      </c>
      <c r="L2717" s="3">
        <v>45705</v>
      </c>
      <c r="M2717" s="3">
        <v>45706</v>
      </c>
      <c r="N2717" s="3">
        <v>45930</v>
      </c>
      <c r="O2717" s="1">
        <v>0</v>
      </c>
      <c r="P2717" s="1">
        <v>50809904</v>
      </c>
      <c r="R2717" s="5">
        <f ca="1">IF(Tabla1[[#This Row],[FECHA INCIAL DESDE]]="SIN INICIO",0,IF((((TODAY()-M2717)*100%)/(N2717-M2717))&gt;=100%,"100%",(((TODAY()-M2717)*100%)/(N2717-M2717))))</f>
        <v>0.28125</v>
      </c>
      <c r="S2717" s="2">
        <f t="shared" si="85"/>
        <v>50809904</v>
      </c>
      <c r="T2717" t="s">
        <v>8723</v>
      </c>
    </row>
    <row r="2718" spans="1:20" x14ac:dyDescent="0.25">
      <c r="A2718">
        <v>2025</v>
      </c>
      <c r="B2718" t="s">
        <v>8724</v>
      </c>
      <c r="C2718" t="s">
        <v>21</v>
      </c>
      <c r="D2718" t="s">
        <v>22</v>
      </c>
      <c r="E2718" t="s">
        <v>23</v>
      </c>
      <c r="F2718" t="s">
        <v>8725</v>
      </c>
      <c r="G2718" t="s">
        <v>1015</v>
      </c>
      <c r="H2718" t="s">
        <v>648</v>
      </c>
      <c r="I2718" s="1">
        <v>38515869</v>
      </c>
      <c r="J2718" s="2">
        <f t="shared" si="84"/>
        <v>38515869</v>
      </c>
      <c r="K2718" s="1">
        <v>5502267</v>
      </c>
      <c r="L2718" s="3">
        <v>45701</v>
      </c>
      <c r="M2718" s="3">
        <v>45705</v>
      </c>
      <c r="N2718" s="3">
        <v>45900</v>
      </c>
      <c r="O2718" s="1">
        <v>0</v>
      </c>
      <c r="P2718" s="1">
        <v>38515869</v>
      </c>
      <c r="R2718" s="5">
        <f ca="1">IF(Tabla1[[#This Row],[FECHA INCIAL DESDE]]="SIN INICIO",0,IF((((TODAY()-M2718)*100%)/(N2718-M2718))&gt;=100%,"100%",(((TODAY()-M2718)*100%)/(N2718-M2718))))</f>
        <v>0.3282051282051282</v>
      </c>
      <c r="S2718" s="2">
        <f t="shared" si="85"/>
        <v>38515869</v>
      </c>
      <c r="T2718" t="s">
        <v>8726</v>
      </c>
    </row>
    <row r="2719" spans="1:20" x14ac:dyDescent="0.25">
      <c r="A2719">
        <v>2025</v>
      </c>
      <c r="B2719" t="s">
        <v>8727</v>
      </c>
      <c r="C2719" t="s">
        <v>21</v>
      </c>
      <c r="D2719" t="s">
        <v>22</v>
      </c>
      <c r="E2719" t="s">
        <v>23</v>
      </c>
      <c r="F2719" t="s">
        <v>8728</v>
      </c>
      <c r="G2719" t="s">
        <v>1940</v>
      </c>
      <c r="H2719" t="s">
        <v>1802</v>
      </c>
      <c r="I2719" s="1">
        <v>33880000</v>
      </c>
      <c r="J2719" s="2">
        <f t="shared" si="84"/>
        <v>33880000</v>
      </c>
      <c r="K2719" s="1">
        <v>8470000</v>
      </c>
      <c r="L2719" s="3">
        <v>45712</v>
      </c>
      <c r="M2719" s="3">
        <v>45713</v>
      </c>
      <c r="N2719" s="3">
        <v>45808</v>
      </c>
      <c r="O2719" s="1">
        <v>0</v>
      </c>
      <c r="P2719" s="1">
        <v>33880000</v>
      </c>
      <c r="R2719" s="5">
        <f ca="1">IF(Tabla1[[#This Row],[FECHA INCIAL DESDE]]="SIN INICIO",0,IF((((TODAY()-M2719)*100%)/(N2719-M2719))&gt;=100%,"100%",(((TODAY()-M2719)*100%)/(N2719-M2719))))</f>
        <v>0.58947368421052626</v>
      </c>
      <c r="S2719" s="2">
        <f t="shared" si="85"/>
        <v>33880000</v>
      </c>
      <c r="T2719" t="s">
        <v>8729</v>
      </c>
    </row>
    <row r="2720" spans="1:20" x14ac:dyDescent="0.25">
      <c r="A2720">
        <v>2025</v>
      </c>
      <c r="B2720" t="s">
        <v>8730</v>
      </c>
      <c r="C2720" t="s">
        <v>21</v>
      </c>
      <c r="D2720" t="s">
        <v>22</v>
      </c>
      <c r="E2720" t="s">
        <v>23</v>
      </c>
      <c r="F2720" t="s">
        <v>8731</v>
      </c>
      <c r="G2720" t="s">
        <v>3771</v>
      </c>
      <c r="H2720" t="s">
        <v>787</v>
      </c>
      <c r="I2720" s="1">
        <v>27600000</v>
      </c>
      <c r="J2720" s="2">
        <f t="shared" si="84"/>
        <v>27600000</v>
      </c>
      <c r="K2720" s="1">
        <v>4600000</v>
      </c>
      <c r="L2720" s="3">
        <v>45705</v>
      </c>
      <c r="M2720" s="3">
        <v>45706</v>
      </c>
      <c r="N2720" s="3">
        <v>45869</v>
      </c>
      <c r="O2720" s="1">
        <v>0</v>
      </c>
      <c r="P2720" s="1">
        <v>27600000</v>
      </c>
      <c r="R2720" s="5">
        <f ca="1">IF(Tabla1[[#This Row],[FECHA INCIAL DESDE]]="SIN INICIO",0,IF((((TODAY()-M2720)*100%)/(N2720-M2720))&gt;=100%,"100%",(((TODAY()-M2720)*100%)/(N2720-M2720))))</f>
        <v>0.38650306748466257</v>
      </c>
      <c r="S2720" s="2">
        <f t="shared" si="85"/>
        <v>27600000</v>
      </c>
      <c r="T2720" t="s">
        <v>8732</v>
      </c>
    </row>
    <row r="2721" spans="1:20" x14ac:dyDescent="0.25">
      <c r="A2721">
        <v>2025</v>
      </c>
      <c r="B2721" t="s">
        <v>8733</v>
      </c>
      <c r="C2721" t="s">
        <v>21</v>
      </c>
      <c r="D2721" t="s">
        <v>22</v>
      </c>
      <c r="E2721" t="s">
        <v>23</v>
      </c>
      <c r="F2721" t="s">
        <v>8734</v>
      </c>
      <c r="G2721" t="s">
        <v>1940</v>
      </c>
      <c r="H2721" t="s">
        <v>1802</v>
      </c>
      <c r="I2721" s="1">
        <v>59290000</v>
      </c>
      <c r="J2721" s="2">
        <f t="shared" si="84"/>
        <v>59290000</v>
      </c>
      <c r="K2721" s="1">
        <v>8470000</v>
      </c>
      <c r="L2721" s="3">
        <v>45701</v>
      </c>
      <c r="M2721" s="3">
        <v>45702</v>
      </c>
      <c r="N2721" s="3">
        <v>45900</v>
      </c>
      <c r="O2721" s="1">
        <v>0</v>
      </c>
      <c r="P2721" s="1">
        <v>59290000</v>
      </c>
      <c r="R2721" s="5">
        <f ca="1">IF(Tabla1[[#This Row],[FECHA INCIAL DESDE]]="SIN INICIO",0,IF((((TODAY()-M2721)*100%)/(N2721-M2721))&gt;=100%,"100%",(((TODAY()-M2721)*100%)/(N2721-M2721))))</f>
        <v>0.3383838383838384</v>
      </c>
      <c r="S2721" s="2">
        <f t="shared" si="85"/>
        <v>59290000</v>
      </c>
      <c r="T2721" t="s">
        <v>8735</v>
      </c>
    </row>
    <row r="2722" spans="1:20" x14ac:dyDescent="0.25">
      <c r="A2722">
        <v>2025</v>
      </c>
      <c r="B2722" t="s">
        <v>8736</v>
      </c>
      <c r="C2722" t="s">
        <v>21</v>
      </c>
      <c r="D2722" t="s">
        <v>22</v>
      </c>
      <c r="E2722" t="s">
        <v>23</v>
      </c>
      <c r="F2722" t="s">
        <v>8737</v>
      </c>
      <c r="G2722" t="s">
        <v>6456</v>
      </c>
      <c r="H2722" t="s">
        <v>270</v>
      </c>
      <c r="I2722" s="1">
        <v>60000000</v>
      </c>
      <c r="J2722" s="2">
        <f t="shared" si="84"/>
        <v>60000000</v>
      </c>
      <c r="K2722" s="1">
        <v>12000000</v>
      </c>
      <c r="L2722" s="3">
        <v>45700</v>
      </c>
      <c r="M2722" s="3">
        <v>45701</v>
      </c>
      <c r="N2722" s="3">
        <v>45838</v>
      </c>
      <c r="O2722" s="1">
        <v>0</v>
      </c>
      <c r="P2722" s="1">
        <v>60000000</v>
      </c>
      <c r="R2722" s="6">
        <f ca="1">IF(Tabla1[[#This Row],[FECHA INCIAL DESDE]]="SIN INICIO",0,IF((((TODAY()-M2722)*100%)/(N2722-M2722))&gt;=100%,"100%",(((TODAY()-M2722)*100%)/(N2722-M2722))))</f>
        <v>0.49635036496350365</v>
      </c>
      <c r="S2722" s="2">
        <f t="shared" si="85"/>
        <v>60000000</v>
      </c>
      <c r="T2722" t="s">
        <v>8738</v>
      </c>
    </row>
    <row r="2723" spans="1:20" x14ac:dyDescent="0.25">
      <c r="A2723">
        <v>2025</v>
      </c>
      <c r="B2723" t="s">
        <v>8739</v>
      </c>
      <c r="C2723" t="s">
        <v>21</v>
      </c>
      <c r="D2723" t="s">
        <v>22</v>
      </c>
      <c r="E2723" t="s">
        <v>23</v>
      </c>
      <c r="F2723" t="s">
        <v>8740</v>
      </c>
      <c r="G2723" t="s">
        <v>3546</v>
      </c>
      <c r="H2723" t="s">
        <v>3407</v>
      </c>
      <c r="I2723" s="1">
        <v>44843750</v>
      </c>
      <c r="J2723" s="2">
        <f t="shared" si="84"/>
        <v>44843750</v>
      </c>
      <c r="K2723" s="1">
        <v>8968750</v>
      </c>
      <c r="L2723" s="3">
        <v>45701</v>
      </c>
      <c r="M2723" s="3">
        <v>45707</v>
      </c>
      <c r="N2723" s="3">
        <v>45838</v>
      </c>
      <c r="O2723" s="1">
        <v>0</v>
      </c>
      <c r="P2723" s="1">
        <v>44843750</v>
      </c>
      <c r="R2723" s="5">
        <f ca="1">IF(Tabla1[[#This Row],[FECHA INCIAL DESDE]]="SIN INICIO",0,IF((((TODAY()-M2723)*100%)/(N2723-M2723))&gt;=100%,"100%",(((TODAY()-M2723)*100%)/(N2723-M2723))))</f>
        <v>0.47328244274809161</v>
      </c>
      <c r="S2723" s="2">
        <f t="shared" si="85"/>
        <v>44843750</v>
      </c>
      <c r="T2723" t="s">
        <v>8741</v>
      </c>
    </row>
    <row r="2724" spans="1:20" x14ac:dyDescent="0.25">
      <c r="A2724">
        <v>2025</v>
      </c>
      <c r="B2724" t="s">
        <v>8742</v>
      </c>
      <c r="C2724" t="s">
        <v>21</v>
      </c>
      <c r="D2724" t="s">
        <v>22</v>
      </c>
      <c r="E2724" t="s">
        <v>23</v>
      </c>
      <c r="F2724" t="s">
        <v>8743</v>
      </c>
      <c r="G2724" t="s">
        <v>1831</v>
      </c>
      <c r="H2724" t="s">
        <v>1898</v>
      </c>
      <c r="I2724" s="1">
        <v>50809904</v>
      </c>
      <c r="J2724" s="2">
        <f t="shared" si="84"/>
        <v>50809904</v>
      </c>
      <c r="K2724" s="1">
        <v>6351238</v>
      </c>
      <c r="L2724" s="3">
        <v>45701</v>
      </c>
      <c r="M2724" s="3">
        <v>45702</v>
      </c>
      <c r="N2724" s="3">
        <v>45930</v>
      </c>
      <c r="O2724" s="1">
        <v>0</v>
      </c>
      <c r="P2724" s="1">
        <v>50809904</v>
      </c>
      <c r="R2724" s="5">
        <f ca="1">IF(Tabla1[[#This Row],[FECHA INCIAL DESDE]]="SIN INICIO",0,IF((((TODAY()-M2724)*100%)/(N2724-M2724))&gt;=100%,"100%",(((TODAY()-M2724)*100%)/(N2724-M2724))))</f>
        <v>0.29385964912280704</v>
      </c>
      <c r="S2724" s="2">
        <f t="shared" si="85"/>
        <v>50809904</v>
      </c>
      <c r="T2724" t="s">
        <v>8744</v>
      </c>
    </row>
    <row r="2725" spans="1:20" x14ac:dyDescent="0.25">
      <c r="A2725">
        <v>2025</v>
      </c>
      <c r="B2725" t="s">
        <v>8745</v>
      </c>
      <c r="C2725" t="s">
        <v>21</v>
      </c>
      <c r="D2725" t="s">
        <v>22</v>
      </c>
      <c r="E2725" t="s">
        <v>23</v>
      </c>
      <c r="F2725" t="s">
        <v>8746</v>
      </c>
      <c r="G2725" t="s">
        <v>1819</v>
      </c>
      <c r="H2725" t="s">
        <v>1802</v>
      </c>
      <c r="I2725" s="1">
        <v>43400000</v>
      </c>
      <c r="J2725" s="2">
        <f t="shared" si="84"/>
        <v>43400000</v>
      </c>
      <c r="K2725" s="1">
        <v>6200000</v>
      </c>
      <c r="L2725" s="3">
        <v>45700</v>
      </c>
      <c r="M2725" s="3">
        <v>45702</v>
      </c>
      <c r="N2725" s="3">
        <v>45900</v>
      </c>
      <c r="O2725" s="1">
        <v>0</v>
      </c>
      <c r="P2725" s="1">
        <v>43400000</v>
      </c>
      <c r="R2725" s="5">
        <f ca="1">IF(Tabla1[[#This Row],[FECHA INCIAL DESDE]]="SIN INICIO",0,IF((((TODAY()-M2725)*100%)/(N2725-M2725))&gt;=100%,"100%",(((TODAY()-M2725)*100%)/(N2725-M2725))))</f>
        <v>0.3383838383838384</v>
      </c>
      <c r="S2725" s="2">
        <f t="shared" si="85"/>
        <v>43400000</v>
      </c>
      <c r="T2725" t="s">
        <v>8747</v>
      </c>
    </row>
    <row r="2726" spans="1:20" x14ac:dyDescent="0.25">
      <c r="A2726">
        <v>2025</v>
      </c>
      <c r="B2726" t="s">
        <v>8748</v>
      </c>
      <c r="C2726" t="s">
        <v>21</v>
      </c>
      <c r="D2726" t="s">
        <v>22</v>
      </c>
      <c r="E2726" t="s">
        <v>23</v>
      </c>
      <c r="F2726" t="s">
        <v>8749</v>
      </c>
      <c r="G2726" t="s">
        <v>1819</v>
      </c>
      <c r="H2726" t="s">
        <v>1802</v>
      </c>
      <c r="I2726" s="1">
        <v>59290000</v>
      </c>
      <c r="J2726" s="2">
        <f t="shared" si="84"/>
        <v>59290000</v>
      </c>
      <c r="K2726" s="1">
        <v>8470000</v>
      </c>
      <c r="L2726" s="3">
        <v>45700</v>
      </c>
      <c r="M2726" s="3">
        <v>45702</v>
      </c>
      <c r="N2726" s="3">
        <v>45900</v>
      </c>
      <c r="O2726" s="1">
        <v>0</v>
      </c>
      <c r="P2726" s="1">
        <v>59290000</v>
      </c>
      <c r="R2726" s="5">
        <f ca="1">IF(Tabla1[[#This Row],[FECHA INCIAL DESDE]]="SIN INICIO",0,IF((((TODAY()-M2726)*100%)/(N2726-M2726))&gt;=100%,"100%",(((TODAY()-M2726)*100%)/(N2726-M2726))))</f>
        <v>0.3383838383838384</v>
      </c>
      <c r="S2726" s="2">
        <f t="shared" si="85"/>
        <v>59290000</v>
      </c>
      <c r="T2726" t="s">
        <v>8750</v>
      </c>
    </row>
    <row r="2727" spans="1:20" x14ac:dyDescent="0.25">
      <c r="A2727">
        <v>2025</v>
      </c>
      <c r="B2727" t="s">
        <v>8751</v>
      </c>
      <c r="C2727" t="s">
        <v>21</v>
      </c>
      <c r="D2727" t="s">
        <v>22</v>
      </c>
      <c r="E2727" t="s">
        <v>23</v>
      </c>
      <c r="F2727" t="s">
        <v>8752</v>
      </c>
      <c r="G2727" t="s">
        <v>1940</v>
      </c>
      <c r="H2727" t="s">
        <v>1802</v>
      </c>
      <c r="I2727" s="1">
        <v>59290000</v>
      </c>
      <c r="J2727" s="2">
        <f t="shared" si="84"/>
        <v>59290000</v>
      </c>
      <c r="K2727" s="1">
        <v>8470000</v>
      </c>
      <c r="L2727" s="3">
        <v>45701</v>
      </c>
      <c r="M2727" s="3">
        <v>45702</v>
      </c>
      <c r="N2727" s="3">
        <v>45900</v>
      </c>
      <c r="O2727" s="1">
        <v>0</v>
      </c>
      <c r="P2727" s="1">
        <v>59290000</v>
      </c>
      <c r="R2727" s="5">
        <f ca="1">IF(Tabla1[[#This Row],[FECHA INCIAL DESDE]]="SIN INICIO",0,IF((((TODAY()-M2727)*100%)/(N2727-M2727))&gt;=100%,"100%",(((TODAY()-M2727)*100%)/(N2727-M2727))))</f>
        <v>0.3383838383838384</v>
      </c>
      <c r="S2727" s="2">
        <f t="shared" si="85"/>
        <v>59290000</v>
      </c>
      <c r="T2727" t="s">
        <v>8753</v>
      </c>
    </row>
    <row r="2728" spans="1:20" x14ac:dyDescent="0.25">
      <c r="A2728">
        <v>2025</v>
      </c>
      <c r="B2728" t="s">
        <v>8754</v>
      </c>
      <c r="C2728" t="s">
        <v>21</v>
      </c>
      <c r="D2728" t="s">
        <v>22</v>
      </c>
      <c r="E2728" t="s">
        <v>23</v>
      </c>
      <c r="F2728" t="s">
        <v>8755</v>
      </c>
      <c r="G2728" t="s">
        <v>6017</v>
      </c>
      <c r="H2728" t="s">
        <v>1898</v>
      </c>
      <c r="I2728" s="1">
        <v>45956648</v>
      </c>
      <c r="J2728" s="2">
        <f t="shared" si="84"/>
        <v>45956648</v>
      </c>
      <c r="K2728" s="1">
        <v>5744581</v>
      </c>
      <c r="L2728" s="3">
        <v>45707</v>
      </c>
      <c r="M2728" s="3">
        <v>45709</v>
      </c>
      <c r="N2728" s="3">
        <v>45930</v>
      </c>
      <c r="O2728" s="1">
        <v>0</v>
      </c>
      <c r="P2728" s="1">
        <v>45956648</v>
      </c>
      <c r="R2728" s="5">
        <f ca="1">IF(Tabla1[[#This Row],[FECHA INCIAL DESDE]]="SIN INICIO",0,IF((((TODAY()-M2728)*100%)/(N2728-M2728))&gt;=100%,"100%",(((TODAY()-M2728)*100%)/(N2728-M2728))))</f>
        <v>0.27149321266968324</v>
      </c>
      <c r="S2728" s="2">
        <f t="shared" si="85"/>
        <v>45956648</v>
      </c>
      <c r="T2728" t="s">
        <v>8756</v>
      </c>
    </row>
    <row r="2729" spans="1:20" x14ac:dyDescent="0.25">
      <c r="A2729">
        <v>2025</v>
      </c>
      <c r="B2729" t="s">
        <v>8757</v>
      </c>
      <c r="C2729" t="s">
        <v>21</v>
      </c>
      <c r="D2729" t="s">
        <v>22</v>
      </c>
      <c r="E2729" t="s">
        <v>23</v>
      </c>
      <c r="F2729" t="s">
        <v>8758</v>
      </c>
      <c r="G2729" t="s">
        <v>1831</v>
      </c>
      <c r="H2729" t="s">
        <v>1898</v>
      </c>
      <c r="I2729" s="1">
        <v>45956648</v>
      </c>
      <c r="J2729" s="2">
        <f t="shared" si="84"/>
        <v>45956648</v>
      </c>
      <c r="K2729" s="1">
        <v>5744581</v>
      </c>
      <c r="L2729" s="3">
        <v>45705</v>
      </c>
      <c r="M2729" s="3">
        <v>45706</v>
      </c>
      <c r="N2729" s="3">
        <v>45930</v>
      </c>
      <c r="O2729" s="1">
        <v>0</v>
      </c>
      <c r="P2729" s="1">
        <v>45956648</v>
      </c>
      <c r="R2729" s="5">
        <f ca="1">IF(Tabla1[[#This Row],[FECHA INCIAL DESDE]]="SIN INICIO",0,IF((((TODAY()-M2729)*100%)/(N2729-M2729))&gt;=100%,"100%",(((TODAY()-M2729)*100%)/(N2729-M2729))))</f>
        <v>0.28125</v>
      </c>
      <c r="S2729" s="2">
        <f t="shared" si="85"/>
        <v>45956648</v>
      </c>
      <c r="T2729" t="s">
        <v>8759</v>
      </c>
    </row>
    <row r="2730" spans="1:20" x14ac:dyDescent="0.25">
      <c r="A2730">
        <v>2025</v>
      </c>
      <c r="B2730" t="s">
        <v>8760</v>
      </c>
      <c r="C2730" t="s">
        <v>21</v>
      </c>
      <c r="D2730" t="s">
        <v>22</v>
      </c>
      <c r="E2730" t="s">
        <v>23</v>
      </c>
      <c r="F2730" t="s">
        <v>8761</v>
      </c>
      <c r="G2730" t="s">
        <v>1940</v>
      </c>
      <c r="H2730" t="s">
        <v>1802</v>
      </c>
      <c r="I2730" s="1">
        <v>59290000</v>
      </c>
      <c r="J2730" s="2">
        <f t="shared" si="84"/>
        <v>59290000</v>
      </c>
      <c r="K2730" s="1">
        <v>8470000</v>
      </c>
      <c r="L2730" s="3">
        <v>45705</v>
      </c>
      <c r="M2730" s="3">
        <v>45706</v>
      </c>
      <c r="N2730" s="3">
        <v>45900</v>
      </c>
      <c r="O2730" s="1">
        <v>0</v>
      </c>
      <c r="P2730" s="1">
        <v>59290000</v>
      </c>
      <c r="R2730" s="5">
        <f ca="1">IF(Tabla1[[#This Row],[FECHA INCIAL DESDE]]="SIN INICIO",0,IF((((TODAY()-M2730)*100%)/(N2730-M2730))&gt;=100%,"100%",(((TODAY()-M2730)*100%)/(N2730-M2730))))</f>
        <v>0.32474226804123713</v>
      </c>
      <c r="S2730" s="2">
        <f t="shared" si="85"/>
        <v>59290000</v>
      </c>
      <c r="T2730" t="s">
        <v>8762</v>
      </c>
    </row>
    <row r="2731" spans="1:20" x14ac:dyDescent="0.25">
      <c r="A2731">
        <v>2025</v>
      </c>
      <c r="B2731" t="s">
        <v>8763</v>
      </c>
      <c r="C2731" t="s">
        <v>21</v>
      </c>
      <c r="D2731" t="s">
        <v>22</v>
      </c>
      <c r="E2731" t="s">
        <v>23</v>
      </c>
      <c r="F2731" t="s">
        <v>8764</v>
      </c>
      <c r="G2731" t="s">
        <v>1940</v>
      </c>
      <c r="H2731" t="s">
        <v>1802</v>
      </c>
      <c r="I2731" s="1">
        <v>24800000</v>
      </c>
      <c r="J2731" s="2">
        <f t="shared" si="84"/>
        <v>24800000</v>
      </c>
      <c r="K2731" s="1">
        <v>6200000</v>
      </c>
      <c r="L2731" s="3">
        <v>45705</v>
      </c>
      <c r="M2731" s="3">
        <v>45706</v>
      </c>
      <c r="N2731" s="3">
        <v>45808</v>
      </c>
      <c r="O2731" s="1">
        <v>0</v>
      </c>
      <c r="P2731" s="1">
        <v>24800000</v>
      </c>
      <c r="R2731" s="5">
        <f ca="1">IF(Tabla1[[#This Row],[FECHA INCIAL DESDE]]="SIN INICIO",0,IF((((TODAY()-M2731)*100%)/(N2731-M2731))&gt;=100%,"100%",(((TODAY()-M2731)*100%)/(N2731-M2731))))</f>
        <v>0.61764705882352944</v>
      </c>
      <c r="S2731" s="2">
        <f t="shared" si="85"/>
        <v>24800000</v>
      </c>
      <c r="T2731" t="s">
        <v>8765</v>
      </c>
    </row>
    <row r="2732" spans="1:20" x14ac:dyDescent="0.25">
      <c r="A2732">
        <v>2025</v>
      </c>
      <c r="B2732" t="s">
        <v>8766</v>
      </c>
      <c r="C2732" t="s">
        <v>21</v>
      </c>
      <c r="D2732" t="s">
        <v>22</v>
      </c>
      <c r="E2732" t="s">
        <v>23</v>
      </c>
      <c r="F2732" t="s">
        <v>8767</v>
      </c>
      <c r="G2732" t="s">
        <v>1940</v>
      </c>
      <c r="H2732" t="s">
        <v>1802</v>
      </c>
      <c r="I2732" s="1">
        <v>24800000</v>
      </c>
      <c r="J2732" s="2">
        <f t="shared" si="84"/>
        <v>24800000</v>
      </c>
      <c r="K2732" s="1">
        <v>6200000</v>
      </c>
      <c r="L2732" s="3">
        <v>45705</v>
      </c>
      <c r="M2732" s="3">
        <v>45706</v>
      </c>
      <c r="N2732" s="3">
        <v>45808</v>
      </c>
      <c r="O2732" s="1">
        <v>0</v>
      </c>
      <c r="P2732" s="1">
        <v>24800000</v>
      </c>
      <c r="R2732" s="5">
        <f ca="1">IF(Tabla1[[#This Row],[FECHA INCIAL DESDE]]="SIN INICIO",0,IF((((TODAY()-M2732)*100%)/(N2732-M2732))&gt;=100%,"100%",(((TODAY()-M2732)*100%)/(N2732-M2732))))</f>
        <v>0.61764705882352944</v>
      </c>
      <c r="S2732" s="2">
        <f t="shared" si="85"/>
        <v>24800000</v>
      </c>
      <c r="T2732" t="s">
        <v>8768</v>
      </c>
    </row>
    <row r="2733" spans="1:20" x14ac:dyDescent="0.25">
      <c r="A2733">
        <v>2025</v>
      </c>
      <c r="B2733" t="s">
        <v>8769</v>
      </c>
      <c r="C2733" t="s">
        <v>21</v>
      </c>
      <c r="D2733" t="s">
        <v>22</v>
      </c>
      <c r="E2733" t="s">
        <v>23</v>
      </c>
      <c r="F2733" t="s">
        <v>8770</v>
      </c>
      <c r="G2733" t="s">
        <v>8771</v>
      </c>
      <c r="H2733" t="s">
        <v>3407</v>
      </c>
      <c r="I2733" s="1">
        <v>27511000</v>
      </c>
      <c r="J2733" s="2">
        <f t="shared" si="84"/>
        <v>27511000</v>
      </c>
      <c r="K2733" s="1">
        <v>6877750</v>
      </c>
      <c r="L2733" s="3">
        <v>45700</v>
      </c>
      <c r="M2733" s="3">
        <v>45702</v>
      </c>
      <c r="N2733" s="3">
        <v>45808</v>
      </c>
      <c r="O2733" s="1">
        <v>0</v>
      </c>
      <c r="P2733" s="1">
        <v>27511000</v>
      </c>
      <c r="R2733" s="5">
        <f ca="1">IF(Tabla1[[#This Row],[FECHA INCIAL DESDE]]="SIN INICIO",0,IF((((TODAY()-M2733)*100%)/(N2733-M2733))&gt;=100%,"100%",(((TODAY()-M2733)*100%)/(N2733-M2733))))</f>
        <v>0.63207547169811318</v>
      </c>
      <c r="S2733" s="2">
        <f t="shared" si="85"/>
        <v>27511000</v>
      </c>
      <c r="T2733" t="s">
        <v>8772</v>
      </c>
    </row>
    <row r="2734" spans="1:20" x14ac:dyDescent="0.25">
      <c r="A2734">
        <v>2025</v>
      </c>
      <c r="B2734" t="s">
        <v>8773</v>
      </c>
      <c r="C2734" t="s">
        <v>21</v>
      </c>
      <c r="D2734" t="s">
        <v>22</v>
      </c>
      <c r="E2734" t="s">
        <v>23</v>
      </c>
      <c r="F2734" t="s">
        <v>8774</v>
      </c>
      <c r="G2734" t="s">
        <v>25</v>
      </c>
      <c r="H2734" t="s">
        <v>26</v>
      </c>
      <c r="I2734" s="1">
        <v>47500000</v>
      </c>
      <c r="J2734" s="2">
        <f t="shared" si="84"/>
        <v>47500000</v>
      </c>
      <c r="K2734" s="1">
        <v>9500000</v>
      </c>
      <c r="L2734" s="3">
        <v>45700</v>
      </c>
      <c r="M2734" s="3">
        <v>45701</v>
      </c>
      <c r="N2734" s="3">
        <v>45838</v>
      </c>
      <c r="O2734" s="1">
        <v>0</v>
      </c>
      <c r="P2734" s="1">
        <v>47500000</v>
      </c>
      <c r="R2734" s="5">
        <f ca="1">IF(Tabla1[[#This Row],[FECHA INCIAL DESDE]]="SIN INICIO",0,IF((((TODAY()-M2734)*100%)/(N2734-M2734))&gt;=100%,"100%",(((TODAY()-M2734)*100%)/(N2734-M2734))))</f>
        <v>0.49635036496350365</v>
      </c>
      <c r="S2734" s="2">
        <f t="shared" si="85"/>
        <v>47500000</v>
      </c>
      <c r="T2734" t="s">
        <v>8775</v>
      </c>
    </row>
    <row r="2735" spans="1:20" x14ac:dyDescent="0.25">
      <c r="A2735">
        <v>2025</v>
      </c>
      <c r="B2735" t="s">
        <v>8776</v>
      </c>
      <c r="C2735" t="s">
        <v>21</v>
      </c>
      <c r="D2735" t="s">
        <v>22</v>
      </c>
      <c r="E2735" t="s">
        <v>23</v>
      </c>
      <c r="F2735" t="s">
        <v>8777</v>
      </c>
      <c r="G2735" t="s">
        <v>3546</v>
      </c>
      <c r="H2735" t="s">
        <v>3407</v>
      </c>
      <c r="I2735" s="1">
        <v>19106000</v>
      </c>
      <c r="J2735" s="2">
        <f t="shared" si="84"/>
        <v>19106000</v>
      </c>
      <c r="K2735" s="1">
        <v>4776500</v>
      </c>
      <c r="L2735" s="3">
        <v>45700</v>
      </c>
      <c r="M2735" s="3">
        <v>45702</v>
      </c>
      <c r="N2735" s="3">
        <v>45808</v>
      </c>
      <c r="O2735" s="1">
        <v>0</v>
      </c>
      <c r="P2735" s="1">
        <v>19106000</v>
      </c>
      <c r="R2735" s="5">
        <f ca="1">IF(Tabla1[[#This Row],[FECHA INCIAL DESDE]]="SIN INICIO",0,IF((((TODAY()-M2735)*100%)/(N2735-M2735))&gt;=100%,"100%",(((TODAY()-M2735)*100%)/(N2735-M2735))))</f>
        <v>0.63207547169811318</v>
      </c>
      <c r="S2735" s="2">
        <f t="shared" si="85"/>
        <v>19106000</v>
      </c>
      <c r="T2735" t="s">
        <v>8778</v>
      </c>
    </row>
    <row r="2736" spans="1:20" x14ac:dyDescent="0.25">
      <c r="A2736">
        <v>2025</v>
      </c>
      <c r="B2736" t="s">
        <v>8779</v>
      </c>
      <c r="C2736" t="s">
        <v>21</v>
      </c>
      <c r="D2736" t="s">
        <v>22</v>
      </c>
      <c r="E2736" t="s">
        <v>23</v>
      </c>
      <c r="F2736" t="s">
        <v>8780</v>
      </c>
      <c r="G2736" t="s">
        <v>1852</v>
      </c>
      <c r="H2736" t="s">
        <v>1802</v>
      </c>
      <c r="I2736" s="1">
        <v>59290000</v>
      </c>
      <c r="J2736" s="2">
        <f t="shared" si="84"/>
        <v>59290000</v>
      </c>
      <c r="K2736" s="1">
        <v>8470000</v>
      </c>
      <c r="L2736" s="3">
        <v>45700</v>
      </c>
      <c r="M2736" s="3">
        <v>45702</v>
      </c>
      <c r="N2736" s="3">
        <v>45900</v>
      </c>
      <c r="O2736" s="1">
        <v>0</v>
      </c>
      <c r="P2736" s="1">
        <v>59290000</v>
      </c>
      <c r="R2736" s="5">
        <f ca="1">IF(Tabla1[[#This Row],[FECHA INCIAL DESDE]]="SIN INICIO",0,IF((((TODAY()-M2736)*100%)/(N2736-M2736))&gt;=100%,"100%",(((TODAY()-M2736)*100%)/(N2736-M2736))))</f>
        <v>0.3383838383838384</v>
      </c>
      <c r="S2736" s="2">
        <f t="shared" si="85"/>
        <v>59290000</v>
      </c>
      <c r="T2736" t="s">
        <v>8781</v>
      </c>
    </row>
    <row r="2737" spans="1:20" x14ac:dyDescent="0.25">
      <c r="A2737">
        <v>2025</v>
      </c>
      <c r="B2737" t="s">
        <v>8782</v>
      </c>
      <c r="C2737" t="s">
        <v>21</v>
      </c>
      <c r="D2737" t="s">
        <v>22</v>
      </c>
      <c r="E2737" t="s">
        <v>120</v>
      </c>
      <c r="F2737" t="s">
        <v>8783</v>
      </c>
      <c r="G2737" t="s">
        <v>8455</v>
      </c>
      <c r="H2737" t="s">
        <v>1802</v>
      </c>
      <c r="I2737" s="1">
        <v>35157500</v>
      </c>
      <c r="J2737" s="2">
        <f t="shared" si="84"/>
        <v>35157500</v>
      </c>
      <c r="K2737" s="1">
        <v>5022500</v>
      </c>
      <c r="L2737" s="3">
        <v>45700</v>
      </c>
      <c r="M2737" s="3">
        <v>45702</v>
      </c>
      <c r="N2737" s="3">
        <v>45900</v>
      </c>
      <c r="O2737" s="1">
        <v>0</v>
      </c>
      <c r="P2737" s="1">
        <v>35157500</v>
      </c>
      <c r="R2737" s="5">
        <f ca="1">IF(Tabla1[[#This Row],[FECHA INCIAL DESDE]]="SIN INICIO",0,IF((((TODAY()-M2737)*100%)/(N2737-M2737))&gt;=100%,"100%",(((TODAY()-M2737)*100%)/(N2737-M2737))))</f>
        <v>0.3383838383838384</v>
      </c>
      <c r="S2737" s="2">
        <f t="shared" si="85"/>
        <v>35157500</v>
      </c>
      <c r="T2737" t="s">
        <v>8784</v>
      </c>
    </row>
    <row r="2738" spans="1:20" x14ac:dyDescent="0.25">
      <c r="A2738">
        <v>2025</v>
      </c>
      <c r="B2738" t="s">
        <v>8785</v>
      </c>
      <c r="C2738" t="s">
        <v>21</v>
      </c>
      <c r="D2738" t="s">
        <v>22</v>
      </c>
      <c r="E2738" t="s">
        <v>23</v>
      </c>
      <c r="F2738" t="s">
        <v>8786</v>
      </c>
      <c r="G2738" t="s">
        <v>4402</v>
      </c>
      <c r="H2738" t="s">
        <v>3407</v>
      </c>
      <c r="I2738" s="1">
        <v>19106000</v>
      </c>
      <c r="J2738" s="2">
        <f t="shared" si="84"/>
        <v>19106000</v>
      </c>
      <c r="K2738" s="1">
        <v>4776500</v>
      </c>
      <c r="L2738" s="3">
        <v>45700</v>
      </c>
      <c r="M2738" s="3">
        <v>45702</v>
      </c>
      <c r="N2738" s="3">
        <v>45808</v>
      </c>
      <c r="O2738" s="1">
        <v>0</v>
      </c>
      <c r="P2738" s="1">
        <v>19106000</v>
      </c>
      <c r="R2738" s="5">
        <f ca="1">IF(Tabla1[[#This Row],[FECHA INCIAL DESDE]]="SIN INICIO",0,IF((((TODAY()-M2738)*100%)/(N2738-M2738))&gt;=100%,"100%",(((TODAY()-M2738)*100%)/(N2738-M2738))))</f>
        <v>0.63207547169811318</v>
      </c>
      <c r="S2738" s="2">
        <f t="shared" si="85"/>
        <v>19106000</v>
      </c>
      <c r="T2738" t="s">
        <v>8787</v>
      </c>
    </row>
    <row r="2739" spans="1:20" x14ac:dyDescent="0.25">
      <c r="A2739">
        <v>2025</v>
      </c>
      <c r="B2739" t="s">
        <v>8788</v>
      </c>
      <c r="C2739" t="s">
        <v>21</v>
      </c>
      <c r="D2739" t="s">
        <v>22</v>
      </c>
      <c r="E2739" t="s">
        <v>23</v>
      </c>
      <c r="F2739" t="s">
        <v>8789</v>
      </c>
      <c r="G2739" t="s">
        <v>1819</v>
      </c>
      <c r="H2739" t="s">
        <v>1802</v>
      </c>
      <c r="I2739" s="1">
        <v>50820000</v>
      </c>
      <c r="J2739" s="2">
        <f t="shared" si="84"/>
        <v>50820000</v>
      </c>
      <c r="K2739" s="1">
        <v>8470000</v>
      </c>
      <c r="L2739" s="3">
        <v>45705</v>
      </c>
      <c r="M2739" s="3">
        <v>45706</v>
      </c>
      <c r="N2739" s="3">
        <v>45869</v>
      </c>
      <c r="O2739" s="1">
        <v>0</v>
      </c>
      <c r="P2739" s="1">
        <v>50820000</v>
      </c>
      <c r="R2739" s="5">
        <f ca="1">IF(Tabla1[[#This Row],[FECHA INCIAL DESDE]]="SIN INICIO",0,IF((((TODAY()-M2739)*100%)/(N2739-M2739))&gt;=100%,"100%",(((TODAY()-M2739)*100%)/(N2739-M2739))))</f>
        <v>0.38650306748466257</v>
      </c>
      <c r="S2739" s="2">
        <f t="shared" si="85"/>
        <v>50820000</v>
      </c>
      <c r="T2739" t="s">
        <v>8790</v>
      </c>
    </row>
    <row r="2740" spans="1:20" x14ac:dyDescent="0.25">
      <c r="A2740">
        <v>2025</v>
      </c>
      <c r="B2740" t="s">
        <v>8791</v>
      </c>
      <c r="C2740" t="s">
        <v>21</v>
      </c>
      <c r="D2740" t="s">
        <v>22</v>
      </c>
      <c r="E2740" t="s">
        <v>23</v>
      </c>
      <c r="F2740" t="s">
        <v>8792</v>
      </c>
      <c r="G2740" t="s">
        <v>8793</v>
      </c>
      <c r="H2740" t="s">
        <v>1802</v>
      </c>
      <c r="I2740" s="1">
        <v>43400000</v>
      </c>
      <c r="J2740" s="2">
        <f t="shared" si="84"/>
        <v>43400000</v>
      </c>
      <c r="K2740" s="1">
        <v>6200000</v>
      </c>
      <c r="L2740" s="3">
        <v>45705</v>
      </c>
      <c r="M2740" s="3">
        <v>45706</v>
      </c>
      <c r="N2740" s="3">
        <v>45900</v>
      </c>
      <c r="O2740" s="1">
        <v>0</v>
      </c>
      <c r="P2740" s="1">
        <v>43400000</v>
      </c>
      <c r="R2740" s="5">
        <f ca="1">IF(Tabla1[[#This Row],[FECHA INCIAL DESDE]]="SIN INICIO",0,IF((((TODAY()-M2740)*100%)/(N2740-M2740))&gt;=100%,"100%",(((TODAY()-M2740)*100%)/(N2740-M2740))))</f>
        <v>0.32474226804123713</v>
      </c>
      <c r="S2740" s="2">
        <f t="shared" si="85"/>
        <v>43400000</v>
      </c>
      <c r="T2740" t="s">
        <v>8794</v>
      </c>
    </row>
    <row r="2741" spans="1:20" x14ac:dyDescent="0.25">
      <c r="A2741">
        <v>2025</v>
      </c>
      <c r="B2741" t="s">
        <v>8795</v>
      </c>
      <c r="C2741" t="s">
        <v>21</v>
      </c>
      <c r="D2741" t="s">
        <v>22</v>
      </c>
      <c r="E2741" t="s">
        <v>23</v>
      </c>
      <c r="F2741" t="s">
        <v>8796</v>
      </c>
      <c r="G2741" t="s">
        <v>3546</v>
      </c>
      <c r="H2741" t="s">
        <v>3407</v>
      </c>
      <c r="I2741" s="1">
        <v>19106000</v>
      </c>
      <c r="J2741" s="2">
        <f t="shared" si="84"/>
        <v>19106000</v>
      </c>
      <c r="K2741" s="1">
        <v>4776500</v>
      </c>
      <c r="L2741" s="3">
        <v>45700</v>
      </c>
      <c r="M2741" s="3">
        <v>45702</v>
      </c>
      <c r="N2741" s="3">
        <v>45808</v>
      </c>
      <c r="O2741" s="1">
        <v>0</v>
      </c>
      <c r="P2741" s="1">
        <v>19106000</v>
      </c>
      <c r="R2741" s="5">
        <f ca="1">IF(Tabla1[[#This Row],[FECHA INCIAL DESDE]]="SIN INICIO",0,IF((((TODAY()-M2741)*100%)/(N2741-M2741))&gt;=100%,"100%",(((TODAY()-M2741)*100%)/(N2741-M2741))))</f>
        <v>0.63207547169811318</v>
      </c>
      <c r="S2741" s="2">
        <f t="shared" si="85"/>
        <v>19106000</v>
      </c>
      <c r="T2741" t="s">
        <v>8797</v>
      </c>
    </row>
    <row r="2742" spans="1:20" x14ac:dyDescent="0.25">
      <c r="A2742">
        <v>2025</v>
      </c>
      <c r="B2742" t="s">
        <v>8798</v>
      </c>
      <c r="C2742" t="s">
        <v>21</v>
      </c>
      <c r="D2742" t="s">
        <v>22</v>
      </c>
      <c r="E2742" t="s">
        <v>23</v>
      </c>
      <c r="F2742" t="s">
        <v>8799</v>
      </c>
      <c r="G2742" t="s">
        <v>3546</v>
      </c>
      <c r="H2742" t="s">
        <v>3407</v>
      </c>
      <c r="I2742" s="1">
        <v>48144250</v>
      </c>
      <c r="J2742" s="2">
        <f t="shared" si="84"/>
        <v>48144250</v>
      </c>
      <c r="K2742" s="1">
        <v>6877750</v>
      </c>
      <c r="L2742" s="3">
        <v>45701</v>
      </c>
      <c r="M2742" s="3">
        <v>45702</v>
      </c>
      <c r="N2742" s="3">
        <v>45900</v>
      </c>
      <c r="O2742" s="1">
        <v>0</v>
      </c>
      <c r="P2742" s="1">
        <v>48144250</v>
      </c>
      <c r="R2742" s="5">
        <f ca="1">IF(Tabla1[[#This Row],[FECHA INCIAL DESDE]]="SIN INICIO",0,IF((((TODAY()-M2742)*100%)/(N2742-M2742))&gt;=100%,"100%",(((TODAY()-M2742)*100%)/(N2742-M2742))))</f>
        <v>0.3383838383838384</v>
      </c>
      <c r="S2742" s="2">
        <f t="shared" si="85"/>
        <v>48144250</v>
      </c>
      <c r="T2742" t="s">
        <v>8800</v>
      </c>
    </row>
    <row r="2743" spans="1:20" x14ac:dyDescent="0.25">
      <c r="A2743">
        <v>2025</v>
      </c>
      <c r="B2743" t="s">
        <v>8801</v>
      </c>
      <c r="C2743" t="s">
        <v>21</v>
      </c>
      <c r="D2743" t="s">
        <v>22</v>
      </c>
      <c r="E2743" t="s">
        <v>23</v>
      </c>
      <c r="F2743" t="s">
        <v>8802</v>
      </c>
      <c r="G2743" t="s">
        <v>771</v>
      </c>
      <c r="H2743" t="s">
        <v>648</v>
      </c>
      <c r="I2743" s="1">
        <v>63700000</v>
      </c>
      <c r="J2743" s="2">
        <f t="shared" si="84"/>
        <v>63700000</v>
      </c>
      <c r="K2743" s="1">
        <v>9100000</v>
      </c>
      <c r="L2743" s="3">
        <v>45701</v>
      </c>
      <c r="M2743" s="3">
        <v>45705</v>
      </c>
      <c r="N2743" s="3">
        <v>45900</v>
      </c>
      <c r="O2743" s="1">
        <v>0</v>
      </c>
      <c r="P2743" s="1">
        <v>63700000</v>
      </c>
      <c r="R2743" s="5">
        <f ca="1">IF(Tabla1[[#This Row],[FECHA INCIAL DESDE]]="SIN INICIO",0,IF((((TODAY()-M2743)*100%)/(N2743-M2743))&gt;=100%,"100%",(((TODAY()-M2743)*100%)/(N2743-M2743))))</f>
        <v>0.3282051282051282</v>
      </c>
      <c r="S2743" s="2">
        <f t="shared" si="85"/>
        <v>63700000</v>
      </c>
      <c r="T2743" t="s">
        <v>8803</v>
      </c>
    </row>
    <row r="2744" spans="1:20" x14ac:dyDescent="0.25">
      <c r="A2744">
        <v>2025</v>
      </c>
      <c r="B2744" t="s">
        <v>8804</v>
      </c>
      <c r="C2744" t="s">
        <v>21</v>
      </c>
      <c r="D2744" t="s">
        <v>22</v>
      </c>
      <c r="E2744" t="s">
        <v>120</v>
      </c>
      <c r="F2744" t="s">
        <v>8805</v>
      </c>
      <c r="G2744" t="s">
        <v>8455</v>
      </c>
      <c r="H2744" t="s">
        <v>1802</v>
      </c>
      <c r="I2744" s="1">
        <v>16600000</v>
      </c>
      <c r="J2744" s="2">
        <f t="shared" si="84"/>
        <v>16600000</v>
      </c>
      <c r="K2744" s="1">
        <v>4150000</v>
      </c>
      <c r="L2744" s="3">
        <v>45701</v>
      </c>
      <c r="M2744" s="3">
        <v>45702</v>
      </c>
      <c r="N2744" s="3">
        <v>45808</v>
      </c>
      <c r="O2744" s="1">
        <v>0</v>
      </c>
      <c r="P2744" s="1">
        <v>16600000</v>
      </c>
      <c r="R2744" s="5">
        <f ca="1">IF(Tabla1[[#This Row],[FECHA INCIAL DESDE]]="SIN INICIO",0,IF((((TODAY()-M2744)*100%)/(N2744-M2744))&gt;=100%,"100%",(((TODAY()-M2744)*100%)/(N2744-M2744))))</f>
        <v>0.63207547169811318</v>
      </c>
      <c r="S2744" s="2">
        <f t="shared" si="85"/>
        <v>16600000</v>
      </c>
      <c r="T2744" t="s">
        <v>8806</v>
      </c>
    </row>
    <row r="2745" spans="1:20" x14ac:dyDescent="0.25">
      <c r="A2745">
        <v>2025</v>
      </c>
      <c r="B2745" t="s">
        <v>8807</v>
      </c>
      <c r="C2745" t="s">
        <v>21</v>
      </c>
      <c r="D2745" t="s">
        <v>22</v>
      </c>
      <c r="E2745" t="s">
        <v>23</v>
      </c>
      <c r="F2745" t="s">
        <v>8808</v>
      </c>
      <c r="G2745" t="s">
        <v>4426</v>
      </c>
      <c r="H2745" t="s">
        <v>1898</v>
      </c>
      <c r="I2745" s="1">
        <v>48144250</v>
      </c>
      <c r="J2745" s="2">
        <f t="shared" si="84"/>
        <v>48144250</v>
      </c>
      <c r="K2745" s="1">
        <v>5744581</v>
      </c>
      <c r="L2745" s="3">
        <v>45701</v>
      </c>
      <c r="M2745" s="3">
        <v>45705</v>
      </c>
      <c r="N2745" s="3">
        <v>45930</v>
      </c>
      <c r="O2745" s="1">
        <v>0</v>
      </c>
      <c r="P2745" s="1">
        <v>48144250</v>
      </c>
      <c r="R2745" s="5">
        <f ca="1">IF(Tabla1[[#This Row],[FECHA INCIAL DESDE]]="SIN INICIO",0,IF((((TODAY()-M2745)*100%)/(N2745-M2745))&gt;=100%,"100%",(((TODAY()-M2745)*100%)/(N2745-M2745))))</f>
        <v>0.28444444444444444</v>
      </c>
      <c r="S2745" s="2">
        <f t="shared" si="85"/>
        <v>48144250</v>
      </c>
      <c r="T2745" t="s">
        <v>8809</v>
      </c>
    </row>
    <row r="2746" spans="1:20" x14ac:dyDescent="0.25">
      <c r="A2746">
        <v>2025</v>
      </c>
      <c r="B2746" t="s">
        <v>8810</v>
      </c>
      <c r="C2746" t="s">
        <v>21</v>
      </c>
      <c r="D2746" t="s">
        <v>22</v>
      </c>
      <c r="E2746" t="s">
        <v>23</v>
      </c>
      <c r="F2746" t="s">
        <v>8811</v>
      </c>
      <c r="G2746" t="s">
        <v>809</v>
      </c>
      <c r="H2746" t="s">
        <v>659</v>
      </c>
      <c r="I2746" s="1">
        <v>56000000</v>
      </c>
      <c r="J2746" s="2">
        <f t="shared" si="84"/>
        <v>56000000</v>
      </c>
      <c r="K2746" s="1">
        <v>8000000</v>
      </c>
      <c r="L2746" s="3">
        <v>45701</v>
      </c>
      <c r="M2746" s="3">
        <v>45703</v>
      </c>
      <c r="N2746" s="3">
        <v>45900</v>
      </c>
      <c r="O2746" s="1">
        <v>0</v>
      </c>
      <c r="P2746" s="1">
        <v>56000000</v>
      </c>
      <c r="R2746" s="5">
        <f ca="1">IF(Tabla1[[#This Row],[FECHA INCIAL DESDE]]="SIN INICIO",0,IF((((TODAY()-M2746)*100%)/(N2746-M2746))&gt;=100%,"100%",(((TODAY()-M2746)*100%)/(N2746-M2746))))</f>
        <v>0.3350253807106599</v>
      </c>
      <c r="S2746" s="2">
        <f t="shared" si="85"/>
        <v>56000000</v>
      </c>
      <c r="T2746" t="s">
        <v>8812</v>
      </c>
    </row>
    <row r="2747" spans="1:20" x14ac:dyDescent="0.25">
      <c r="A2747">
        <v>2025</v>
      </c>
      <c r="B2747" t="s">
        <v>8813</v>
      </c>
      <c r="C2747" t="s">
        <v>21</v>
      </c>
      <c r="D2747" t="s">
        <v>22</v>
      </c>
      <c r="E2747" t="s">
        <v>120</v>
      </c>
      <c r="F2747" t="s">
        <v>8814</v>
      </c>
      <c r="G2747" t="s">
        <v>8712</v>
      </c>
      <c r="H2747" t="s">
        <v>2479</v>
      </c>
      <c r="I2747" s="1">
        <v>23933490</v>
      </c>
      <c r="J2747" s="2">
        <f t="shared" si="84"/>
        <v>23933490</v>
      </c>
      <c r="K2747" s="1">
        <v>4786698</v>
      </c>
      <c r="L2747" s="3">
        <v>45702</v>
      </c>
      <c r="M2747" s="3">
        <v>45705</v>
      </c>
      <c r="N2747" s="3">
        <v>45838</v>
      </c>
      <c r="O2747" s="1">
        <v>0</v>
      </c>
      <c r="P2747" s="1">
        <v>23933490</v>
      </c>
      <c r="R2747" s="6">
        <f ca="1">IF(Tabla1[[#This Row],[FECHA INCIAL DESDE]]="SIN INICIO",0,IF((((TODAY()-M2747)*100%)/(N2747-M2747))&gt;=100%,"100%",(((TODAY()-M2747)*100%)/(N2747-M2747))))</f>
        <v>0.48120300751879697</v>
      </c>
      <c r="S2747" s="2">
        <f t="shared" si="85"/>
        <v>23933490</v>
      </c>
      <c r="T2747" t="s">
        <v>8815</v>
      </c>
    </row>
    <row r="2748" spans="1:20" x14ac:dyDescent="0.25">
      <c r="A2748">
        <v>2025</v>
      </c>
      <c r="B2748" t="s">
        <v>8816</v>
      </c>
      <c r="C2748" t="s">
        <v>21</v>
      </c>
      <c r="D2748" t="s">
        <v>22</v>
      </c>
      <c r="E2748" t="s">
        <v>23</v>
      </c>
      <c r="F2748" t="s">
        <v>8817</v>
      </c>
      <c r="G2748" t="s">
        <v>1940</v>
      </c>
      <c r="H2748" t="s">
        <v>1802</v>
      </c>
      <c r="I2748" s="1">
        <v>50820000</v>
      </c>
      <c r="J2748" s="2">
        <f t="shared" si="84"/>
        <v>50820000</v>
      </c>
      <c r="K2748" s="1">
        <v>8470000</v>
      </c>
      <c r="L2748" s="3">
        <v>45705</v>
      </c>
      <c r="M2748" s="3">
        <v>45706</v>
      </c>
      <c r="N2748" s="3">
        <v>45869</v>
      </c>
      <c r="O2748" s="1">
        <v>0</v>
      </c>
      <c r="P2748" s="1">
        <v>50820000</v>
      </c>
      <c r="R2748" s="5">
        <f ca="1">IF(Tabla1[[#This Row],[FECHA INCIAL DESDE]]="SIN INICIO",0,IF((((TODAY()-M2748)*100%)/(N2748-M2748))&gt;=100%,"100%",(((TODAY()-M2748)*100%)/(N2748-M2748))))</f>
        <v>0.38650306748466257</v>
      </c>
      <c r="S2748" s="2">
        <f t="shared" si="85"/>
        <v>50820000</v>
      </c>
      <c r="T2748" t="s">
        <v>8818</v>
      </c>
    </row>
    <row r="2749" spans="1:20" x14ac:dyDescent="0.25">
      <c r="A2749">
        <v>2025</v>
      </c>
      <c r="B2749" t="s">
        <v>8819</v>
      </c>
      <c r="C2749" t="s">
        <v>21</v>
      </c>
      <c r="D2749" t="s">
        <v>22</v>
      </c>
      <c r="E2749" t="s">
        <v>23</v>
      </c>
      <c r="F2749" t="s">
        <v>8820</v>
      </c>
      <c r="G2749" t="s">
        <v>1819</v>
      </c>
      <c r="H2749" t="s">
        <v>1802</v>
      </c>
      <c r="I2749" s="1">
        <v>50820000</v>
      </c>
      <c r="J2749" s="2">
        <f t="shared" si="84"/>
        <v>50820000</v>
      </c>
      <c r="K2749" s="1">
        <v>8470000</v>
      </c>
      <c r="L2749" s="3">
        <v>45705</v>
      </c>
      <c r="M2749" s="3">
        <v>45706</v>
      </c>
      <c r="N2749" s="3">
        <v>45869</v>
      </c>
      <c r="O2749" s="1">
        <v>0</v>
      </c>
      <c r="P2749" s="1">
        <v>50820000</v>
      </c>
      <c r="R2749" s="5">
        <f ca="1">IF(Tabla1[[#This Row],[FECHA INCIAL DESDE]]="SIN INICIO",0,IF((((TODAY()-M2749)*100%)/(N2749-M2749))&gt;=100%,"100%",(((TODAY()-M2749)*100%)/(N2749-M2749))))</f>
        <v>0.38650306748466257</v>
      </c>
      <c r="S2749" s="2">
        <f t="shared" si="85"/>
        <v>50820000</v>
      </c>
      <c r="T2749" t="s">
        <v>8821</v>
      </c>
    </row>
    <row r="2750" spans="1:20" x14ac:dyDescent="0.25">
      <c r="A2750">
        <v>2025</v>
      </c>
      <c r="B2750" t="s">
        <v>8822</v>
      </c>
      <c r="C2750" t="s">
        <v>21</v>
      </c>
      <c r="D2750" t="s">
        <v>22</v>
      </c>
      <c r="E2750" t="s">
        <v>23</v>
      </c>
      <c r="F2750" t="s">
        <v>8823</v>
      </c>
      <c r="G2750" t="s">
        <v>4145</v>
      </c>
      <c r="H2750" t="s">
        <v>3407</v>
      </c>
      <c r="I2750" s="1">
        <v>48144250</v>
      </c>
      <c r="J2750" s="2">
        <f t="shared" si="84"/>
        <v>48144250</v>
      </c>
      <c r="K2750" s="1">
        <v>6877750</v>
      </c>
      <c r="L2750" s="3">
        <v>45705</v>
      </c>
      <c r="M2750" s="3">
        <v>45706</v>
      </c>
      <c r="N2750" s="3">
        <v>45900</v>
      </c>
      <c r="O2750" s="1">
        <v>0</v>
      </c>
      <c r="P2750" s="1">
        <v>48144250</v>
      </c>
      <c r="R2750" s="5">
        <f ca="1">IF(Tabla1[[#This Row],[FECHA INCIAL DESDE]]="SIN INICIO",0,IF((((TODAY()-M2750)*100%)/(N2750-M2750))&gt;=100%,"100%",(((TODAY()-M2750)*100%)/(N2750-M2750))))</f>
        <v>0.32474226804123713</v>
      </c>
      <c r="S2750" s="2">
        <f t="shared" si="85"/>
        <v>48144250</v>
      </c>
      <c r="T2750" t="s">
        <v>8824</v>
      </c>
    </row>
    <row r="2751" spans="1:20" x14ac:dyDescent="0.25">
      <c r="A2751">
        <v>2025</v>
      </c>
      <c r="B2751" t="s">
        <v>8825</v>
      </c>
      <c r="C2751" t="s">
        <v>21</v>
      </c>
      <c r="D2751" t="s">
        <v>22</v>
      </c>
      <c r="E2751" t="s">
        <v>120</v>
      </c>
      <c r="F2751" t="s">
        <v>8826</v>
      </c>
      <c r="G2751" t="s">
        <v>4365</v>
      </c>
      <c r="H2751" t="s">
        <v>1898</v>
      </c>
      <c r="I2751" s="1">
        <v>20090000</v>
      </c>
      <c r="J2751" s="2">
        <f t="shared" si="84"/>
        <v>20090000</v>
      </c>
      <c r="K2751" s="1">
        <v>5022500</v>
      </c>
      <c r="L2751" s="3">
        <v>45700</v>
      </c>
      <c r="M2751" s="3">
        <v>45702</v>
      </c>
      <c r="N2751" s="3">
        <v>45808</v>
      </c>
      <c r="O2751" s="1">
        <v>0</v>
      </c>
      <c r="P2751" s="1">
        <v>20090000</v>
      </c>
      <c r="R2751" s="5">
        <f ca="1">IF(Tabla1[[#This Row],[FECHA INCIAL DESDE]]="SIN INICIO",0,IF((((TODAY()-M2751)*100%)/(N2751-M2751))&gt;=100%,"100%",(((TODAY()-M2751)*100%)/(N2751-M2751))))</f>
        <v>0.63207547169811318</v>
      </c>
      <c r="S2751" s="2">
        <f t="shared" si="85"/>
        <v>20090000</v>
      </c>
      <c r="T2751" t="s">
        <v>8827</v>
      </c>
    </row>
    <row r="2752" spans="1:20" x14ac:dyDescent="0.25">
      <c r="A2752">
        <v>2025</v>
      </c>
      <c r="B2752" t="s">
        <v>8828</v>
      </c>
      <c r="C2752" t="s">
        <v>21</v>
      </c>
      <c r="D2752" t="s">
        <v>22</v>
      </c>
      <c r="E2752" t="s">
        <v>120</v>
      </c>
      <c r="F2752" t="s">
        <v>8829</v>
      </c>
      <c r="G2752" t="s">
        <v>2040</v>
      </c>
      <c r="H2752" t="s">
        <v>1898</v>
      </c>
      <c r="I2752" s="1">
        <v>33236616</v>
      </c>
      <c r="J2752" s="2">
        <f t="shared" si="84"/>
        <v>33236616</v>
      </c>
      <c r="K2752" s="1">
        <v>4154577</v>
      </c>
      <c r="L2752" s="3">
        <v>45701</v>
      </c>
      <c r="M2752" s="3">
        <v>45703</v>
      </c>
      <c r="N2752" s="3">
        <v>45930</v>
      </c>
      <c r="O2752" s="1">
        <v>0</v>
      </c>
      <c r="P2752" s="1">
        <v>33236616</v>
      </c>
      <c r="R2752" s="5">
        <f ca="1">IF(Tabla1[[#This Row],[FECHA INCIAL DESDE]]="SIN INICIO",0,IF((((TODAY()-M2752)*100%)/(N2752-M2752))&gt;=100%,"100%",(((TODAY()-M2752)*100%)/(N2752-M2752))))</f>
        <v>0.29074889867841408</v>
      </c>
      <c r="S2752" s="2">
        <f t="shared" si="85"/>
        <v>33236616</v>
      </c>
      <c r="T2752" t="s">
        <v>8830</v>
      </c>
    </row>
    <row r="2753" spans="1:20" x14ac:dyDescent="0.25">
      <c r="A2753">
        <v>2025</v>
      </c>
      <c r="B2753" t="s">
        <v>8831</v>
      </c>
      <c r="C2753" t="s">
        <v>21</v>
      </c>
      <c r="D2753" t="s">
        <v>22</v>
      </c>
      <c r="E2753" t="s">
        <v>23</v>
      </c>
      <c r="F2753" t="s">
        <v>8832</v>
      </c>
      <c r="G2753" t="s">
        <v>1940</v>
      </c>
      <c r="H2753" t="s">
        <v>1802</v>
      </c>
      <c r="I2753" s="1">
        <v>24800000</v>
      </c>
      <c r="J2753" s="2">
        <f t="shared" si="84"/>
        <v>24800000</v>
      </c>
      <c r="K2753" s="1">
        <v>6200000</v>
      </c>
      <c r="L2753" s="3">
        <v>45701</v>
      </c>
      <c r="M2753" s="3">
        <v>45702</v>
      </c>
      <c r="N2753" s="3">
        <v>45808</v>
      </c>
      <c r="O2753" s="1">
        <v>0</v>
      </c>
      <c r="P2753" s="1">
        <v>24800000</v>
      </c>
      <c r="R2753" s="5">
        <f ca="1">IF(Tabla1[[#This Row],[FECHA INCIAL DESDE]]="SIN INICIO",0,IF((((TODAY()-M2753)*100%)/(N2753-M2753))&gt;=100%,"100%",(((TODAY()-M2753)*100%)/(N2753-M2753))))</f>
        <v>0.63207547169811318</v>
      </c>
      <c r="S2753" s="2">
        <f t="shared" si="85"/>
        <v>24800000</v>
      </c>
      <c r="T2753" t="s">
        <v>8833</v>
      </c>
    </row>
    <row r="2754" spans="1:20" x14ac:dyDescent="0.25">
      <c r="A2754">
        <v>2025</v>
      </c>
      <c r="B2754" t="s">
        <v>8834</v>
      </c>
      <c r="C2754" t="s">
        <v>21</v>
      </c>
      <c r="D2754" t="s">
        <v>22</v>
      </c>
      <c r="E2754" t="s">
        <v>23</v>
      </c>
      <c r="F2754" t="s">
        <v>8835</v>
      </c>
      <c r="G2754" t="s">
        <v>3406</v>
      </c>
      <c r="H2754" t="s">
        <v>3407</v>
      </c>
      <c r="I2754" s="1">
        <v>48144250</v>
      </c>
      <c r="J2754" s="2">
        <f t="shared" si="84"/>
        <v>48144250</v>
      </c>
      <c r="K2754" s="1">
        <v>6877750</v>
      </c>
      <c r="L2754" s="3">
        <v>45701</v>
      </c>
      <c r="M2754" s="3">
        <v>45702</v>
      </c>
      <c r="N2754" s="3">
        <v>45900</v>
      </c>
      <c r="O2754" s="1">
        <v>0</v>
      </c>
      <c r="P2754" s="1">
        <v>48144250</v>
      </c>
      <c r="R2754" s="5">
        <f ca="1">IF(Tabla1[[#This Row],[FECHA INCIAL DESDE]]="SIN INICIO",0,IF((((TODAY()-M2754)*100%)/(N2754-M2754))&gt;=100%,"100%",(((TODAY()-M2754)*100%)/(N2754-M2754))))</f>
        <v>0.3383838383838384</v>
      </c>
      <c r="S2754" s="2">
        <f t="shared" si="85"/>
        <v>48144250</v>
      </c>
      <c r="T2754" t="s">
        <v>8836</v>
      </c>
    </row>
    <row r="2755" spans="1:20" x14ac:dyDescent="0.25">
      <c r="A2755">
        <v>2025</v>
      </c>
      <c r="B2755" t="s">
        <v>8837</v>
      </c>
      <c r="C2755" t="s">
        <v>21</v>
      </c>
      <c r="D2755" t="s">
        <v>22</v>
      </c>
      <c r="E2755" t="s">
        <v>120</v>
      </c>
      <c r="F2755" t="s">
        <v>8838</v>
      </c>
      <c r="G2755" t="s">
        <v>8839</v>
      </c>
      <c r="H2755" t="s">
        <v>2479</v>
      </c>
      <c r="I2755" s="1">
        <v>25112500</v>
      </c>
      <c r="J2755" s="2">
        <f t="shared" ref="J2755:J2818" si="86">I2755</f>
        <v>25112500</v>
      </c>
      <c r="K2755" s="1">
        <v>5022500</v>
      </c>
      <c r="L2755" s="3">
        <v>45701</v>
      </c>
      <c r="M2755" s="3">
        <v>45702</v>
      </c>
      <c r="N2755" s="3">
        <v>45838</v>
      </c>
      <c r="O2755" s="1">
        <v>0</v>
      </c>
      <c r="P2755" s="1">
        <v>25112500</v>
      </c>
      <c r="R2755" s="5">
        <f ca="1">IF(Tabla1[[#This Row],[FECHA INCIAL DESDE]]="SIN INICIO",0,IF((((TODAY()-M2755)*100%)/(N2755-M2755))&gt;=100%,"100%",(((TODAY()-M2755)*100%)/(N2755-M2755))))</f>
        <v>0.49264705882352944</v>
      </c>
      <c r="S2755" s="2">
        <f t="shared" ref="S2755:S2818" si="87">P2755-Q2755</f>
        <v>25112500</v>
      </c>
      <c r="T2755" t="s">
        <v>8840</v>
      </c>
    </row>
    <row r="2756" spans="1:20" x14ac:dyDescent="0.25">
      <c r="A2756">
        <v>2025</v>
      </c>
      <c r="B2756" t="s">
        <v>8841</v>
      </c>
      <c r="C2756" t="s">
        <v>21</v>
      </c>
      <c r="D2756" t="s">
        <v>22</v>
      </c>
      <c r="E2756" t="s">
        <v>23</v>
      </c>
      <c r="F2756" t="s">
        <v>8842</v>
      </c>
      <c r="G2756" t="s">
        <v>1831</v>
      </c>
      <c r="H2756" t="s">
        <v>1898</v>
      </c>
      <c r="I2756" s="1">
        <v>50809904</v>
      </c>
      <c r="J2756" s="2">
        <f t="shared" si="86"/>
        <v>50809904</v>
      </c>
      <c r="K2756" s="1">
        <v>6351238</v>
      </c>
      <c r="L2756" s="3">
        <v>45701</v>
      </c>
      <c r="M2756" s="3">
        <v>45702</v>
      </c>
      <c r="N2756" s="3">
        <v>45930</v>
      </c>
      <c r="O2756" s="1">
        <v>0</v>
      </c>
      <c r="P2756" s="1">
        <v>50809904</v>
      </c>
      <c r="R2756" s="6">
        <f ca="1">IF(Tabla1[[#This Row],[FECHA INCIAL DESDE]]="SIN INICIO",0,IF((((TODAY()-M2756)*100%)/(N2756-M2756))&gt;=100%,"100%",(((TODAY()-M2756)*100%)/(N2756-M2756))))</f>
        <v>0.29385964912280704</v>
      </c>
      <c r="S2756" s="2">
        <f t="shared" si="87"/>
        <v>50809904</v>
      </c>
      <c r="T2756" t="s">
        <v>8843</v>
      </c>
    </row>
    <row r="2757" spans="1:20" x14ac:dyDescent="0.25">
      <c r="A2757">
        <v>2025</v>
      </c>
      <c r="B2757" t="s">
        <v>8844</v>
      </c>
      <c r="C2757" t="s">
        <v>21</v>
      </c>
      <c r="D2757" t="s">
        <v>22</v>
      </c>
      <c r="E2757" t="s">
        <v>120</v>
      </c>
      <c r="F2757" t="s">
        <v>8845</v>
      </c>
      <c r="G2757" t="s">
        <v>4388</v>
      </c>
      <c r="H2757" t="s">
        <v>1898</v>
      </c>
      <c r="I2757" s="1">
        <v>37359592</v>
      </c>
      <c r="J2757" s="2">
        <f t="shared" si="86"/>
        <v>37359592</v>
      </c>
      <c r="K2757" s="1">
        <v>4669949</v>
      </c>
      <c r="L2757" s="3">
        <v>45702</v>
      </c>
      <c r="M2757" s="3">
        <v>45705</v>
      </c>
      <c r="N2757" s="3">
        <v>45930</v>
      </c>
      <c r="O2757" s="1">
        <v>0</v>
      </c>
      <c r="P2757" s="1">
        <v>37359592</v>
      </c>
      <c r="R2757" s="5">
        <f ca="1">IF(Tabla1[[#This Row],[FECHA INCIAL DESDE]]="SIN INICIO",0,IF((((TODAY()-M2757)*100%)/(N2757-M2757))&gt;=100%,"100%",(((TODAY()-M2757)*100%)/(N2757-M2757))))</f>
        <v>0.28444444444444444</v>
      </c>
      <c r="S2757" s="2">
        <f t="shared" si="87"/>
        <v>37359592</v>
      </c>
      <c r="T2757" t="s">
        <v>8846</v>
      </c>
    </row>
    <row r="2758" spans="1:20" x14ac:dyDescent="0.25">
      <c r="A2758">
        <v>2025</v>
      </c>
      <c r="B2758" t="s">
        <v>8847</v>
      </c>
      <c r="C2758" t="s">
        <v>21</v>
      </c>
      <c r="D2758" t="s">
        <v>22</v>
      </c>
      <c r="E2758" t="s">
        <v>23</v>
      </c>
      <c r="F2758" t="s">
        <v>8848</v>
      </c>
      <c r="G2758" t="s">
        <v>1831</v>
      </c>
      <c r="H2758" t="s">
        <v>1898</v>
      </c>
      <c r="I2758" s="1">
        <v>45956648</v>
      </c>
      <c r="J2758" s="2">
        <f t="shared" si="86"/>
        <v>45956648</v>
      </c>
      <c r="K2758" s="1">
        <v>5744581</v>
      </c>
      <c r="L2758" s="3">
        <v>45701</v>
      </c>
      <c r="M2758" s="3">
        <v>45702</v>
      </c>
      <c r="N2758" s="3">
        <v>45930</v>
      </c>
      <c r="O2758" s="1">
        <v>0</v>
      </c>
      <c r="P2758" s="1">
        <v>45956648</v>
      </c>
      <c r="R2758" s="6">
        <f ca="1">IF(Tabla1[[#This Row],[FECHA INCIAL DESDE]]="SIN INICIO",0,IF((((TODAY()-M2758)*100%)/(N2758-M2758))&gt;=100%,"100%",(((TODAY()-M2758)*100%)/(N2758-M2758))))</f>
        <v>0.29385964912280704</v>
      </c>
      <c r="S2758" s="2">
        <f t="shared" si="87"/>
        <v>45956648</v>
      </c>
      <c r="T2758" t="s">
        <v>8849</v>
      </c>
    </row>
    <row r="2759" spans="1:20" x14ac:dyDescent="0.25">
      <c r="A2759">
        <v>2025</v>
      </c>
      <c r="B2759" t="s">
        <v>8850</v>
      </c>
      <c r="C2759" t="s">
        <v>21</v>
      </c>
      <c r="D2759" t="s">
        <v>22</v>
      </c>
      <c r="E2759" t="s">
        <v>23</v>
      </c>
      <c r="F2759" t="s">
        <v>8851</v>
      </c>
      <c r="G2759" t="s">
        <v>1831</v>
      </c>
      <c r="H2759" t="s">
        <v>1898</v>
      </c>
      <c r="I2759" s="1">
        <v>57619024</v>
      </c>
      <c r="J2759" s="2">
        <f t="shared" si="86"/>
        <v>57619024</v>
      </c>
      <c r="K2759" s="1">
        <v>7202378</v>
      </c>
      <c r="L2759" s="3">
        <v>45701</v>
      </c>
      <c r="M2759" s="3">
        <v>45705</v>
      </c>
      <c r="N2759" s="3">
        <v>45930</v>
      </c>
      <c r="O2759" s="1">
        <v>0</v>
      </c>
      <c r="P2759" s="1">
        <v>57619024</v>
      </c>
      <c r="R2759" s="5">
        <f ca="1">IF(Tabla1[[#This Row],[FECHA INCIAL DESDE]]="SIN INICIO",0,IF((((TODAY()-M2759)*100%)/(N2759-M2759))&gt;=100%,"100%",(((TODAY()-M2759)*100%)/(N2759-M2759))))</f>
        <v>0.28444444444444444</v>
      </c>
      <c r="S2759" s="2">
        <f t="shared" si="87"/>
        <v>57619024</v>
      </c>
      <c r="T2759" t="s">
        <v>8852</v>
      </c>
    </row>
    <row r="2760" spans="1:20" x14ac:dyDescent="0.25">
      <c r="A2760">
        <v>2025</v>
      </c>
      <c r="B2760" t="s">
        <v>8853</v>
      </c>
      <c r="C2760" t="s">
        <v>21</v>
      </c>
      <c r="D2760" t="s">
        <v>22</v>
      </c>
      <c r="E2760" t="s">
        <v>23</v>
      </c>
      <c r="F2760" t="s">
        <v>8854</v>
      </c>
      <c r="G2760" t="s">
        <v>3546</v>
      </c>
      <c r="H2760" t="s">
        <v>3407</v>
      </c>
      <c r="I2760" s="1">
        <v>62781250</v>
      </c>
      <c r="J2760" s="2">
        <f t="shared" si="86"/>
        <v>62781250</v>
      </c>
      <c r="K2760" s="1">
        <v>8968750</v>
      </c>
      <c r="L2760" s="3">
        <v>45701</v>
      </c>
      <c r="M2760" s="3">
        <v>45702</v>
      </c>
      <c r="N2760" s="3">
        <v>45900</v>
      </c>
      <c r="O2760" s="1">
        <v>0</v>
      </c>
      <c r="P2760" s="1">
        <v>62781250</v>
      </c>
      <c r="R2760" s="5">
        <f ca="1">IF(Tabla1[[#This Row],[FECHA INCIAL DESDE]]="SIN INICIO",0,IF((((TODAY()-M2760)*100%)/(N2760-M2760))&gt;=100%,"100%",(((TODAY()-M2760)*100%)/(N2760-M2760))))</f>
        <v>0.3383838383838384</v>
      </c>
      <c r="S2760" s="2">
        <f t="shared" si="87"/>
        <v>62781250</v>
      </c>
      <c r="T2760" t="s">
        <v>8855</v>
      </c>
    </row>
    <row r="2761" spans="1:20" x14ac:dyDescent="0.25">
      <c r="A2761">
        <v>2025</v>
      </c>
      <c r="B2761" t="s">
        <v>8856</v>
      </c>
      <c r="C2761" t="s">
        <v>21</v>
      </c>
      <c r="D2761" t="s">
        <v>22</v>
      </c>
      <c r="E2761" t="s">
        <v>23</v>
      </c>
      <c r="F2761" t="s">
        <v>8857</v>
      </c>
      <c r="G2761" t="s">
        <v>3546</v>
      </c>
      <c r="H2761" t="s">
        <v>3407</v>
      </c>
      <c r="I2761" s="1">
        <v>48144250</v>
      </c>
      <c r="J2761" s="2">
        <f t="shared" si="86"/>
        <v>48144250</v>
      </c>
      <c r="K2761" s="1">
        <v>6877750</v>
      </c>
      <c r="L2761" s="3">
        <v>45707</v>
      </c>
      <c r="M2761" s="3">
        <v>45708</v>
      </c>
      <c r="N2761" s="3">
        <v>45900</v>
      </c>
      <c r="O2761" s="1">
        <v>0</v>
      </c>
      <c r="P2761" s="1">
        <v>48144250</v>
      </c>
      <c r="R2761" s="5">
        <f ca="1">IF(Tabla1[[#This Row],[FECHA INCIAL DESDE]]="SIN INICIO",0,IF((((TODAY()-M2761)*100%)/(N2761-M2761))&gt;=100%,"100%",(((TODAY()-M2761)*100%)/(N2761-M2761))))</f>
        <v>0.31770833333333331</v>
      </c>
      <c r="S2761" s="2">
        <f t="shared" si="87"/>
        <v>48144250</v>
      </c>
      <c r="T2761" t="s">
        <v>8858</v>
      </c>
    </row>
    <row r="2762" spans="1:20" x14ac:dyDescent="0.25">
      <c r="A2762">
        <v>2025</v>
      </c>
      <c r="B2762" t="s">
        <v>8859</v>
      </c>
      <c r="C2762" t="s">
        <v>21</v>
      </c>
      <c r="D2762" t="s">
        <v>22</v>
      </c>
      <c r="E2762" t="s">
        <v>23</v>
      </c>
      <c r="F2762" t="s">
        <v>8860</v>
      </c>
      <c r="G2762" t="s">
        <v>1819</v>
      </c>
      <c r="H2762" t="s">
        <v>1802</v>
      </c>
      <c r="I2762" s="1">
        <v>59290000</v>
      </c>
      <c r="J2762" s="2">
        <f t="shared" si="86"/>
        <v>59290000</v>
      </c>
      <c r="K2762" s="1">
        <v>8470000</v>
      </c>
      <c r="L2762" s="3">
        <v>45705</v>
      </c>
      <c r="M2762" s="3">
        <v>45706</v>
      </c>
      <c r="N2762" s="3">
        <v>45900</v>
      </c>
      <c r="O2762" s="1">
        <v>0</v>
      </c>
      <c r="P2762" s="1">
        <v>59290000</v>
      </c>
      <c r="R2762" s="5">
        <f ca="1">IF(Tabla1[[#This Row],[FECHA INCIAL DESDE]]="SIN INICIO",0,IF((((TODAY()-M2762)*100%)/(N2762-M2762))&gt;=100%,"100%",(((TODAY()-M2762)*100%)/(N2762-M2762))))</f>
        <v>0.32474226804123713</v>
      </c>
      <c r="S2762" s="2">
        <f t="shared" si="87"/>
        <v>59290000</v>
      </c>
      <c r="T2762" t="s">
        <v>8861</v>
      </c>
    </row>
    <row r="2763" spans="1:20" x14ac:dyDescent="0.25">
      <c r="A2763">
        <v>2025</v>
      </c>
      <c r="B2763" t="s">
        <v>8862</v>
      </c>
      <c r="C2763" t="s">
        <v>21</v>
      </c>
      <c r="D2763" t="s">
        <v>22</v>
      </c>
      <c r="E2763" t="s">
        <v>23</v>
      </c>
      <c r="F2763" t="s">
        <v>8863</v>
      </c>
      <c r="G2763" t="s">
        <v>3193</v>
      </c>
      <c r="H2763" t="s">
        <v>1898</v>
      </c>
      <c r="I2763" s="1">
        <v>45956648</v>
      </c>
      <c r="J2763" s="2">
        <f t="shared" si="86"/>
        <v>45956648</v>
      </c>
      <c r="K2763" s="1">
        <v>5744581</v>
      </c>
      <c r="L2763" s="3">
        <v>45705</v>
      </c>
      <c r="M2763" s="3">
        <v>45706</v>
      </c>
      <c r="N2763" s="3">
        <v>45930</v>
      </c>
      <c r="O2763" s="1">
        <v>0</v>
      </c>
      <c r="P2763" s="1">
        <v>45956648</v>
      </c>
      <c r="R2763" s="5">
        <f ca="1">IF(Tabla1[[#This Row],[FECHA INCIAL DESDE]]="SIN INICIO",0,IF((((TODAY()-M2763)*100%)/(N2763-M2763))&gt;=100%,"100%",(((TODAY()-M2763)*100%)/(N2763-M2763))))</f>
        <v>0.28125</v>
      </c>
      <c r="S2763" s="2">
        <f t="shared" si="87"/>
        <v>45956648</v>
      </c>
      <c r="T2763" t="s">
        <v>8864</v>
      </c>
    </row>
    <row r="2764" spans="1:20" x14ac:dyDescent="0.25">
      <c r="A2764">
        <v>2025</v>
      </c>
      <c r="B2764" t="s">
        <v>8865</v>
      </c>
      <c r="C2764" t="s">
        <v>21</v>
      </c>
      <c r="D2764" t="s">
        <v>22</v>
      </c>
      <c r="E2764" t="s">
        <v>23</v>
      </c>
      <c r="F2764" t="s">
        <v>8866</v>
      </c>
      <c r="G2764" t="s">
        <v>1809</v>
      </c>
      <c r="H2764" t="s">
        <v>648</v>
      </c>
      <c r="I2764" s="1">
        <v>63700000</v>
      </c>
      <c r="J2764" s="2">
        <f t="shared" si="86"/>
        <v>63700000</v>
      </c>
      <c r="K2764" s="1">
        <v>9100000</v>
      </c>
      <c r="L2764" s="3">
        <v>45701</v>
      </c>
      <c r="M2764" s="3">
        <v>45705</v>
      </c>
      <c r="N2764" s="3">
        <v>45900</v>
      </c>
      <c r="O2764" s="1">
        <v>0</v>
      </c>
      <c r="P2764" s="1">
        <v>63700000</v>
      </c>
      <c r="R2764" s="5">
        <f ca="1">IF(Tabla1[[#This Row],[FECHA INCIAL DESDE]]="SIN INICIO",0,IF((((TODAY()-M2764)*100%)/(N2764-M2764))&gt;=100%,"100%",(((TODAY()-M2764)*100%)/(N2764-M2764))))</f>
        <v>0.3282051282051282</v>
      </c>
      <c r="S2764" s="2">
        <f t="shared" si="87"/>
        <v>63700000</v>
      </c>
      <c r="T2764" t="s">
        <v>8867</v>
      </c>
    </row>
    <row r="2765" spans="1:20" x14ac:dyDescent="0.25">
      <c r="A2765">
        <v>2025</v>
      </c>
      <c r="B2765" t="s">
        <v>8868</v>
      </c>
      <c r="C2765" t="s">
        <v>21</v>
      </c>
      <c r="D2765" t="s">
        <v>22</v>
      </c>
      <c r="E2765" t="s">
        <v>23</v>
      </c>
      <c r="F2765" t="s">
        <v>8869</v>
      </c>
      <c r="G2765" t="s">
        <v>7806</v>
      </c>
      <c r="H2765" t="s">
        <v>1898</v>
      </c>
      <c r="I2765" s="1">
        <v>50809904</v>
      </c>
      <c r="J2765" s="2">
        <f t="shared" si="86"/>
        <v>50809904</v>
      </c>
      <c r="K2765" s="1">
        <v>6351238</v>
      </c>
      <c r="L2765" s="3">
        <v>45701</v>
      </c>
      <c r="M2765" s="3">
        <v>45702</v>
      </c>
      <c r="N2765" s="3">
        <v>45930</v>
      </c>
      <c r="O2765" s="1">
        <v>0</v>
      </c>
      <c r="P2765" s="1">
        <v>50809904</v>
      </c>
      <c r="R2765" s="5">
        <f ca="1">IF(Tabla1[[#This Row],[FECHA INCIAL DESDE]]="SIN INICIO",0,IF((((TODAY()-M2765)*100%)/(N2765-M2765))&gt;=100%,"100%",(((TODAY()-M2765)*100%)/(N2765-M2765))))</f>
        <v>0.29385964912280704</v>
      </c>
      <c r="S2765" s="2">
        <f t="shared" si="87"/>
        <v>50809904</v>
      </c>
      <c r="T2765" t="s">
        <v>8870</v>
      </c>
    </row>
    <row r="2766" spans="1:20" x14ac:dyDescent="0.25">
      <c r="A2766">
        <v>2025</v>
      </c>
      <c r="B2766" t="s">
        <v>8871</v>
      </c>
      <c r="C2766" t="s">
        <v>21</v>
      </c>
      <c r="D2766" t="s">
        <v>22</v>
      </c>
      <c r="E2766" t="s">
        <v>23</v>
      </c>
      <c r="F2766" t="s">
        <v>8872</v>
      </c>
      <c r="G2766" t="s">
        <v>4402</v>
      </c>
      <c r="H2766" t="s">
        <v>3407</v>
      </c>
      <c r="I2766" s="1">
        <v>48144250</v>
      </c>
      <c r="J2766" s="2">
        <f t="shared" si="86"/>
        <v>48144250</v>
      </c>
      <c r="K2766" s="1">
        <v>6877750</v>
      </c>
      <c r="L2766" s="3">
        <v>45701</v>
      </c>
      <c r="M2766" s="3">
        <v>45702</v>
      </c>
      <c r="N2766" s="3">
        <v>45900</v>
      </c>
      <c r="O2766" s="1">
        <v>0</v>
      </c>
      <c r="P2766" s="1">
        <v>48144250</v>
      </c>
      <c r="R2766" s="5">
        <f ca="1">IF(Tabla1[[#This Row],[FECHA INCIAL DESDE]]="SIN INICIO",0,IF((((TODAY()-M2766)*100%)/(N2766-M2766))&gt;=100%,"100%",(((TODAY()-M2766)*100%)/(N2766-M2766))))</f>
        <v>0.3383838383838384</v>
      </c>
      <c r="S2766" s="2">
        <f t="shared" si="87"/>
        <v>48144250</v>
      </c>
      <c r="T2766" t="s">
        <v>8873</v>
      </c>
    </row>
    <row r="2767" spans="1:20" x14ac:dyDescent="0.25">
      <c r="A2767">
        <v>2025</v>
      </c>
      <c r="B2767" t="s">
        <v>8874</v>
      </c>
      <c r="C2767" t="s">
        <v>21</v>
      </c>
      <c r="D2767" t="s">
        <v>22</v>
      </c>
      <c r="E2767" t="s">
        <v>23</v>
      </c>
      <c r="F2767" t="s">
        <v>8875</v>
      </c>
      <c r="G2767" t="s">
        <v>4402</v>
      </c>
      <c r="H2767" t="s">
        <v>3407</v>
      </c>
      <c r="I2767" s="1">
        <v>44843750</v>
      </c>
      <c r="J2767" s="2">
        <f t="shared" si="86"/>
        <v>44843750</v>
      </c>
      <c r="K2767" s="1">
        <v>8968750</v>
      </c>
      <c r="L2767" s="3">
        <v>45701</v>
      </c>
      <c r="M2767" s="3">
        <v>45702</v>
      </c>
      <c r="N2767" s="3">
        <v>45838</v>
      </c>
      <c r="O2767" s="1">
        <v>0</v>
      </c>
      <c r="P2767" s="1">
        <v>44843750</v>
      </c>
      <c r="R2767" s="5">
        <f ca="1">IF(Tabla1[[#This Row],[FECHA INCIAL DESDE]]="SIN INICIO",0,IF((((TODAY()-M2767)*100%)/(N2767-M2767))&gt;=100%,"100%",(((TODAY()-M2767)*100%)/(N2767-M2767))))</f>
        <v>0.49264705882352944</v>
      </c>
      <c r="S2767" s="2">
        <f t="shared" si="87"/>
        <v>44843750</v>
      </c>
      <c r="T2767" t="s">
        <v>8876</v>
      </c>
    </row>
    <row r="2768" spans="1:20" x14ac:dyDescent="0.25">
      <c r="A2768">
        <v>2025</v>
      </c>
      <c r="B2768" t="s">
        <v>8877</v>
      </c>
      <c r="C2768" t="s">
        <v>21</v>
      </c>
      <c r="D2768" t="s">
        <v>22</v>
      </c>
      <c r="E2768" t="s">
        <v>23</v>
      </c>
      <c r="F2768" t="s">
        <v>8878</v>
      </c>
      <c r="G2768" t="s">
        <v>4402</v>
      </c>
      <c r="H2768" t="s">
        <v>3407</v>
      </c>
      <c r="I2768" s="1">
        <v>62781250</v>
      </c>
      <c r="J2768" s="2">
        <f t="shared" si="86"/>
        <v>62781250</v>
      </c>
      <c r="K2768" s="1">
        <v>8968750</v>
      </c>
      <c r="L2768" s="3">
        <v>45701</v>
      </c>
      <c r="M2768" s="3">
        <v>45707</v>
      </c>
      <c r="N2768" s="3">
        <v>45900</v>
      </c>
      <c r="O2768" s="1">
        <v>0</v>
      </c>
      <c r="P2768" s="1">
        <v>62781250</v>
      </c>
      <c r="R2768" s="5">
        <f ca="1">IF(Tabla1[[#This Row],[FECHA INCIAL DESDE]]="SIN INICIO",0,IF((((TODAY()-M2768)*100%)/(N2768-M2768))&gt;=100%,"100%",(((TODAY()-M2768)*100%)/(N2768-M2768))))</f>
        <v>0.32124352331606215</v>
      </c>
      <c r="S2768" s="2">
        <f t="shared" si="87"/>
        <v>62781250</v>
      </c>
      <c r="T2768" t="s">
        <v>8879</v>
      </c>
    </row>
    <row r="2769" spans="1:20" x14ac:dyDescent="0.25">
      <c r="A2769">
        <v>2025</v>
      </c>
      <c r="B2769" t="s">
        <v>8880</v>
      </c>
      <c r="C2769" t="s">
        <v>21</v>
      </c>
      <c r="D2769" t="s">
        <v>22</v>
      </c>
      <c r="E2769" t="s">
        <v>23</v>
      </c>
      <c r="F2769" t="s">
        <v>8881</v>
      </c>
      <c r="G2769" t="s">
        <v>7806</v>
      </c>
      <c r="H2769" t="s">
        <v>1898</v>
      </c>
      <c r="I2769" s="1">
        <v>57619024</v>
      </c>
      <c r="J2769" s="2">
        <f t="shared" si="86"/>
        <v>57619024</v>
      </c>
      <c r="K2769" s="1">
        <v>7202378</v>
      </c>
      <c r="L2769" s="3">
        <v>45701</v>
      </c>
      <c r="M2769" s="3">
        <v>45702</v>
      </c>
      <c r="N2769" s="3">
        <v>45930</v>
      </c>
      <c r="O2769" s="1">
        <v>0</v>
      </c>
      <c r="P2769" s="1">
        <v>57619024</v>
      </c>
      <c r="R2769" s="5">
        <f ca="1">IF(Tabla1[[#This Row],[FECHA INCIAL DESDE]]="SIN INICIO",0,IF((((TODAY()-M2769)*100%)/(N2769-M2769))&gt;=100%,"100%",(((TODAY()-M2769)*100%)/(N2769-M2769))))</f>
        <v>0.29385964912280704</v>
      </c>
      <c r="S2769" s="2">
        <f t="shared" si="87"/>
        <v>57619024</v>
      </c>
      <c r="T2769" t="s">
        <v>8882</v>
      </c>
    </row>
    <row r="2770" spans="1:20" x14ac:dyDescent="0.25">
      <c r="A2770">
        <v>2025</v>
      </c>
      <c r="B2770" t="s">
        <v>8883</v>
      </c>
      <c r="C2770" t="s">
        <v>21</v>
      </c>
      <c r="D2770" t="s">
        <v>22</v>
      </c>
      <c r="E2770" t="s">
        <v>23</v>
      </c>
      <c r="F2770" t="s">
        <v>8884</v>
      </c>
      <c r="G2770" t="s">
        <v>1831</v>
      </c>
      <c r="H2770" t="s">
        <v>1898</v>
      </c>
      <c r="I2770" s="1">
        <v>57619024</v>
      </c>
      <c r="J2770" s="2">
        <f t="shared" si="86"/>
        <v>57619024</v>
      </c>
      <c r="K2770" s="1">
        <v>7202378</v>
      </c>
      <c r="L2770" s="3">
        <v>45705</v>
      </c>
      <c r="M2770" s="3">
        <v>45706</v>
      </c>
      <c r="N2770" s="3">
        <v>45930</v>
      </c>
      <c r="O2770" s="1">
        <v>0</v>
      </c>
      <c r="P2770" s="1">
        <v>57619024</v>
      </c>
      <c r="R2770" s="5">
        <f ca="1">IF(Tabla1[[#This Row],[FECHA INCIAL DESDE]]="SIN INICIO",0,IF((((TODAY()-M2770)*100%)/(N2770-M2770))&gt;=100%,"100%",(((TODAY()-M2770)*100%)/(N2770-M2770))))</f>
        <v>0.28125</v>
      </c>
      <c r="S2770" s="2">
        <f t="shared" si="87"/>
        <v>57619024</v>
      </c>
      <c r="T2770" t="s">
        <v>8885</v>
      </c>
    </row>
    <row r="2771" spans="1:20" x14ac:dyDescent="0.25">
      <c r="A2771">
        <v>2025</v>
      </c>
      <c r="B2771" t="s">
        <v>8886</v>
      </c>
      <c r="C2771" t="s">
        <v>21</v>
      </c>
      <c r="D2771" t="s">
        <v>22</v>
      </c>
      <c r="E2771" t="s">
        <v>120</v>
      </c>
      <c r="F2771" t="s">
        <v>8887</v>
      </c>
      <c r="G2771" t="s">
        <v>2169</v>
      </c>
      <c r="H2771" t="s">
        <v>1802</v>
      </c>
      <c r="I2771" s="1">
        <v>29050000</v>
      </c>
      <c r="J2771" s="2">
        <f t="shared" si="86"/>
        <v>29050000</v>
      </c>
      <c r="K2771" s="1">
        <v>4150000</v>
      </c>
      <c r="L2771" s="3">
        <v>45705</v>
      </c>
      <c r="M2771" s="3">
        <v>45706</v>
      </c>
      <c r="N2771" s="3">
        <v>45900</v>
      </c>
      <c r="O2771" s="1">
        <v>0</v>
      </c>
      <c r="P2771" s="1">
        <v>29050000</v>
      </c>
      <c r="R2771" s="5">
        <f ca="1">IF(Tabla1[[#This Row],[FECHA INCIAL DESDE]]="SIN INICIO",0,IF((((TODAY()-M2771)*100%)/(N2771-M2771))&gt;=100%,"100%",(((TODAY()-M2771)*100%)/(N2771-M2771))))</f>
        <v>0.32474226804123713</v>
      </c>
      <c r="S2771" s="2">
        <f t="shared" si="87"/>
        <v>29050000</v>
      </c>
      <c r="T2771" t="s">
        <v>8888</v>
      </c>
    </row>
    <row r="2772" spans="1:20" x14ac:dyDescent="0.25">
      <c r="A2772">
        <v>2025</v>
      </c>
      <c r="B2772" t="s">
        <v>8889</v>
      </c>
      <c r="C2772" t="s">
        <v>21</v>
      </c>
      <c r="D2772" t="s">
        <v>22</v>
      </c>
      <c r="E2772" t="s">
        <v>23</v>
      </c>
      <c r="F2772" t="s">
        <v>8890</v>
      </c>
      <c r="G2772" t="s">
        <v>1831</v>
      </c>
      <c r="H2772" t="s">
        <v>1898</v>
      </c>
      <c r="I2772" s="1">
        <v>57619024</v>
      </c>
      <c r="J2772" s="2">
        <f t="shared" si="86"/>
        <v>57619024</v>
      </c>
      <c r="K2772" s="1">
        <v>7202378</v>
      </c>
      <c r="L2772" s="3">
        <v>45705</v>
      </c>
      <c r="M2772" s="3">
        <v>45706</v>
      </c>
      <c r="N2772" s="3">
        <v>45930</v>
      </c>
      <c r="O2772" s="1">
        <v>0</v>
      </c>
      <c r="P2772" s="1">
        <v>57619024</v>
      </c>
      <c r="R2772" s="5">
        <f ca="1">IF(Tabla1[[#This Row],[FECHA INCIAL DESDE]]="SIN INICIO",0,IF((((TODAY()-M2772)*100%)/(N2772-M2772))&gt;=100%,"100%",(((TODAY()-M2772)*100%)/(N2772-M2772))))</f>
        <v>0.28125</v>
      </c>
      <c r="S2772" s="2">
        <f t="shared" si="87"/>
        <v>57619024</v>
      </c>
      <c r="T2772" t="s">
        <v>8891</v>
      </c>
    </row>
    <row r="2773" spans="1:20" x14ac:dyDescent="0.25">
      <c r="A2773">
        <v>2025</v>
      </c>
      <c r="B2773" t="s">
        <v>8892</v>
      </c>
      <c r="C2773" t="s">
        <v>21</v>
      </c>
      <c r="D2773" t="s">
        <v>22</v>
      </c>
      <c r="E2773" t="s">
        <v>120</v>
      </c>
      <c r="F2773" t="s">
        <v>8893</v>
      </c>
      <c r="G2773" t="s">
        <v>4388</v>
      </c>
      <c r="H2773" t="s">
        <v>1898</v>
      </c>
      <c r="I2773" s="1">
        <v>37359592</v>
      </c>
      <c r="J2773" s="2">
        <f t="shared" si="86"/>
        <v>37359592</v>
      </c>
      <c r="K2773" s="1">
        <v>4669949</v>
      </c>
      <c r="L2773" s="3">
        <v>45701</v>
      </c>
      <c r="M2773" s="3">
        <v>45702</v>
      </c>
      <c r="N2773" s="3">
        <v>45930</v>
      </c>
      <c r="O2773" s="1">
        <v>0</v>
      </c>
      <c r="P2773" s="1">
        <v>37359592</v>
      </c>
      <c r="R2773" s="5">
        <f ca="1">IF(Tabla1[[#This Row],[FECHA INCIAL DESDE]]="SIN INICIO",0,IF((((TODAY()-M2773)*100%)/(N2773-M2773))&gt;=100%,"100%",(((TODAY()-M2773)*100%)/(N2773-M2773))))</f>
        <v>0.29385964912280704</v>
      </c>
      <c r="S2773" s="2">
        <f t="shared" si="87"/>
        <v>37359592</v>
      </c>
      <c r="T2773" t="s">
        <v>8894</v>
      </c>
    </row>
    <row r="2774" spans="1:20" x14ac:dyDescent="0.25">
      <c r="A2774">
        <v>2025</v>
      </c>
      <c r="B2774" t="s">
        <v>8895</v>
      </c>
      <c r="C2774" t="s">
        <v>21</v>
      </c>
      <c r="D2774" t="s">
        <v>22</v>
      </c>
      <c r="E2774" t="s">
        <v>23</v>
      </c>
      <c r="F2774" t="s">
        <v>8896</v>
      </c>
      <c r="G2774" t="s">
        <v>6051</v>
      </c>
      <c r="H2774" t="s">
        <v>1802</v>
      </c>
      <c r="I2774" s="1">
        <v>77000000</v>
      </c>
      <c r="J2774" s="2">
        <f t="shared" si="86"/>
        <v>77000000</v>
      </c>
      <c r="K2774" s="1">
        <v>11000000</v>
      </c>
      <c r="L2774" s="3">
        <v>45701</v>
      </c>
      <c r="M2774" s="3">
        <v>45702</v>
      </c>
      <c r="N2774" s="3">
        <v>45900</v>
      </c>
      <c r="O2774" s="1">
        <v>0</v>
      </c>
      <c r="P2774" s="1">
        <v>77000000</v>
      </c>
      <c r="R2774" s="5">
        <f ca="1">IF(Tabla1[[#This Row],[FECHA INCIAL DESDE]]="SIN INICIO",0,IF((((TODAY()-M2774)*100%)/(N2774-M2774))&gt;=100%,"100%",(((TODAY()-M2774)*100%)/(N2774-M2774))))</f>
        <v>0.3383838383838384</v>
      </c>
      <c r="S2774" s="2">
        <f t="shared" si="87"/>
        <v>77000000</v>
      </c>
      <c r="T2774" t="s">
        <v>8897</v>
      </c>
    </row>
    <row r="2775" spans="1:20" x14ac:dyDescent="0.25">
      <c r="A2775">
        <v>2025</v>
      </c>
      <c r="B2775" t="s">
        <v>8898</v>
      </c>
      <c r="C2775" t="s">
        <v>21</v>
      </c>
      <c r="D2775" t="s">
        <v>22</v>
      </c>
      <c r="E2775" t="s">
        <v>23</v>
      </c>
      <c r="F2775" t="s">
        <v>8899</v>
      </c>
      <c r="G2775" t="s">
        <v>1831</v>
      </c>
      <c r="H2775" t="s">
        <v>1898</v>
      </c>
      <c r="I2775" s="1">
        <v>45956648</v>
      </c>
      <c r="J2775" s="2">
        <f t="shared" si="86"/>
        <v>45956648</v>
      </c>
      <c r="K2775" s="1">
        <v>5744581</v>
      </c>
      <c r="L2775" s="3">
        <v>45705</v>
      </c>
      <c r="M2775" s="3">
        <v>45707</v>
      </c>
      <c r="N2775" s="3">
        <v>45930</v>
      </c>
      <c r="O2775" s="1">
        <v>0</v>
      </c>
      <c r="P2775" s="1">
        <v>45956648</v>
      </c>
      <c r="R2775" s="5">
        <f ca="1">IF(Tabla1[[#This Row],[FECHA INCIAL DESDE]]="SIN INICIO",0,IF((((TODAY()-M2775)*100%)/(N2775-M2775))&gt;=100%,"100%",(((TODAY()-M2775)*100%)/(N2775-M2775))))</f>
        <v>0.27802690582959644</v>
      </c>
      <c r="S2775" s="2">
        <f t="shared" si="87"/>
        <v>45956648</v>
      </c>
      <c r="T2775" t="s">
        <v>8900</v>
      </c>
    </row>
    <row r="2776" spans="1:20" x14ac:dyDescent="0.25">
      <c r="A2776">
        <v>2025</v>
      </c>
      <c r="B2776" t="s">
        <v>8901</v>
      </c>
      <c r="C2776" t="s">
        <v>21</v>
      </c>
      <c r="D2776" t="s">
        <v>22</v>
      </c>
      <c r="E2776" t="s">
        <v>23</v>
      </c>
      <c r="F2776" t="s">
        <v>8902</v>
      </c>
      <c r="G2776" t="s">
        <v>2465</v>
      </c>
      <c r="H2776" t="s">
        <v>537</v>
      </c>
      <c r="I2776" s="1">
        <v>34724250</v>
      </c>
      <c r="J2776" s="2">
        <f t="shared" si="86"/>
        <v>34724250</v>
      </c>
      <c r="K2776" s="1">
        <v>6944850</v>
      </c>
      <c r="L2776" s="3">
        <v>45701</v>
      </c>
      <c r="M2776" s="3">
        <v>45702</v>
      </c>
      <c r="N2776" s="3">
        <v>45838</v>
      </c>
      <c r="O2776" s="1">
        <v>0</v>
      </c>
      <c r="P2776" s="1">
        <v>34724250</v>
      </c>
      <c r="R2776" s="5">
        <f ca="1">IF(Tabla1[[#This Row],[FECHA INCIAL DESDE]]="SIN INICIO",0,IF((((TODAY()-M2776)*100%)/(N2776-M2776))&gt;=100%,"100%",(((TODAY()-M2776)*100%)/(N2776-M2776))))</f>
        <v>0.49264705882352944</v>
      </c>
      <c r="S2776" s="2">
        <f t="shared" si="87"/>
        <v>34724250</v>
      </c>
      <c r="T2776" t="s">
        <v>8903</v>
      </c>
    </row>
    <row r="2777" spans="1:20" x14ac:dyDescent="0.25">
      <c r="A2777">
        <v>2025</v>
      </c>
      <c r="B2777" t="s">
        <v>8904</v>
      </c>
      <c r="C2777" t="s">
        <v>21</v>
      </c>
      <c r="D2777" t="s">
        <v>22</v>
      </c>
      <c r="E2777" t="s">
        <v>23</v>
      </c>
      <c r="F2777" t="s">
        <v>8905</v>
      </c>
      <c r="G2777" t="s">
        <v>1973</v>
      </c>
      <c r="H2777" t="s">
        <v>166</v>
      </c>
      <c r="I2777" s="1">
        <v>108213684</v>
      </c>
      <c r="J2777" s="2">
        <f t="shared" si="86"/>
        <v>108213684</v>
      </c>
      <c r="K2777" s="1">
        <v>18035614</v>
      </c>
      <c r="L2777" s="3">
        <v>45701</v>
      </c>
      <c r="M2777" s="3">
        <v>45702</v>
      </c>
      <c r="N2777" s="3">
        <v>45869</v>
      </c>
      <c r="O2777" s="1">
        <v>0</v>
      </c>
      <c r="P2777" s="1">
        <v>108213684</v>
      </c>
      <c r="R2777" s="5">
        <f ca="1">IF(Tabla1[[#This Row],[FECHA INCIAL DESDE]]="SIN INICIO",0,IF((((TODAY()-M2777)*100%)/(N2777-M2777))&gt;=100%,"100%",(((TODAY()-M2777)*100%)/(N2777-M2777))))</f>
        <v>0.40119760479041916</v>
      </c>
      <c r="S2777" s="2">
        <f t="shared" si="87"/>
        <v>108213684</v>
      </c>
      <c r="T2777" t="s">
        <v>8906</v>
      </c>
    </row>
    <row r="2778" spans="1:20" x14ac:dyDescent="0.25">
      <c r="A2778">
        <v>2025</v>
      </c>
      <c r="B2778" t="s">
        <v>8907</v>
      </c>
      <c r="C2778" t="s">
        <v>21</v>
      </c>
      <c r="D2778" t="s">
        <v>22</v>
      </c>
      <c r="E2778" t="s">
        <v>23</v>
      </c>
      <c r="F2778" t="s">
        <v>8908</v>
      </c>
      <c r="G2778" t="s">
        <v>8629</v>
      </c>
      <c r="H2778" t="s">
        <v>3407</v>
      </c>
      <c r="I2778" s="1">
        <v>48144250</v>
      </c>
      <c r="J2778" s="2">
        <f t="shared" si="86"/>
        <v>48144250</v>
      </c>
      <c r="K2778" s="1">
        <v>6877750</v>
      </c>
      <c r="L2778" s="3">
        <v>45705</v>
      </c>
      <c r="M2778" s="3">
        <v>45706</v>
      </c>
      <c r="N2778" s="3">
        <v>45900</v>
      </c>
      <c r="O2778" s="1">
        <v>0</v>
      </c>
      <c r="P2778" s="1">
        <v>48144250</v>
      </c>
      <c r="R2778" s="5">
        <f ca="1">IF(Tabla1[[#This Row],[FECHA INCIAL DESDE]]="SIN INICIO",0,IF((((TODAY()-M2778)*100%)/(N2778-M2778))&gt;=100%,"100%",(((TODAY()-M2778)*100%)/(N2778-M2778))))</f>
        <v>0.32474226804123713</v>
      </c>
      <c r="S2778" s="2">
        <f t="shared" si="87"/>
        <v>48144250</v>
      </c>
      <c r="T2778" t="s">
        <v>8909</v>
      </c>
    </row>
    <row r="2779" spans="1:20" x14ac:dyDescent="0.25">
      <c r="A2779">
        <v>2025</v>
      </c>
      <c r="B2779" t="s">
        <v>8910</v>
      </c>
      <c r="C2779" t="s">
        <v>21</v>
      </c>
      <c r="D2779" t="s">
        <v>22</v>
      </c>
      <c r="E2779" t="s">
        <v>23</v>
      </c>
      <c r="F2779" t="s">
        <v>8911</v>
      </c>
      <c r="G2779" t="s">
        <v>1973</v>
      </c>
      <c r="H2779" t="s">
        <v>166</v>
      </c>
      <c r="I2779" s="1">
        <v>28393589</v>
      </c>
      <c r="J2779" s="2">
        <f t="shared" si="86"/>
        <v>28393589</v>
      </c>
      <c r="K2779" s="1">
        <v>5502267</v>
      </c>
      <c r="L2779" s="3">
        <v>45705</v>
      </c>
      <c r="M2779" s="3">
        <v>45706</v>
      </c>
      <c r="N2779" s="3">
        <v>45869</v>
      </c>
      <c r="O2779" s="1">
        <v>0</v>
      </c>
      <c r="P2779" s="1">
        <v>28393589</v>
      </c>
      <c r="R2779" s="6">
        <f ca="1">IF(Tabla1[[#This Row],[FECHA INCIAL DESDE]]="SIN INICIO",0,IF((((TODAY()-M2779)*100%)/(N2779-M2779))&gt;=100%,"100%",(((TODAY()-M2779)*100%)/(N2779-M2779))))</f>
        <v>0.38650306748466257</v>
      </c>
      <c r="S2779" s="2">
        <f t="shared" si="87"/>
        <v>28393589</v>
      </c>
      <c r="T2779" t="s">
        <v>8912</v>
      </c>
    </row>
    <row r="2780" spans="1:20" x14ac:dyDescent="0.25">
      <c r="A2780">
        <v>2025</v>
      </c>
      <c r="B2780" t="s">
        <v>8913</v>
      </c>
      <c r="C2780" t="s">
        <v>21</v>
      </c>
      <c r="D2780" t="s">
        <v>22</v>
      </c>
      <c r="E2780" t="s">
        <v>23</v>
      </c>
      <c r="F2780" t="s">
        <v>8914</v>
      </c>
      <c r="G2780" t="s">
        <v>1831</v>
      </c>
      <c r="H2780" t="s">
        <v>1898</v>
      </c>
      <c r="I2780" s="1">
        <v>50809904</v>
      </c>
      <c r="J2780" s="2">
        <f t="shared" si="86"/>
        <v>50809904</v>
      </c>
      <c r="K2780" s="1">
        <v>6351238</v>
      </c>
      <c r="L2780" s="3">
        <v>45705</v>
      </c>
      <c r="M2780" s="3">
        <v>45707</v>
      </c>
      <c r="N2780" s="3">
        <v>45930</v>
      </c>
      <c r="O2780" s="1">
        <v>0</v>
      </c>
      <c r="P2780" s="1">
        <v>50809904</v>
      </c>
      <c r="R2780" s="5">
        <f ca="1">IF(Tabla1[[#This Row],[FECHA INCIAL DESDE]]="SIN INICIO",0,IF((((TODAY()-M2780)*100%)/(N2780-M2780))&gt;=100%,"100%",(((TODAY()-M2780)*100%)/(N2780-M2780))))</f>
        <v>0.27802690582959644</v>
      </c>
      <c r="S2780" s="2">
        <f t="shared" si="87"/>
        <v>50809904</v>
      </c>
      <c r="T2780" t="s">
        <v>8915</v>
      </c>
    </row>
    <row r="2781" spans="1:20" x14ac:dyDescent="0.25">
      <c r="A2781">
        <v>2025</v>
      </c>
      <c r="B2781" t="s">
        <v>8916</v>
      </c>
      <c r="C2781" t="s">
        <v>21</v>
      </c>
      <c r="D2781" t="s">
        <v>22</v>
      </c>
      <c r="E2781" t="s">
        <v>23</v>
      </c>
      <c r="F2781" t="s">
        <v>8917</v>
      </c>
      <c r="G2781" t="s">
        <v>1831</v>
      </c>
      <c r="H2781" t="s">
        <v>1898</v>
      </c>
      <c r="I2781" s="1">
        <v>57619024</v>
      </c>
      <c r="J2781" s="2">
        <f t="shared" si="86"/>
        <v>57619024</v>
      </c>
      <c r="K2781" s="1">
        <v>7202378</v>
      </c>
      <c r="L2781" s="3">
        <v>45705</v>
      </c>
      <c r="M2781" s="3">
        <v>45708</v>
      </c>
      <c r="N2781" s="3">
        <v>45930</v>
      </c>
      <c r="O2781" s="1">
        <v>0</v>
      </c>
      <c r="P2781" s="1">
        <v>57619024</v>
      </c>
      <c r="R2781" s="6">
        <f ca="1">IF(Tabla1[[#This Row],[FECHA INCIAL DESDE]]="SIN INICIO",0,IF((((TODAY()-M2781)*100%)/(N2781-M2781))&gt;=100%,"100%",(((TODAY()-M2781)*100%)/(N2781-M2781))))</f>
        <v>0.2747747747747748</v>
      </c>
      <c r="S2781" s="2">
        <f t="shared" si="87"/>
        <v>57619024</v>
      </c>
      <c r="T2781" t="s">
        <v>8918</v>
      </c>
    </row>
    <row r="2782" spans="1:20" x14ac:dyDescent="0.25">
      <c r="A2782">
        <v>2025</v>
      </c>
      <c r="B2782" t="s">
        <v>8919</v>
      </c>
      <c r="C2782" t="s">
        <v>21</v>
      </c>
      <c r="D2782" t="s">
        <v>22</v>
      </c>
      <c r="E2782" t="s">
        <v>23</v>
      </c>
      <c r="F2782" t="s">
        <v>8920</v>
      </c>
      <c r="G2782" t="s">
        <v>1927</v>
      </c>
      <c r="H2782" t="s">
        <v>166</v>
      </c>
      <c r="I2782" s="1">
        <v>57619024</v>
      </c>
      <c r="J2782" s="2">
        <f t="shared" si="86"/>
        <v>57619024</v>
      </c>
      <c r="K2782" s="1">
        <v>7202378</v>
      </c>
      <c r="L2782" s="3">
        <v>45705</v>
      </c>
      <c r="M2782" s="3">
        <v>45708</v>
      </c>
      <c r="N2782" s="3">
        <v>45930</v>
      </c>
      <c r="O2782" s="1">
        <v>0</v>
      </c>
      <c r="P2782" s="1">
        <v>57619024</v>
      </c>
      <c r="R2782" s="5">
        <f ca="1">IF(Tabla1[[#This Row],[FECHA INCIAL DESDE]]="SIN INICIO",0,IF((((TODAY()-M2782)*100%)/(N2782-M2782))&gt;=100%,"100%",(((TODAY()-M2782)*100%)/(N2782-M2782))))</f>
        <v>0.2747747747747748</v>
      </c>
      <c r="S2782" s="2">
        <f t="shared" si="87"/>
        <v>57619024</v>
      </c>
      <c r="T2782" t="s">
        <v>8921</v>
      </c>
    </row>
    <row r="2783" spans="1:20" x14ac:dyDescent="0.25">
      <c r="A2783">
        <v>2025</v>
      </c>
      <c r="B2783" t="s">
        <v>8922</v>
      </c>
      <c r="C2783" t="s">
        <v>21</v>
      </c>
      <c r="D2783" t="s">
        <v>22</v>
      </c>
      <c r="E2783" t="s">
        <v>23</v>
      </c>
      <c r="F2783" t="s">
        <v>8923</v>
      </c>
      <c r="G2783" t="s">
        <v>1831</v>
      </c>
      <c r="H2783" t="s">
        <v>1898</v>
      </c>
      <c r="I2783" s="1">
        <v>57619024</v>
      </c>
      <c r="J2783" s="2">
        <f t="shared" si="86"/>
        <v>57619024</v>
      </c>
      <c r="K2783" s="1">
        <v>7202378</v>
      </c>
      <c r="L2783" s="3">
        <v>45701</v>
      </c>
      <c r="M2783" s="3">
        <v>45702</v>
      </c>
      <c r="N2783" s="3">
        <v>45930</v>
      </c>
      <c r="O2783" s="1">
        <v>0</v>
      </c>
      <c r="P2783" s="1">
        <v>57619024</v>
      </c>
      <c r="R2783" s="5">
        <f ca="1">IF(Tabla1[[#This Row],[FECHA INCIAL DESDE]]="SIN INICIO",0,IF((((TODAY()-M2783)*100%)/(N2783-M2783))&gt;=100%,"100%",(((TODAY()-M2783)*100%)/(N2783-M2783))))</f>
        <v>0.29385964912280704</v>
      </c>
      <c r="S2783" s="2">
        <f t="shared" si="87"/>
        <v>57619024</v>
      </c>
      <c r="T2783" t="s">
        <v>8924</v>
      </c>
    </row>
    <row r="2784" spans="1:20" x14ac:dyDescent="0.25">
      <c r="A2784">
        <v>2025</v>
      </c>
      <c r="B2784" t="s">
        <v>8925</v>
      </c>
      <c r="C2784" t="s">
        <v>21</v>
      </c>
      <c r="D2784" t="s">
        <v>22</v>
      </c>
      <c r="E2784" t="s">
        <v>23</v>
      </c>
      <c r="F2784" t="s">
        <v>8926</v>
      </c>
      <c r="G2784" t="s">
        <v>8927</v>
      </c>
      <c r="H2784" t="s">
        <v>3407</v>
      </c>
      <c r="I2784" s="1">
        <v>48144250</v>
      </c>
      <c r="J2784" s="2">
        <f t="shared" si="86"/>
        <v>48144250</v>
      </c>
      <c r="K2784" s="1">
        <v>6877750</v>
      </c>
      <c r="L2784" s="3">
        <v>45701</v>
      </c>
      <c r="M2784" s="3">
        <v>45707</v>
      </c>
      <c r="N2784" s="3">
        <v>45900</v>
      </c>
      <c r="O2784" s="1">
        <v>0</v>
      </c>
      <c r="P2784" s="1">
        <v>48144250</v>
      </c>
      <c r="R2784" s="5">
        <f ca="1">IF(Tabla1[[#This Row],[FECHA INCIAL DESDE]]="SIN INICIO",0,IF((((TODAY()-M2784)*100%)/(N2784-M2784))&gt;=100%,"100%",(((TODAY()-M2784)*100%)/(N2784-M2784))))</f>
        <v>0.32124352331606215</v>
      </c>
      <c r="S2784" s="2">
        <f t="shared" si="87"/>
        <v>48144250</v>
      </c>
      <c r="T2784" t="s">
        <v>8928</v>
      </c>
    </row>
    <row r="2785" spans="1:20" x14ac:dyDescent="0.25">
      <c r="A2785">
        <v>2025</v>
      </c>
      <c r="B2785" t="s">
        <v>8929</v>
      </c>
      <c r="C2785" t="s">
        <v>21</v>
      </c>
      <c r="D2785" t="s">
        <v>22</v>
      </c>
      <c r="E2785" t="s">
        <v>23</v>
      </c>
      <c r="F2785" t="s">
        <v>8930</v>
      </c>
      <c r="G2785" t="s">
        <v>8931</v>
      </c>
      <c r="H2785" t="s">
        <v>3407</v>
      </c>
      <c r="I2785" s="1">
        <v>48144250</v>
      </c>
      <c r="J2785" s="2">
        <f t="shared" si="86"/>
        <v>48144250</v>
      </c>
      <c r="K2785" s="1">
        <v>6877750</v>
      </c>
      <c r="L2785" s="3">
        <v>45701</v>
      </c>
      <c r="M2785" s="3">
        <v>45706</v>
      </c>
      <c r="N2785" s="3">
        <v>45900</v>
      </c>
      <c r="O2785" s="1">
        <v>0</v>
      </c>
      <c r="P2785" s="1">
        <v>48144250</v>
      </c>
      <c r="R2785" s="5">
        <f ca="1">IF(Tabla1[[#This Row],[FECHA INCIAL DESDE]]="SIN INICIO",0,IF((((TODAY()-M2785)*100%)/(N2785-M2785))&gt;=100%,"100%",(((TODAY()-M2785)*100%)/(N2785-M2785))))</f>
        <v>0.32474226804123713</v>
      </c>
      <c r="S2785" s="2">
        <f t="shared" si="87"/>
        <v>48144250</v>
      </c>
      <c r="T2785" t="s">
        <v>8932</v>
      </c>
    </row>
    <row r="2786" spans="1:20" x14ac:dyDescent="0.25">
      <c r="A2786">
        <v>2025</v>
      </c>
      <c r="B2786" t="s">
        <v>8933</v>
      </c>
      <c r="C2786" t="s">
        <v>21</v>
      </c>
      <c r="D2786" t="s">
        <v>22</v>
      </c>
      <c r="E2786" t="s">
        <v>120</v>
      </c>
      <c r="F2786" t="s">
        <v>8934</v>
      </c>
      <c r="G2786" t="s">
        <v>1823</v>
      </c>
      <c r="H2786" t="s">
        <v>1802</v>
      </c>
      <c r="I2786" s="1">
        <v>29050000</v>
      </c>
      <c r="J2786" s="2">
        <f t="shared" si="86"/>
        <v>29050000</v>
      </c>
      <c r="K2786" s="1">
        <v>4150000</v>
      </c>
      <c r="L2786" s="3">
        <v>45701</v>
      </c>
      <c r="M2786" s="3">
        <v>45705</v>
      </c>
      <c r="N2786" s="3">
        <v>45900</v>
      </c>
      <c r="O2786" s="1">
        <v>0</v>
      </c>
      <c r="P2786" s="1">
        <v>29050000</v>
      </c>
      <c r="R2786" s="5">
        <f ca="1">IF(Tabla1[[#This Row],[FECHA INCIAL DESDE]]="SIN INICIO",0,IF((((TODAY()-M2786)*100%)/(N2786-M2786))&gt;=100%,"100%",(((TODAY()-M2786)*100%)/(N2786-M2786))))</f>
        <v>0.3282051282051282</v>
      </c>
      <c r="S2786" s="2">
        <f t="shared" si="87"/>
        <v>29050000</v>
      </c>
      <c r="T2786" t="s">
        <v>8935</v>
      </c>
    </row>
    <row r="2787" spans="1:20" x14ac:dyDescent="0.25">
      <c r="A2787">
        <v>2025</v>
      </c>
      <c r="B2787" t="s">
        <v>8936</v>
      </c>
      <c r="C2787" t="s">
        <v>21</v>
      </c>
      <c r="D2787" t="s">
        <v>22</v>
      </c>
      <c r="E2787" t="s">
        <v>23</v>
      </c>
      <c r="F2787" t="s">
        <v>8937</v>
      </c>
      <c r="G2787" t="s">
        <v>1940</v>
      </c>
      <c r="H2787" t="s">
        <v>1802</v>
      </c>
      <c r="I2787" s="1">
        <v>59290000</v>
      </c>
      <c r="J2787" s="2">
        <f t="shared" si="86"/>
        <v>59290000</v>
      </c>
      <c r="K2787" s="1">
        <v>8470000</v>
      </c>
      <c r="L2787" s="3">
        <v>45702</v>
      </c>
      <c r="M2787" s="3">
        <v>45706</v>
      </c>
      <c r="N2787" s="3">
        <v>45900</v>
      </c>
      <c r="O2787" s="1">
        <v>0</v>
      </c>
      <c r="P2787" s="1">
        <v>59290000</v>
      </c>
      <c r="R2787" s="5">
        <f ca="1">IF(Tabla1[[#This Row],[FECHA INCIAL DESDE]]="SIN INICIO",0,IF((((TODAY()-M2787)*100%)/(N2787-M2787))&gt;=100%,"100%",(((TODAY()-M2787)*100%)/(N2787-M2787))))</f>
        <v>0.32474226804123713</v>
      </c>
      <c r="S2787" s="2">
        <f t="shared" si="87"/>
        <v>59290000</v>
      </c>
      <c r="T2787" t="s">
        <v>8938</v>
      </c>
    </row>
    <row r="2788" spans="1:20" x14ac:dyDescent="0.25">
      <c r="A2788">
        <v>2025</v>
      </c>
      <c r="B2788" t="s">
        <v>8939</v>
      </c>
      <c r="C2788" t="s">
        <v>21</v>
      </c>
      <c r="D2788" t="s">
        <v>22</v>
      </c>
      <c r="E2788" t="s">
        <v>23</v>
      </c>
      <c r="F2788" t="s">
        <v>8940</v>
      </c>
      <c r="G2788" t="s">
        <v>1819</v>
      </c>
      <c r="H2788" t="s">
        <v>1802</v>
      </c>
      <c r="I2788" s="1">
        <v>32200000</v>
      </c>
      <c r="J2788" s="2">
        <f t="shared" si="86"/>
        <v>32200000</v>
      </c>
      <c r="K2788" s="1">
        <v>4600000</v>
      </c>
      <c r="L2788" s="3">
        <v>45702</v>
      </c>
      <c r="M2788" s="3">
        <v>45705</v>
      </c>
      <c r="N2788" s="3">
        <v>45900</v>
      </c>
      <c r="O2788" s="1">
        <v>0</v>
      </c>
      <c r="P2788" s="1">
        <v>32200000</v>
      </c>
      <c r="R2788" s="5">
        <f ca="1">IF(Tabla1[[#This Row],[FECHA INCIAL DESDE]]="SIN INICIO",0,IF((((TODAY()-M2788)*100%)/(N2788-M2788))&gt;=100%,"100%",(((TODAY()-M2788)*100%)/(N2788-M2788))))</f>
        <v>0.3282051282051282</v>
      </c>
      <c r="S2788" s="2">
        <f t="shared" si="87"/>
        <v>32200000</v>
      </c>
      <c r="T2788" t="s">
        <v>8941</v>
      </c>
    </row>
    <row r="2789" spans="1:20" x14ac:dyDescent="0.25">
      <c r="A2789">
        <v>2025</v>
      </c>
      <c r="B2789" t="s">
        <v>8942</v>
      </c>
      <c r="C2789" t="s">
        <v>21</v>
      </c>
      <c r="D2789" t="s">
        <v>22</v>
      </c>
      <c r="E2789" t="s">
        <v>120</v>
      </c>
      <c r="F2789" t="s">
        <v>8943</v>
      </c>
      <c r="G2789" t="s">
        <v>8712</v>
      </c>
      <c r="H2789" t="s">
        <v>2479</v>
      </c>
      <c r="I2789" s="1">
        <v>25112500</v>
      </c>
      <c r="J2789" s="2">
        <f t="shared" si="86"/>
        <v>25112500</v>
      </c>
      <c r="K2789" s="1">
        <v>5022500</v>
      </c>
      <c r="L2789" s="3">
        <v>45701</v>
      </c>
      <c r="M2789" s="3">
        <v>45702</v>
      </c>
      <c r="N2789" s="3">
        <v>45838</v>
      </c>
      <c r="O2789" s="1">
        <v>0</v>
      </c>
      <c r="P2789" s="1">
        <v>25112500</v>
      </c>
      <c r="R2789" s="5">
        <f ca="1">IF(Tabla1[[#This Row],[FECHA INCIAL DESDE]]="SIN INICIO",0,IF((((TODAY()-M2789)*100%)/(N2789-M2789))&gt;=100%,"100%",(((TODAY()-M2789)*100%)/(N2789-M2789))))</f>
        <v>0.49264705882352944</v>
      </c>
      <c r="S2789" s="2">
        <f t="shared" si="87"/>
        <v>25112500</v>
      </c>
      <c r="T2789" t="s">
        <v>8944</v>
      </c>
    </row>
    <row r="2790" spans="1:20" x14ac:dyDescent="0.25">
      <c r="A2790">
        <v>2025</v>
      </c>
      <c r="B2790" t="s">
        <v>8945</v>
      </c>
      <c r="C2790" t="s">
        <v>21</v>
      </c>
      <c r="D2790" t="s">
        <v>22</v>
      </c>
      <c r="E2790" t="s">
        <v>23</v>
      </c>
      <c r="F2790" t="s">
        <v>8946</v>
      </c>
      <c r="G2790" t="s">
        <v>8683</v>
      </c>
      <c r="H2790" t="s">
        <v>2479</v>
      </c>
      <c r="I2790" s="1">
        <v>35093580</v>
      </c>
      <c r="J2790" s="2">
        <f t="shared" si="86"/>
        <v>35093580</v>
      </c>
      <c r="K2790" s="1">
        <v>7018716</v>
      </c>
      <c r="L2790" s="3">
        <v>45701</v>
      </c>
      <c r="M2790" s="3">
        <v>45702</v>
      </c>
      <c r="N2790" s="3">
        <v>45838</v>
      </c>
      <c r="O2790" s="1">
        <v>0</v>
      </c>
      <c r="P2790" s="1">
        <v>35093580</v>
      </c>
      <c r="R2790" s="5">
        <f ca="1">IF(Tabla1[[#This Row],[FECHA INCIAL DESDE]]="SIN INICIO",0,IF((((TODAY()-M2790)*100%)/(N2790-M2790))&gt;=100%,"100%",(((TODAY()-M2790)*100%)/(N2790-M2790))))</f>
        <v>0.49264705882352944</v>
      </c>
      <c r="S2790" s="2">
        <f t="shared" si="87"/>
        <v>35093580</v>
      </c>
      <c r="T2790" t="s">
        <v>8947</v>
      </c>
    </row>
    <row r="2791" spans="1:20" x14ac:dyDescent="0.25">
      <c r="A2791">
        <v>2025</v>
      </c>
      <c r="B2791" t="s">
        <v>8948</v>
      </c>
      <c r="C2791" t="s">
        <v>21</v>
      </c>
      <c r="D2791" t="s">
        <v>22</v>
      </c>
      <c r="E2791" t="s">
        <v>23</v>
      </c>
      <c r="F2791" t="s">
        <v>8949</v>
      </c>
      <c r="G2791" t="s">
        <v>663</v>
      </c>
      <c r="H2791" t="s">
        <v>166</v>
      </c>
      <c r="I2791" s="1">
        <v>28393589</v>
      </c>
      <c r="J2791" s="2">
        <f t="shared" si="86"/>
        <v>28393589</v>
      </c>
      <c r="K2791" s="1">
        <v>4056227</v>
      </c>
      <c r="L2791" s="3">
        <v>45705</v>
      </c>
      <c r="M2791" s="3">
        <v>45706</v>
      </c>
      <c r="N2791" s="3">
        <v>45900</v>
      </c>
      <c r="O2791" s="1">
        <v>0</v>
      </c>
      <c r="P2791" s="1">
        <v>28393589</v>
      </c>
      <c r="R2791" s="5">
        <f ca="1">IF(Tabla1[[#This Row],[FECHA INCIAL DESDE]]="SIN INICIO",0,IF((((TODAY()-M2791)*100%)/(N2791-M2791))&gt;=100%,"100%",(((TODAY()-M2791)*100%)/(N2791-M2791))))</f>
        <v>0.32474226804123713</v>
      </c>
      <c r="S2791" s="2">
        <f t="shared" si="87"/>
        <v>28393589</v>
      </c>
      <c r="T2791" t="s">
        <v>8950</v>
      </c>
    </row>
    <row r="2792" spans="1:20" x14ac:dyDescent="0.25">
      <c r="A2792">
        <v>2025</v>
      </c>
      <c r="B2792" t="s">
        <v>8951</v>
      </c>
      <c r="C2792" t="s">
        <v>21</v>
      </c>
      <c r="D2792" t="s">
        <v>22</v>
      </c>
      <c r="E2792" t="s">
        <v>23</v>
      </c>
      <c r="F2792" t="s">
        <v>8952</v>
      </c>
      <c r="G2792" t="s">
        <v>8953</v>
      </c>
      <c r="H2792" t="s">
        <v>270</v>
      </c>
      <c r="I2792" s="1">
        <v>70000000</v>
      </c>
      <c r="J2792" s="2">
        <f t="shared" si="86"/>
        <v>70000000</v>
      </c>
      <c r="K2792" s="1">
        <v>10000000</v>
      </c>
      <c r="L2792" s="3">
        <v>45701</v>
      </c>
      <c r="M2792" s="3">
        <v>45705</v>
      </c>
      <c r="N2792" s="3">
        <v>45900</v>
      </c>
      <c r="O2792" s="1">
        <v>0</v>
      </c>
      <c r="P2792" s="1">
        <v>70000000</v>
      </c>
      <c r="R2792" s="5">
        <f ca="1">IF(Tabla1[[#This Row],[FECHA INCIAL DESDE]]="SIN INICIO",0,IF((((TODAY()-M2792)*100%)/(N2792-M2792))&gt;=100%,"100%",(((TODAY()-M2792)*100%)/(N2792-M2792))))</f>
        <v>0.3282051282051282</v>
      </c>
      <c r="S2792" s="2">
        <f t="shared" si="87"/>
        <v>70000000</v>
      </c>
      <c r="T2792" t="s">
        <v>8954</v>
      </c>
    </row>
    <row r="2793" spans="1:20" x14ac:dyDescent="0.25">
      <c r="A2793">
        <v>2025</v>
      </c>
      <c r="B2793" t="s">
        <v>8955</v>
      </c>
      <c r="C2793" t="s">
        <v>21</v>
      </c>
      <c r="D2793" t="s">
        <v>22</v>
      </c>
      <c r="E2793" t="s">
        <v>23</v>
      </c>
      <c r="F2793" t="s">
        <v>8956</v>
      </c>
      <c r="G2793" t="s">
        <v>8957</v>
      </c>
      <c r="H2793" t="s">
        <v>3920</v>
      </c>
      <c r="I2793" s="1">
        <v>63000000</v>
      </c>
      <c r="J2793" s="2">
        <f t="shared" si="86"/>
        <v>63000000</v>
      </c>
      <c r="K2793" s="1">
        <v>9000000</v>
      </c>
      <c r="L2793" s="3">
        <v>45702</v>
      </c>
      <c r="M2793" s="3">
        <v>45705</v>
      </c>
      <c r="N2793" s="3">
        <v>45900</v>
      </c>
      <c r="O2793" s="1">
        <v>0</v>
      </c>
      <c r="P2793" s="1">
        <v>63000000</v>
      </c>
      <c r="R2793" s="6">
        <f ca="1">IF(Tabla1[[#This Row],[FECHA INCIAL DESDE]]="SIN INICIO",0,IF((((TODAY()-M2793)*100%)/(N2793-M2793))&gt;=100%,"100%",(((TODAY()-M2793)*100%)/(N2793-M2793))))</f>
        <v>0.3282051282051282</v>
      </c>
      <c r="S2793" s="2">
        <f t="shared" si="87"/>
        <v>63000000</v>
      </c>
      <c r="T2793" t="s">
        <v>8958</v>
      </c>
    </row>
    <row r="2794" spans="1:20" x14ac:dyDescent="0.25">
      <c r="A2794">
        <v>2025</v>
      </c>
      <c r="B2794" t="s">
        <v>8959</v>
      </c>
      <c r="C2794" t="s">
        <v>21</v>
      </c>
      <c r="D2794" t="s">
        <v>22</v>
      </c>
      <c r="E2794" t="s">
        <v>23</v>
      </c>
      <c r="F2794" t="s">
        <v>8960</v>
      </c>
      <c r="G2794" t="s">
        <v>4145</v>
      </c>
      <c r="H2794" t="s">
        <v>3407</v>
      </c>
      <c r="I2794" s="1">
        <v>48144250</v>
      </c>
      <c r="J2794" s="2">
        <f t="shared" si="86"/>
        <v>48144250</v>
      </c>
      <c r="K2794" s="1">
        <v>6877750</v>
      </c>
      <c r="L2794" s="3">
        <v>45705</v>
      </c>
      <c r="M2794" s="3">
        <v>45706</v>
      </c>
      <c r="N2794" s="3">
        <v>45900</v>
      </c>
      <c r="O2794" s="1">
        <v>0</v>
      </c>
      <c r="P2794" s="1">
        <v>48144250</v>
      </c>
      <c r="R2794" s="5">
        <f ca="1">IF(Tabla1[[#This Row],[FECHA INCIAL DESDE]]="SIN INICIO",0,IF((((TODAY()-M2794)*100%)/(N2794-M2794))&gt;=100%,"100%",(((TODAY()-M2794)*100%)/(N2794-M2794))))</f>
        <v>0.32474226804123713</v>
      </c>
      <c r="S2794" s="2">
        <f t="shared" si="87"/>
        <v>48144250</v>
      </c>
      <c r="T2794" t="s">
        <v>8961</v>
      </c>
    </row>
    <row r="2795" spans="1:20" x14ac:dyDescent="0.25">
      <c r="A2795">
        <v>2025</v>
      </c>
      <c r="B2795" t="s">
        <v>8962</v>
      </c>
      <c r="C2795" t="s">
        <v>21</v>
      </c>
      <c r="D2795" t="s">
        <v>22</v>
      </c>
      <c r="E2795" t="s">
        <v>120</v>
      </c>
      <c r="F2795" t="s">
        <v>8963</v>
      </c>
      <c r="G2795" t="s">
        <v>8964</v>
      </c>
      <c r="H2795" t="s">
        <v>1802</v>
      </c>
      <c r="I2795" s="1">
        <v>16600000</v>
      </c>
      <c r="J2795" s="2">
        <f t="shared" si="86"/>
        <v>16600000</v>
      </c>
      <c r="K2795" s="1">
        <v>4150000</v>
      </c>
      <c r="L2795" s="3">
        <v>45705</v>
      </c>
      <c r="M2795" s="3">
        <v>45706</v>
      </c>
      <c r="N2795" s="3">
        <v>45808</v>
      </c>
      <c r="O2795" s="1">
        <v>0</v>
      </c>
      <c r="P2795" s="1">
        <v>16600000</v>
      </c>
      <c r="R2795" s="5">
        <f ca="1">IF(Tabla1[[#This Row],[FECHA INCIAL DESDE]]="SIN INICIO",0,IF((((TODAY()-M2795)*100%)/(N2795-M2795))&gt;=100%,"100%",(((TODAY()-M2795)*100%)/(N2795-M2795))))</f>
        <v>0.61764705882352944</v>
      </c>
      <c r="S2795" s="2">
        <f t="shared" si="87"/>
        <v>16600000</v>
      </c>
      <c r="T2795" t="s">
        <v>8965</v>
      </c>
    </row>
    <row r="2796" spans="1:20" x14ac:dyDescent="0.25">
      <c r="A2796">
        <v>2025</v>
      </c>
      <c r="B2796" t="s">
        <v>8966</v>
      </c>
      <c r="C2796" t="s">
        <v>21</v>
      </c>
      <c r="D2796" t="s">
        <v>22</v>
      </c>
      <c r="E2796" t="s">
        <v>23</v>
      </c>
      <c r="F2796" t="s">
        <v>8967</v>
      </c>
      <c r="G2796" t="s">
        <v>1819</v>
      </c>
      <c r="H2796" t="s">
        <v>1802</v>
      </c>
      <c r="I2796" s="1">
        <v>43400000</v>
      </c>
      <c r="J2796" s="2">
        <f t="shared" si="86"/>
        <v>43400000</v>
      </c>
      <c r="K2796" s="1">
        <v>6200000</v>
      </c>
      <c r="L2796" s="3">
        <v>45705</v>
      </c>
      <c r="M2796" s="3">
        <v>45707</v>
      </c>
      <c r="N2796" s="3">
        <v>45900</v>
      </c>
      <c r="O2796" s="1">
        <v>0</v>
      </c>
      <c r="P2796" s="1">
        <v>43400000</v>
      </c>
      <c r="R2796" s="5">
        <f ca="1">IF(Tabla1[[#This Row],[FECHA INCIAL DESDE]]="SIN INICIO",0,IF((((TODAY()-M2796)*100%)/(N2796-M2796))&gt;=100%,"100%",(((TODAY()-M2796)*100%)/(N2796-M2796))))</f>
        <v>0.32124352331606215</v>
      </c>
      <c r="S2796" s="2">
        <f t="shared" si="87"/>
        <v>43400000</v>
      </c>
      <c r="T2796" t="s">
        <v>8968</v>
      </c>
    </row>
    <row r="2797" spans="1:20" x14ac:dyDescent="0.25">
      <c r="A2797">
        <v>2025</v>
      </c>
      <c r="B2797" t="s">
        <v>8969</v>
      </c>
      <c r="C2797" t="s">
        <v>21</v>
      </c>
      <c r="D2797" t="s">
        <v>22</v>
      </c>
      <c r="E2797" t="s">
        <v>23</v>
      </c>
      <c r="F2797" t="s">
        <v>8970</v>
      </c>
      <c r="G2797" t="s">
        <v>4145</v>
      </c>
      <c r="H2797" t="s">
        <v>3407</v>
      </c>
      <c r="I2797" s="1">
        <v>48144250</v>
      </c>
      <c r="J2797" s="2">
        <f t="shared" si="86"/>
        <v>48144250</v>
      </c>
      <c r="K2797" s="1">
        <v>6877750</v>
      </c>
      <c r="L2797" s="3">
        <v>45705</v>
      </c>
      <c r="M2797" s="3">
        <v>45706</v>
      </c>
      <c r="N2797" s="3">
        <v>45900</v>
      </c>
      <c r="O2797" s="1">
        <v>0</v>
      </c>
      <c r="P2797" s="1">
        <v>48144250</v>
      </c>
      <c r="R2797" s="5">
        <f ca="1">IF(Tabla1[[#This Row],[FECHA INCIAL DESDE]]="SIN INICIO",0,IF((((TODAY()-M2797)*100%)/(N2797-M2797))&gt;=100%,"100%",(((TODAY()-M2797)*100%)/(N2797-M2797))))</f>
        <v>0.32474226804123713</v>
      </c>
      <c r="S2797" s="2">
        <f t="shared" si="87"/>
        <v>48144250</v>
      </c>
      <c r="T2797" t="s">
        <v>8971</v>
      </c>
    </row>
    <row r="2798" spans="1:20" x14ac:dyDescent="0.25">
      <c r="A2798">
        <v>2025</v>
      </c>
      <c r="B2798" t="s">
        <v>8972</v>
      </c>
      <c r="C2798" t="s">
        <v>21</v>
      </c>
      <c r="D2798" t="s">
        <v>22</v>
      </c>
      <c r="E2798" t="s">
        <v>23</v>
      </c>
      <c r="F2798" t="s">
        <v>8973</v>
      </c>
      <c r="G2798" t="s">
        <v>5374</v>
      </c>
      <c r="H2798" t="s">
        <v>1898</v>
      </c>
      <c r="I2798" s="1">
        <v>50809904</v>
      </c>
      <c r="J2798" s="2">
        <f t="shared" si="86"/>
        <v>50809904</v>
      </c>
      <c r="K2798" s="1">
        <v>6351238</v>
      </c>
      <c r="L2798" s="3">
        <v>45701</v>
      </c>
      <c r="M2798" s="3">
        <v>45703</v>
      </c>
      <c r="N2798" s="3">
        <v>45930</v>
      </c>
      <c r="O2798" s="1">
        <v>0</v>
      </c>
      <c r="P2798" s="1">
        <v>50809904</v>
      </c>
      <c r="R2798" s="5">
        <f ca="1">IF(Tabla1[[#This Row],[FECHA INCIAL DESDE]]="SIN INICIO",0,IF((((TODAY()-M2798)*100%)/(N2798-M2798))&gt;=100%,"100%",(((TODAY()-M2798)*100%)/(N2798-M2798))))</f>
        <v>0.29074889867841408</v>
      </c>
      <c r="S2798" s="2">
        <f t="shared" si="87"/>
        <v>50809904</v>
      </c>
      <c r="T2798" t="s">
        <v>8974</v>
      </c>
    </row>
    <row r="2799" spans="1:20" x14ac:dyDescent="0.25">
      <c r="A2799">
        <v>2025</v>
      </c>
      <c r="B2799" t="s">
        <v>8975</v>
      </c>
      <c r="C2799" t="s">
        <v>21</v>
      </c>
      <c r="D2799" t="s">
        <v>22</v>
      </c>
      <c r="E2799" t="s">
        <v>23</v>
      </c>
      <c r="F2799" t="s">
        <v>8976</v>
      </c>
      <c r="G2799" t="s">
        <v>3546</v>
      </c>
      <c r="H2799" t="s">
        <v>3407</v>
      </c>
      <c r="I2799" s="1">
        <v>48144250</v>
      </c>
      <c r="J2799" s="2">
        <f t="shared" si="86"/>
        <v>48144250</v>
      </c>
      <c r="K2799" s="1">
        <v>6877750</v>
      </c>
      <c r="L2799" s="3">
        <v>45701</v>
      </c>
      <c r="M2799" s="3">
        <v>45702</v>
      </c>
      <c r="N2799" s="3">
        <v>45900</v>
      </c>
      <c r="O2799" s="1">
        <v>0</v>
      </c>
      <c r="P2799" s="1">
        <v>48144250</v>
      </c>
      <c r="R2799" s="5">
        <f ca="1">IF(Tabla1[[#This Row],[FECHA INCIAL DESDE]]="SIN INICIO",0,IF((((TODAY()-M2799)*100%)/(N2799-M2799))&gt;=100%,"100%",(((TODAY()-M2799)*100%)/(N2799-M2799))))</f>
        <v>0.3383838383838384</v>
      </c>
      <c r="S2799" s="2">
        <f t="shared" si="87"/>
        <v>48144250</v>
      </c>
      <c r="T2799" t="s">
        <v>8977</v>
      </c>
    </row>
    <row r="2800" spans="1:20" x14ac:dyDescent="0.25">
      <c r="A2800">
        <v>2025</v>
      </c>
      <c r="B2800" t="s">
        <v>8978</v>
      </c>
      <c r="C2800" t="s">
        <v>21</v>
      </c>
      <c r="D2800" t="s">
        <v>22</v>
      </c>
      <c r="E2800" t="s">
        <v>120</v>
      </c>
      <c r="F2800" t="s">
        <v>8979</v>
      </c>
      <c r="G2800" t="s">
        <v>4365</v>
      </c>
      <c r="H2800" t="s">
        <v>3407</v>
      </c>
      <c r="I2800" s="1">
        <v>23923500</v>
      </c>
      <c r="J2800" s="2">
        <f t="shared" si="86"/>
        <v>23923500</v>
      </c>
      <c r="K2800" s="1">
        <v>4784700</v>
      </c>
      <c r="L2800" s="3">
        <v>45705</v>
      </c>
      <c r="M2800" s="3">
        <v>45706</v>
      </c>
      <c r="N2800" s="3">
        <v>45838</v>
      </c>
      <c r="O2800" s="1">
        <v>0</v>
      </c>
      <c r="P2800" s="1">
        <v>23923500</v>
      </c>
      <c r="R2800" s="5">
        <f ca="1">IF(Tabla1[[#This Row],[FECHA INCIAL DESDE]]="SIN INICIO",0,IF((((TODAY()-M2800)*100%)/(N2800-M2800))&gt;=100%,"100%",(((TODAY()-M2800)*100%)/(N2800-M2800))))</f>
        <v>0.47727272727272729</v>
      </c>
      <c r="S2800" s="2">
        <f t="shared" si="87"/>
        <v>23923500</v>
      </c>
      <c r="T2800" t="s">
        <v>8980</v>
      </c>
    </row>
    <row r="2801" spans="1:20" x14ac:dyDescent="0.25">
      <c r="A2801">
        <v>2025</v>
      </c>
      <c r="B2801" t="s">
        <v>8981</v>
      </c>
      <c r="C2801" t="s">
        <v>21</v>
      </c>
      <c r="D2801" t="s">
        <v>22</v>
      </c>
      <c r="E2801" t="s">
        <v>120</v>
      </c>
      <c r="F2801" t="s">
        <v>8982</v>
      </c>
      <c r="G2801" t="s">
        <v>606</v>
      </c>
      <c r="H2801" t="s">
        <v>270</v>
      </c>
      <c r="I2801" s="1">
        <v>35157500</v>
      </c>
      <c r="J2801" s="2">
        <f t="shared" si="86"/>
        <v>35157500</v>
      </c>
      <c r="K2801" s="1">
        <v>5022500</v>
      </c>
      <c r="L2801" s="3">
        <v>45702</v>
      </c>
      <c r="M2801" s="3">
        <v>45705</v>
      </c>
      <c r="N2801" s="3">
        <v>45900</v>
      </c>
      <c r="O2801" s="1">
        <v>0</v>
      </c>
      <c r="P2801" s="1">
        <v>35157500</v>
      </c>
      <c r="R2801" s="5">
        <f ca="1">IF(Tabla1[[#This Row],[FECHA INCIAL DESDE]]="SIN INICIO",0,IF((((TODAY()-M2801)*100%)/(N2801-M2801))&gt;=100%,"100%",(((TODAY()-M2801)*100%)/(N2801-M2801))))</f>
        <v>0.3282051282051282</v>
      </c>
      <c r="S2801" s="2">
        <f t="shared" si="87"/>
        <v>35157500</v>
      </c>
      <c r="T2801" t="s">
        <v>8983</v>
      </c>
    </row>
    <row r="2802" spans="1:20" x14ac:dyDescent="0.25">
      <c r="A2802">
        <v>2025</v>
      </c>
      <c r="B2802" t="s">
        <v>8984</v>
      </c>
      <c r="C2802" t="s">
        <v>21</v>
      </c>
      <c r="D2802" t="s">
        <v>22</v>
      </c>
      <c r="E2802" t="s">
        <v>23</v>
      </c>
      <c r="F2802" t="s">
        <v>8985</v>
      </c>
      <c r="G2802" t="s">
        <v>1831</v>
      </c>
      <c r="H2802" t="s">
        <v>1898</v>
      </c>
      <c r="I2802" s="1">
        <v>80000000</v>
      </c>
      <c r="J2802" s="2">
        <f t="shared" si="86"/>
        <v>80000000</v>
      </c>
      <c r="K2802" s="1">
        <v>10000000</v>
      </c>
      <c r="L2802" s="3">
        <v>45701</v>
      </c>
      <c r="M2802" s="3">
        <v>45701</v>
      </c>
      <c r="N2802" s="3">
        <v>45930</v>
      </c>
      <c r="O2802" s="1">
        <v>0</v>
      </c>
      <c r="P2802" s="1">
        <v>80000000</v>
      </c>
      <c r="R2802" s="5">
        <f ca="1">IF(Tabla1[[#This Row],[FECHA INCIAL DESDE]]="SIN INICIO",0,IF((((TODAY()-M2802)*100%)/(N2802-M2802))&gt;=100%,"100%",(((TODAY()-M2802)*100%)/(N2802-M2802))))</f>
        <v>0.29694323144104806</v>
      </c>
      <c r="S2802" s="2">
        <f t="shared" si="87"/>
        <v>80000000</v>
      </c>
      <c r="T2802" t="s">
        <v>8986</v>
      </c>
    </row>
    <row r="2803" spans="1:20" x14ac:dyDescent="0.25">
      <c r="A2803">
        <v>2025</v>
      </c>
      <c r="B2803" t="s">
        <v>8987</v>
      </c>
      <c r="C2803" t="s">
        <v>21</v>
      </c>
      <c r="D2803" t="s">
        <v>22</v>
      </c>
      <c r="E2803" t="s">
        <v>23</v>
      </c>
      <c r="F2803" t="s">
        <v>8988</v>
      </c>
      <c r="G2803" t="s">
        <v>4426</v>
      </c>
      <c r="H2803" t="s">
        <v>1898</v>
      </c>
      <c r="I2803" s="1">
        <v>50809904</v>
      </c>
      <c r="J2803" s="2">
        <f t="shared" si="86"/>
        <v>50809904</v>
      </c>
      <c r="K2803" s="1">
        <v>6351238</v>
      </c>
      <c r="L2803" s="3">
        <v>45701</v>
      </c>
      <c r="M2803" s="3">
        <v>45705</v>
      </c>
      <c r="N2803" s="3">
        <v>45930</v>
      </c>
      <c r="O2803" s="1">
        <v>0</v>
      </c>
      <c r="P2803" s="1">
        <v>50809904</v>
      </c>
      <c r="R2803" s="5">
        <f ca="1">IF(Tabla1[[#This Row],[FECHA INCIAL DESDE]]="SIN INICIO",0,IF((((TODAY()-M2803)*100%)/(N2803-M2803))&gt;=100%,"100%",(((TODAY()-M2803)*100%)/(N2803-M2803))))</f>
        <v>0.28444444444444444</v>
      </c>
      <c r="S2803" s="2">
        <f t="shared" si="87"/>
        <v>50809904</v>
      </c>
      <c r="T2803" t="s">
        <v>8989</v>
      </c>
    </row>
    <row r="2804" spans="1:20" x14ac:dyDescent="0.25">
      <c r="A2804">
        <v>2025</v>
      </c>
      <c r="B2804" t="s">
        <v>8990</v>
      </c>
      <c r="C2804" t="s">
        <v>21</v>
      </c>
      <c r="D2804" t="s">
        <v>22</v>
      </c>
      <c r="E2804" t="s">
        <v>23</v>
      </c>
      <c r="F2804" t="s">
        <v>8991</v>
      </c>
      <c r="G2804" t="s">
        <v>2895</v>
      </c>
      <c r="H2804" t="s">
        <v>1802</v>
      </c>
      <c r="I2804" s="1">
        <v>29050000</v>
      </c>
      <c r="J2804" s="2">
        <f t="shared" si="86"/>
        <v>29050000</v>
      </c>
      <c r="K2804" s="1">
        <v>4150000</v>
      </c>
      <c r="L2804" s="3">
        <v>45701</v>
      </c>
      <c r="M2804" s="3">
        <v>45702</v>
      </c>
      <c r="N2804" s="3">
        <v>45900</v>
      </c>
      <c r="O2804" s="1">
        <v>0</v>
      </c>
      <c r="P2804" s="1">
        <v>29050000</v>
      </c>
      <c r="R2804" s="5">
        <f ca="1">IF(Tabla1[[#This Row],[FECHA INCIAL DESDE]]="SIN INICIO",0,IF((((TODAY()-M2804)*100%)/(N2804-M2804))&gt;=100%,"100%",(((TODAY()-M2804)*100%)/(N2804-M2804))))</f>
        <v>0.3383838383838384</v>
      </c>
      <c r="S2804" s="2">
        <f t="shared" si="87"/>
        <v>29050000</v>
      </c>
      <c r="T2804" t="s">
        <v>8992</v>
      </c>
    </row>
    <row r="2805" spans="1:20" x14ac:dyDescent="0.25">
      <c r="A2805">
        <v>2025</v>
      </c>
      <c r="B2805" t="s">
        <v>8993</v>
      </c>
      <c r="C2805" t="s">
        <v>21</v>
      </c>
      <c r="D2805" t="s">
        <v>22</v>
      </c>
      <c r="E2805" t="s">
        <v>23</v>
      </c>
      <c r="F2805" t="s">
        <v>8994</v>
      </c>
      <c r="G2805" t="s">
        <v>2221</v>
      </c>
      <c r="H2805" t="s">
        <v>1802</v>
      </c>
      <c r="I2805" s="1">
        <v>24800000</v>
      </c>
      <c r="J2805" s="2">
        <f t="shared" si="86"/>
        <v>24800000</v>
      </c>
      <c r="K2805" s="1">
        <v>6200000</v>
      </c>
      <c r="L2805" s="3">
        <v>45701</v>
      </c>
      <c r="M2805" s="3">
        <v>45702</v>
      </c>
      <c r="N2805" s="3">
        <v>45808</v>
      </c>
      <c r="O2805" s="1">
        <v>0</v>
      </c>
      <c r="P2805" s="1">
        <v>24800000</v>
      </c>
      <c r="R2805" s="5">
        <f ca="1">IF(Tabla1[[#This Row],[FECHA INCIAL DESDE]]="SIN INICIO",0,IF((((TODAY()-M2805)*100%)/(N2805-M2805))&gt;=100%,"100%",(((TODAY()-M2805)*100%)/(N2805-M2805))))</f>
        <v>0.63207547169811318</v>
      </c>
      <c r="S2805" s="2">
        <f t="shared" si="87"/>
        <v>24800000</v>
      </c>
      <c r="T2805" t="s">
        <v>8995</v>
      </c>
    </row>
    <row r="2806" spans="1:20" x14ac:dyDescent="0.25">
      <c r="A2806">
        <v>2025</v>
      </c>
      <c r="B2806" t="s">
        <v>8996</v>
      </c>
      <c r="C2806" t="s">
        <v>21</v>
      </c>
      <c r="D2806" t="s">
        <v>22</v>
      </c>
      <c r="E2806" t="s">
        <v>23</v>
      </c>
      <c r="F2806" t="s">
        <v>8997</v>
      </c>
      <c r="G2806" t="s">
        <v>2221</v>
      </c>
      <c r="H2806" t="s">
        <v>1802</v>
      </c>
      <c r="I2806" s="1">
        <v>77000000</v>
      </c>
      <c r="J2806" s="2">
        <f t="shared" si="86"/>
        <v>77000000</v>
      </c>
      <c r="K2806" s="1">
        <v>11000000</v>
      </c>
      <c r="L2806" s="3">
        <v>45701</v>
      </c>
      <c r="M2806" s="3">
        <v>45702</v>
      </c>
      <c r="N2806" s="3">
        <v>45900</v>
      </c>
      <c r="O2806" s="1">
        <v>0</v>
      </c>
      <c r="P2806" s="1">
        <v>77000000</v>
      </c>
      <c r="R2806" s="5">
        <f ca="1">IF(Tabla1[[#This Row],[FECHA INCIAL DESDE]]="SIN INICIO",0,IF((((TODAY()-M2806)*100%)/(N2806-M2806))&gt;=100%,"100%",(((TODAY()-M2806)*100%)/(N2806-M2806))))</f>
        <v>0.3383838383838384</v>
      </c>
      <c r="S2806" s="2">
        <f t="shared" si="87"/>
        <v>77000000</v>
      </c>
      <c r="T2806" t="s">
        <v>8998</v>
      </c>
    </row>
    <row r="2807" spans="1:20" x14ac:dyDescent="0.25">
      <c r="A2807">
        <v>2025</v>
      </c>
      <c r="B2807" t="s">
        <v>8999</v>
      </c>
      <c r="C2807" t="s">
        <v>21</v>
      </c>
      <c r="D2807" t="s">
        <v>22</v>
      </c>
      <c r="E2807" t="s">
        <v>23</v>
      </c>
      <c r="F2807" t="s">
        <v>9000</v>
      </c>
      <c r="G2807" t="s">
        <v>2221</v>
      </c>
      <c r="H2807" t="s">
        <v>1802</v>
      </c>
      <c r="I2807" s="1">
        <v>33880000</v>
      </c>
      <c r="J2807" s="2">
        <f t="shared" si="86"/>
        <v>33880000</v>
      </c>
      <c r="K2807" s="1">
        <v>8470000</v>
      </c>
      <c r="L2807" s="3">
        <v>45701</v>
      </c>
      <c r="M2807" s="3">
        <v>45702</v>
      </c>
      <c r="N2807" s="3">
        <v>45808</v>
      </c>
      <c r="O2807" s="1">
        <v>0</v>
      </c>
      <c r="P2807" s="1">
        <v>33880000</v>
      </c>
      <c r="R2807" s="5">
        <f ca="1">IF(Tabla1[[#This Row],[FECHA INCIAL DESDE]]="SIN INICIO",0,IF((((TODAY()-M2807)*100%)/(N2807-M2807))&gt;=100%,"100%",(((TODAY()-M2807)*100%)/(N2807-M2807))))</f>
        <v>0.63207547169811318</v>
      </c>
      <c r="S2807" s="2">
        <f t="shared" si="87"/>
        <v>33880000</v>
      </c>
      <c r="T2807" t="s">
        <v>9001</v>
      </c>
    </row>
    <row r="2808" spans="1:20" x14ac:dyDescent="0.25">
      <c r="A2808">
        <v>2025</v>
      </c>
      <c r="B2808" t="s">
        <v>9002</v>
      </c>
      <c r="C2808" t="s">
        <v>21</v>
      </c>
      <c r="D2808" t="s">
        <v>22</v>
      </c>
      <c r="E2808" t="s">
        <v>23</v>
      </c>
      <c r="F2808" t="s">
        <v>9003</v>
      </c>
      <c r="G2808" t="s">
        <v>9004</v>
      </c>
      <c r="H2808" t="s">
        <v>3407</v>
      </c>
      <c r="I2808" s="1">
        <v>27511000</v>
      </c>
      <c r="J2808" s="2">
        <f t="shared" si="86"/>
        <v>27511000</v>
      </c>
      <c r="K2808" s="1">
        <v>6877750</v>
      </c>
      <c r="L2808" s="3">
        <v>45701</v>
      </c>
      <c r="M2808" s="3">
        <v>45703</v>
      </c>
      <c r="N2808" s="3">
        <v>45808</v>
      </c>
      <c r="O2808" s="1">
        <v>0</v>
      </c>
      <c r="P2808" s="1">
        <v>27511000</v>
      </c>
      <c r="R2808" s="5">
        <f ca="1">IF(Tabla1[[#This Row],[FECHA INCIAL DESDE]]="SIN INICIO",0,IF((((TODAY()-M2808)*100%)/(N2808-M2808))&gt;=100%,"100%",(((TODAY()-M2808)*100%)/(N2808-M2808))))</f>
        <v>0.62857142857142856</v>
      </c>
      <c r="S2808" s="2">
        <f t="shared" si="87"/>
        <v>27511000</v>
      </c>
      <c r="T2808" t="s">
        <v>9005</v>
      </c>
    </row>
    <row r="2809" spans="1:20" x14ac:dyDescent="0.25">
      <c r="A2809">
        <v>2025</v>
      </c>
      <c r="B2809" t="s">
        <v>9006</v>
      </c>
      <c r="C2809" t="s">
        <v>21</v>
      </c>
      <c r="D2809" t="s">
        <v>22</v>
      </c>
      <c r="E2809" t="s">
        <v>23</v>
      </c>
      <c r="F2809" t="s">
        <v>9007</v>
      </c>
      <c r="G2809" t="s">
        <v>9008</v>
      </c>
      <c r="H2809" t="s">
        <v>787</v>
      </c>
      <c r="I2809" s="1">
        <v>27600000</v>
      </c>
      <c r="J2809" s="2">
        <f t="shared" si="86"/>
        <v>27600000</v>
      </c>
      <c r="K2809" s="1">
        <v>4600000</v>
      </c>
      <c r="L2809" s="3">
        <v>45702</v>
      </c>
      <c r="M2809" s="3">
        <v>45705</v>
      </c>
      <c r="N2809" s="3">
        <v>45869</v>
      </c>
      <c r="O2809" s="1">
        <v>0</v>
      </c>
      <c r="P2809" s="1">
        <v>27600000</v>
      </c>
      <c r="R2809" s="6">
        <f ca="1">IF(Tabla1[[#This Row],[FECHA INCIAL DESDE]]="SIN INICIO",0,IF((((TODAY()-M2809)*100%)/(N2809-M2809))&gt;=100%,"100%",(((TODAY()-M2809)*100%)/(N2809-M2809))))</f>
        <v>0.3902439024390244</v>
      </c>
      <c r="S2809" s="2">
        <f t="shared" si="87"/>
        <v>27600000</v>
      </c>
      <c r="T2809" t="s">
        <v>9009</v>
      </c>
    </row>
    <row r="2810" spans="1:20" x14ac:dyDescent="0.25">
      <c r="A2810">
        <v>2025</v>
      </c>
      <c r="B2810" t="s">
        <v>9010</v>
      </c>
      <c r="C2810" t="s">
        <v>21</v>
      </c>
      <c r="D2810" t="s">
        <v>22</v>
      </c>
      <c r="E2810" t="s">
        <v>23</v>
      </c>
      <c r="F2810" t="s">
        <v>9011</v>
      </c>
      <c r="G2810" t="s">
        <v>3546</v>
      </c>
      <c r="H2810" t="s">
        <v>3407</v>
      </c>
      <c r="I2810" s="1">
        <v>27511000</v>
      </c>
      <c r="J2810" s="2">
        <f t="shared" si="86"/>
        <v>27511000</v>
      </c>
      <c r="K2810" s="1">
        <v>6877750</v>
      </c>
      <c r="L2810" s="3">
        <v>45701</v>
      </c>
      <c r="M2810" s="3">
        <v>45702</v>
      </c>
      <c r="N2810" s="3">
        <v>45808</v>
      </c>
      <c r="O2810" s="1">
        <v>0</v>
      </c>
      <c r="P2810" s="1">
        <v>27511000</v>
      </c>
      <c r="R2810" s="5">
        <f ca="1">IF(Tabla1[[#This Row],[FECHA INCIAL DESDE]]="SIN INICIO",0,IF((((TODAY()-M2810)*100%)/(N2810-M2810))&gt;=100%,"100%",(((TODAY()-M2810)*100%)/(N2810-M2810))))</f>
        <v>0.63207547169811318</v>
      </c>
      <c r="S2810" s="2">
        <f t="shared" si="87"/>
        <v>27511000</v>
      </c>
      <c r="T2810" t="s">
        <v>9012</v>
      </c>
    </row>
    <row r="2811" spans="1:20" x14ac:dyDescent="0.25">
      <c r="A2811">
        <v>2025</v>
      </c>
      <c r="B2811" t="s">
        <v>9013</v>
      </c>
      <c r="C2811" t="s">
        <v>21</v>
      </c>
      <c r="D2811" t="s">
        <v>22</v>
      </c>
      <c r="E2811" t="s">
        <v>23</v>
      </c>
      <c r="F2811" t="s">
        <v>9014</v>
      </c>
      <c r="G2811" t="s">
        <v>3406</v>
      </c>
      <c r="H2811" t="s">
        <v>3407</v>
      </c>
      <c r="I2811" s="1">
        <v>19106000</v>
      </c>
      <c r="J2811" s="2">
        <f t="shared" si="86"/>
        <v>19106000</v>
      </c>
      <c r="K2811" s="1">
        <v>4776500</v>
      </c>
      <c r="L2811" s="3">
        <v>45701</v>
      </c>
      <c r="M2811" s="3">
        <v>45702</v>
      </c>
      <c r="N2811" s="3">
        <v>45808</v>
      </c>
      <c r="O2811" s="1">
        <v>0</v>
      </c>
      <c r="P2811" s="1">
        <v>19106000</v>
      </c>
      <c r="R2811" s="5">
        <f ca="1">IF(Tabla1[[#This Row],[FECHA INCIAL DESDE]]="SIN INICIO",0,IF((((TODAY()-M2811)*100%)/(N2811-M2811))&gt;=100%,"100%",(((TODAY()-M2811)*100%)/(N2811-M2811))))</f>
        <v>0.63207547169811318</v>
      </c>
      <c r="S2811" s="2">
        <f t="shared" si="87"/>
        <v>19106000</v>
      </c>
      <c r="T2811" t="s">
        <v>9015</v>
      </c>
    </row>
    <row r="2812" spans="1:20" x14ac:dyDescent="0.25">
      <c r="A2812">
        <v>2025</v>
      </c>
      <c r="B2812" t="s">
        <v>9016</v>
      </c>
      <c r="C2812" t="s">
        <v>21</v>
      </c>
      <c r="D2812" t="s">
        <v>22</v>
      </c>
      <c r="E2812" t="s">
        <v>23</v>
      </c>
      <c r="F2812" t="s">
        <v>9017</v>
      </c>
      <c r="G2812" t="s">
        <v>1831</v>
      </c>
      <c r="H2812" t="s">
        <v>1898</v>
      </c>
      <c r="I2812" s="1">
        <v>50809904</v>
      </c>
      <c r="J2812" s="2">
        <f t="shared" si="86"/>
        <v>50809904</v>
      </c>
      <c r="K2812" s="1">
        <v>6351238</v>
      </c>
      <c r="L2812" s="3">
        <v>45701</v>
      </c>
      <c r="M2812" s="3">
        <v>45702</v>
      </c>
      <c r="N2812" s="3">
        <v>45930</v>
      </c>
      <c r="O2812" s="1">
        <v>0</v>
      </c>
      <c r="P2812" s="1">
        <v>50809904</v>
      </c>
      <c r="R2812" s="5">
        <f ca="1">IF(Tabla1[[#This Row],[FECHA INCIAL DESDE]]="SIN INICIO",0,IF((((TODAY()-M2812)*100%)/(N2812-M2812))&gt;=100%,"100%",(((TODAY()-M2812)*100%)/(N2812-M2812))))</f>
        <v>0.29385964912280704</v>
      </c>
      <c r="S2812" s="2">
        <f t="shared" si="87"/>
        <v>50809904</v>
      </c>
      <c r="T2812" t="s">
        <v>9018</v>
      </c>
    </row>
    <row r="2813" spans="1:20" x14ac:dyDescent="0.25">
      <c r="A2813">
        <v>2025</v>
      </c>
      <c r="B2813" t="s">
        <v>9019</v>
      </c>
      <c r="C2813" t="s">
        <v>21</v>
      </c>
      <c r="D2813" t="s">
        <v>22</v>
      </c>
      <c r="E2813" t="s">
        <v>23</v>
      </c>
      <c r="F2813" t="s">
        <v>9020</v>
      </c>
      <c r="G2813" t="s">
        <v>1890</v>
      </c>
      <c r="H2813" t="s">
        <v>1898</v>
      </c>
      <c r="I2813" s="1">
        <v>57619024</v>
      </c>
      <c r="J2813" s="2">
        <f t="shared" si="86"/>
        <v>57619024</v>
      </c>
      <c r="K2813" s="1">
        <v>7202378</v>
      </c>
      <c r="L2813" s="3">
        <v>45701</v>
      </c>
      <c r="M2813" s="3">
        <v>45703</v>
      </c>
      <c r="N2813" s="3">
        <v>45930</v>
      </c>
      <c r="O2813" s="1">
        <v>0</v>
      </c>
      <c r="P2813" s="1">
        <v>57619024</v>
      </c>
      <c r="R2813" s="5">
        <f ca="1">IF(Tabla1[[#This Row],[FECHA INCIAL DESDE]]="SIN INICIO",0,IF((((TODAY()-M2813)*100%)/(N2813-M2813))&gt;=100%,"100%",(((TODAY()-M2813)*100%)/(N2813-M2813))))</f>
        <v>0.29074889867841408</v>
      </c>
      <c r="S2813" s="2">
        <f t="shared" si="87"/>
        <v>57619024</v>
      </c>
      <c r="T2813" t="s">
        <v>9021</v>
      </c>
    </row>
    <row r="2814" spans="1:20" x14ac:dyDescent="0.25">
      <c r="A2814">
        <v>2025</v>
      </c>
      <c r="B2814" t="s">
        <v>9022</v>
      </c>
      <c r="C2814" t="s">
        <v>21</v>
      </c>
      <c r="D2814" t="s">
        <v>22</v>
      </c>
      <c r="E2814" t="s">
        <v>23</v>
      </c>
      <c r="F2814" t="s">
        <v>9023</v>
      </c>
      <c r="G2814" t="s">
        <v>1831</v>
      </c>
      <c r="H2814" t="s">
        <v>1898</v>
      </c>
      <c r="I2814" s="1">
        <v>45956648</v>
      </c>
      <c r="J2814" s="2">
        <f t="shared" si="86"/>
        <v>45956648</v>
      </c>
      <c r="K2814" s="1">
        <v>5744581</v>
      </c>
      <c r="L2814" s="3">
        <v>45701</v>
      </c>
      <c r="M2814" s="3">
        <v>45705</v>
      </c>
      <c r="N2814" s="3">
        <v>45930</v>
      </c>
      <c r="O2814" s="1">
        <v>0</v>
      </c>
      <c r="P2814" s="1">
        <v>45956648</v>
      </c>
      <c r="R2814" s="5">
        <f ca="1">IF(Tabla1[[#This Row],[FECHA INCIAL DESDE]]="SIN INICIO",0,IF((((TODAY()-M2814)*100%)/(N2814-M2814))&gt;=100%,"100%",(((TODAY()-M2814)*100%)/(N2814-M2814))))</f>
        <v>0.28444444444444444</v>
      </c>
      <c r="S2814" s="2">
        <f t="shared" si="87"/>
        <v>45956648</v>
      </c>
      <c r="T2814" t="s">
        <v>9024</v>
      </c>
    </row>
    <row r="2815" spans="1:20" x14ac:dyDescent="0.25">
      <c r="A2815">
        <v>2025</v>
      </c>
      <c r="B2815" t="s">
        <v>9025</v>
      </c>
      <c r="C2815" t="s">
        <v>21</v>
      </c>
      <c r="D2815" t="s">
        <v>22</v>
      </c>
      <c r="E2815" t="s">
        <v>23</v>
      </c>
      <c r="F2815" t="s">
        <v>9026</v>
      </c>
      <c r="G2815" t="s">
        <v>2221</v>
      </c>
      <c r="H2815" t="s">
        <v>1802</v>
      </c>
      <c r="I2815" s="1">
        <v>50820000</v>
      </c>
      <c r="J2815" s="2">
        <f t="shared" si="86"/>
        <v>50820000</v>
      </c>
      <c r="K2815" s="1">
        <v>8470000</v>
      </c>
      <c r="L2815" s="3">
        <v>45701</v>
      </c>
      <c r="M2815" s="3">
        <v>45705</v>
      </c>
      <c r="N2815" s="3">
        <v>45869</v>
      </c>
      <c r="O2815" s="1">
        <v>0</v>
      </c>
      <c r="P2815" s="1">
        <v>42350000</v>
      </c>
      <c r="R2815" s="5">
        <f ca="1">IF(Tabla1[[#This Row],[FECHA INCIAL DESDE]]="SIN INICIO",0,IF((((TODAY()-M2815)*100%)/(N2815-M2815))&gt;=100%,"100%",(((TODAY()-M2815)*100%)/(N2815-M2815))))</f>
        <v>0.3902439024390244</v>
      </c>
      <c r="S2815" s="2">
        <f t="shared" si="87"/>
        <v>42350000</v>
      </c>
      <c r="T2815" t="s">
        <v>9027</v>
      </c>
    </row>
    <row r="2816" spans="1:20" x14ac:dyDescent="0.25">
      <c r="A2816">
        <v>2025</v>
      </c>
      <c r="B2816" t="s">
        <v>9028</v>
      </c>
      <c r="C2816" t="s">
        <v>21</v>
      </c>
      <c r="D2816" t="s">
        <v>22</v>
      </c>
      <c r="E2816" t="s">
        <v>23</v>
      </c>
      <c r="F2816" t="s">
        <v>9029</v>
      </c>
      <c r="G2816" t="s">
        <v>2221</v>
      </c>
      <c r="H2816" t="s">
        <v>1802</v>
      </c>
      <c r="I2816" s="1">
        <v>43400000</v>
      </c>
      <c r="J2816" s="2">
        <f t="shared" si="86"/>
        <v>43400000</v>
      </c>
      <c r="K2816" s="1">
        <v>6200000</v>
      </c>
      <c r="L2816" s="3">
        <v>45701</v>
      </c>
      <c r="M2816" s="3">
        <v>45705</v>
      </c>
      <c r="N2816" s="3">
        <v>45900</v>
      </c>
      <c r="O2816" s="1">
        <v>0</v>
      </c>
      <c r="P2816" s="1">
        <v>43400000</v>
      </c>
      <c r="R2816" s="5">
        <f ca="1">IF(Tabla1[[#This Row],[FECHA INCIAL DESDE]]="SIN INICIO",0,IF((((TODAY()-M2816)*100%)/(N2816-M2816))&gt;=100%,"100%",(((TODAY()-M2816)*100%)/(N2816-M2816))))</f>
        <v>0.3282051282051282</v>
      </c>
      <c r="S2816" s="2">
        <f t="shared" si="87"/>
        <v>43400000</v>
      </c>
      <c r="T2816" t="s">
        <v>9030</v>
      </c>
    </row>
    <row r="2817" spans="1:20" x14ac:dyDescent="0.25">
      <c r="A2817">
        <v>2025</v>
      </c>
      <c r="B2817" t="s">
        <v>9031</v>
      </c>
      <c r="C2817" t="s">
        <v>21</v>
      </c>
      <c r="D2817" t="s">
        <v>22</v>
      </c>
      <c r="E2817" t="s">
        <v>23</v>
      </c>
      <c r="F2817" t="s">
        <v>9032</v>
      </c>
      <c r="G2817" t="s">
        <v>9033</v>
      </c>
      <c r="H2817" t="s">
        <v>1802</v>
      </c>
      <c r="I2817" s="1">
        <v>59290000</v>
      </c>
      <c r="J2817" s="2">
        <f t="shared" si="86"/>
        <v>59290000</v>
      </c>
      <c r="K2817" s="1">
        <v>8470000</v>
      </c>
      <c r="L2817" s="3">
        <v>45706</v>
      </c>
      <c r="M2817" s="3">
        <v>45708</v>
      </c>
      <c r="N2817" s="3">
        <v>45900</v>
      </c>
      <c r="O2817" s="1">
        <v>0</v>
      </c>
      <c r="P2817" s="1">
        <v>59290000</v>
      </c>
      <c r="R2817" s="5">
        <f ca="1">IF(Tabla1[[#This Row],[FECHA INCIAL DESDE]]="SIN INICIO",0,IF((((TODAY()-M2817)*100%)/(N2817-M2817))&gt;=100%,"100%",(((TODAY()-M2817)*100%)/(N2817-M2817))))</f>
        <v>0.31770833333333331</v>
      </c>
      <c r="S2817" s="2">
        <f t="shared" si="87"/>
        <v>59290000</v>
      </c>
      <c r="T2817" t="s">
        <v>9034</v>
      </c>
    </row>
    <row r="2818" spans="1:20" x14ac:dyDescent="0.25">
      <c r="A2818">
        <v>2025</v>
      </c>
      <c r="B2818" t="s">
        <v>9035</v>
      </c>
      <c r="C2818" t="s">
        <v>21</v>
      </c>
      <c r="D2818" t="s">
        <v>22</v>
      </c>
      <c r="E2818" t="s">
        <v>23</v>
      </c>
      <c r="F2818" t="s">
        <v>9036</v>
      </c>
      <c r="G2818" t="s">
        <v>2221</v>
      </c>
      <c r="H2818" t="s">
        <v>1802</v>
      </c>
      <c r="I2818" s="1">
        <v>18400000</v>
      </c>
      <c r="J2818" s="2">
        <f t="shared" si="86"/>
        <v>18400000</v>
      </c>
      <c r="K2818" s="1">
        <v>4600000</v>
      </c>
      <c r="L2818" s="3">
        <v>45705</v>
      </c>
      <c r="M2818" s="3">
        <v>45706</v>
      </c>
      <c r="N2818" s="3">
        <v>45808</v>
      </c>
      <c r="O2818" s="1">
        <v>0</v>
      </c>
      <c r="P2818" s="1">
        <v>18400000</v>
      </c>
      <c r="R2818" s="5">
        <f ca="1">IF(Tabla1[[#This Row],[FECHA INCIAL DESDE]]="SIN INICIO",0,IF((((TODAY()-M2818)*100%)/(N2818-M2818))&gt;=100%,"100%",(((TODAY()-M2818)*100%)/(N2818-M2818))))</f>
        <v>0.61764705882352944</v>
      </c>
      <c r="S2818" s="2">
        <f t="shared" si="87"/>
        <v>18400000</v>
      </c>
      <c r="T2818" t="s">
        <v>9037</v>
      </c>
    </row>
    <row r="2819" spans="1:20" x14ac:dyDescent="0.25">
      <c r="A2819">
        <v>2025</v>
      </c>
      <c r="B2819" t="s">
        <v>9038</v>
      </c>
      <c r="C2819" t="s">
        <v>21</v>
      </c>
      <c r="D2819" t="s">
        <v>22</v>
      </c>
      <c r="E2819" t="s">
        <v>23</v>
      </c>
      <c r="F2819" t="s">
        <v>9039</v>
      </c>
      <c r="G2819" t="s">
        <v>9040</v>
      </c>
      <c r="H2819" t="s">
        <v>336</v>
      </c>
      <c r="I2819" s="1">
        <v>61352221</v>
      </c>
      <c r="J2819" s="2">
        <f t="shared" ref="J2819:J2882" si="88">I2819</f>
        <v>61352221</v>
      </c>
      <c r="K2819" s="1">
        <v>8764603</v>
      </c>
      <c r="L2819" s="3">
        <v>45701</v>
      </c>
      <c r="M2819" s="3">
        <v>45705</v>
      </c>
      <c r="N2819" s="3">
        <v>45900</v>
      </c>
      <c r="O2819" s="1">
        <v>0</v>
      </c>
      <c r="P2819" s="1">
        <v>61352221</v>
      </c>
      <c r="R2819" s="5">
        <f ca="1">IF(Tabla1[[#This Row],[FECHA INCIAL DESDE]]="SIN INICIO",0,IF((((TODAY()-M2819)*100%)/(N2819-M2819))&gt;=100%,"100%",(((TODAY()-M2819)*100%)/(N2819-M2819))))</f>
        <v>0.3282051282051282</v>
      </c>
      <c r="S2819" s="2">
        <f t="shared" ref="S2819:S2882" si="89">P2819-Q2819</f>
        <v>61352221</v>
      </c>
      <c r="T2819" t="s">
        <v>9041</v>
      </c>
    </row>
    <row r="2820" spans="1:20" x14ac:dyDescent="0.25">
      <c r="A2820">
        <v>2025</v>
      </c>
      <c r="B2820" t="s">
        <v>9042</v>
      </c>
      <c r="C2820" t="s">
        <v>21</v>
      </c>
      <c r="D2820" t="s">
        <v>22</v>
      </c>
      <c r="E2820" t="s">
        <v>23</v>
      </c>
      <c r="F2820" t="s">
        <v>9043</v>
      </c>
      <c r="G2820" t="s">
        <v>8793</v>
      </c>
      <c r="H2820" t="s">
        <v>1802</v>
      </c>
      <c r="I2820" s="1">
        <v>43400000</v>
      </c>
      <c r="J2820" s="2">
        <f t="shared" si="88"/>
        <v>43400000</v>
      </c>
      <c r="K2820" s="1">
        <v>6200000</v>
      </c>
      <c r="L2820" s="3">
        <v>45702</v>
      </c>
      <c r="M2820" s="3">
        <v>45705</v>
      </c>
      <c r="N2820" s="3">
        <v>45900</v>
      </c>
      <c r="O2820" s="1">
        <v>0</v>
      </c>
      <c r="P2820" s="1">
        <v>43400000</v>
      </c>
      <c r="R2820" s="5">
        <f ca="1">IF(Tabla1[[#This Row],[FECHA INCIAL DESDE]]="SIN INICIO",0,IF((((TODAY()-M2820)*100%)/(N2820-M2820))&gt;=100%,"100%",(((TODAY()-M2820)*100%)/(N2820-M2820))))</f>
        <v>0.3282051282051282</v>
      </c>
      <c r="S2820" s="2">
        <f t="shared" si="89"/>
        <v>43400000</v>
      </c>
      <c r="T2820" t="s">
        <v>9044</v>
      </c>
    </row>
    <row r="2821" spans="1:20" x14ac:dyDescent="0.25">
      <c r="A2821">
        <v>2025</v>
      </c>
      <c r="B2821" t="s">
        <v>9045</v>
      </c>
      <c r="C2821" t="s">
        <v>21</v>
      </c>
      <c r="D2821" t="s">
        <v>22</v>
      </c>
      <c r="E2821" t="s">
        <v>23</v>
      </c>
      <c r="F2821" t="s">
        <v>9046</v>
      </c>
      <c r="G2821" t="s">
        <v>347</v>
      </c>
      <c r="H2821" t="s">
        <v>336</v>
      </c>
      <c r="I2821" s="1">
        <v>54000000</v>
      </c>
      <c r="J2821" s="2">
        <f t="shared" si="88"/>
        <v>54000000</v>
      </c>
      <c r="K2821" s="1">
        <v>13500000</v>
      </c>
      <c r="L2821" s="3">
        <v>45705</v>
      </c>
      <c r="M2821" s="3">
        <v>45706</v>
      </c>
      <c r="N2821" s="3">
        <v>45808</v>
      </c>
      <c r="O2821" s="1">
        <v>0</v>
      </c>
      <c r="P2821" s="1">
        <v>54000000</v>
      </c>
      <c r="R2821" s="5">
        <f ca="1">IF(Tabla1[[#This Row],[FECHA INCIAL DESDE]]="SIN INICIO",0,IF((((TODAY()-M2821)*100%)/(N2821-M2821))&gt;=100%,"100%",(((TODAY()-M2821)*100%)/(N2821-M2821))))</f>
        <v>0.61764705882352944</v>
      </c>
      <c r="S2821" s="2">
        <f t="shared" si="89"/>
        <v>54000000</v>
      </c>
      <c r="T2821" t="s">
        <v>9047</v>
      </c>
    </row>
    <row r="2822" spans="1:20" x14ac:dyDescent="0.25">
      <c r="A2822">
        <v>2025</v>
      </c>
      <c r="B2822" t="s">
        <v>9048</v>
      </c>
      <c r="C2822" t="s">
        <v>21</v>
      </c>
      <c r="D2822" t="s">
        <v>22</v>
      </c>
      <c r="E2822" t="s">
        <v>23</v>
      </c>
      <c r="F2822" t="s">
        <v>9049</v>
      </c>
      <c r="G2822" t="s">
        <v>1940</v>
      </c>
      <c r="H2822" t="s">
        <v>1802</v>
      </c>
      <c r="I2822" s="1">
        <v>33880000</v>
      </c>
      <c r="J2822" s="2">
        <f t="shared" si="88"/>
        <v>33880000</v>
      </c>
      <c r="K2822" s="1">
        <v>8470000</v>
      </c>
      <c r="L2822" s="3">
        <v>45705</v>
      </c>
      <c r="M2822" s="3">
        <v>45706</v>
      </c>
      <c r="N2822" s="3">
        <v>45808</v>
      </c>
      <c r="O2822" s="1">
        <v>0</v>
      </c>
      <c r="P2822" s="1">
        <v>33880000</v>
      </c>
      <c r="R2822" s="5">
        <f ca="1">IF(Tabla1[[#This Row],[FECHA INCIAL DESDE]]="SIN INICIO",0,IF((((TODAY()-M2822)*100%)/(N2822-M2822))&gt;=100%,"100%",(((TODAY()-M2822)*100%)/(N2822-M2822))))</f>
        <v>0.61764705882352944</v>
      </c>
      <c r="S2822" s="2">
        <f t="shared" si="89"/>
        <v>33880000</v>
      </c>
      <c r="T2822" t="s">
        <v>9050</v>
      </c>
    </row>
    <row r="2823" spans="1:20" x14ac:dyDescent="0.25">
      <c r="A2823">
        <v>2025</v>
      </c>
      <c r="B2823" t="s">
        <v>9051</v>
      </c>
      <c r="C2823" t="s">
        <v>21</v>
      </c>
      <c r="D2823" t="s">
        <v>22</v>
      </c>
      <c r="E2823" t="s">
        <v>23</v>
      </c>
      <c r="F2823" t="s">
        <v>9052</v>
      </c>
      <c r="G2823" t="s">
        <v>3406</v>
      </c>
      <c r="H2823" t="s">
        <v>3407</v>
      </c>
      <c r="I2823" s="1">
        <v>44843750</v>
      </c>
      <c r="J2823" s="2">
        <f t="shared" si="88"/>
        <v>44843750</v>
      </c>
      <c r="K2823" s="1">
        <v>8968750</v>
      </c>
      <c r="L2823" s="3">
        <v>45705</v>
      </c>
      <c r="M2823" s="3">
        <v>45706</v>
      </c>
      <c r="N2823" s="3">
        <v>45838</v>
      </c>
      <c r="O2823" s="1">
        <v>0</v>
      </c>
      <c r="P2823" s="1">
        <v>44843750</v>
      </c>
      <c r="R2823" s="5">
        <f ca="1">IF(Tabla1[[#This Row],[FECHA INCIAL DESDE]]="SIN INICIO",0,IF((((TODAY()-M2823)*100%)/(N2823-M2823))&gt;=100%,"100%",(((TODAY()-M2823)*100%)/(N2823-M2823))))</f>
        <v>0.47727272727272729</v>
      </c>
      <c r="S2823" s="2">
        <f t="shared" si="89"/>
        <v>44843750</v>
      </c>
      <c r="T2823" t="s">
        <v>9053</v>
      </c>
    </row>
    <row r="2824" spans="1:20" x14ac:dyDescent="0.25">
      <c r="A2824">
        <v>2025</v>
      </c>
      <c r="B2824" t="s">
        <v>9051</v>
      </c>
      <c r="C2824" t="s">
        <v>21</v>
      </c>
      <c r="D2824" t="s">
        <v>22</v>
      </c>
      <c r="E2824" t="s">
        <v>23</v>
      </c>
      <c r="F2824" t="s">
        <v>9054</v>
      </c>
      <c r="G2824" t="s">
        <v>3406</v>
      </c>
      <c r="H2824" t="s">
        <v>3407</v>
      </c>
      <c r="I2824" s="1">
        <v>44843750</v>
      </c>
      <c r="J2824" s="2">
        <f t="shared" si="88"/>
        <v>44843750</v>
      </c>
      <c r="K2824" s="1">
        <v>8968750</v>
      </c>
      <c r="L2824" s="3">
        <v>45729</v>
      </c>
      <c r="M2824" s="3">
        <v>45706</v>
      </c>
      <c r="N2824" s="3">
        <v>45838</v>
      </c>
      <c r="O2824" s="1">
        <v>0</v>
      </c>
      <c r="P2824" s="1">
        <v>44843750</v>
      </c>
      <c r="R2824" s="5">
        <f ca="1">IF(Tabla1[[#This Row],[FECHA INCIAL DESDE]]="SIN INICIO",0,IF((((TODAY()-M2824)*100%)/(N2824-M2824))&gt;=100%,"100%",(((TODAY()-M2824)*100%)/(N2824-M2824))))</f>
        <v>0.47727272727272729</v>
      </c>
      <c r="S2824" s="2">
        <f t="shared" si="89"/>
        <v>44843750</v>
      </c>
      <c r="T2824" t="s">
        <v>9053</v>
      </c>
    </row>
    <row r="2825" spans="1:20" x14ac:dyDescent="0.25">
      <c r="A2825">
        <v>2025</v>
      </c>
      <c r="B2825" t="s">
        <v>9055</v>
      </c>
      <c r="C2825" t="s">
        <v>21</v>
      </c>
      <c r="D2825" t="s">
        <v>22</v>
      </c>
      <c r="E2825" t="s">
        <v>23</v>
      </c>
      <c r="F2825" t="s">
        <v>9056</v>
      </c>
      <c r="G2825" t="s">
        <v>5162</v>
      </c>
      <c r="H2825" t="s">
        <v>1898</v>
      </c>
      <c r="I2825" s="1">
        <v>50809904</v>
      </c>
      <c r="J2825" s="2">
        <f t="shared" si="88"/>
        <v>50809904</v>
      </c>
      <c r="K2825" s="1">
        <v>6351238</v>
      </c>
      <c r="L2825" s="3">
        <v>45707</v>
      </c>
      <c r="M2825" s="3">
        <v>45708</v>
      </c>
      <c r="N2825" s="3">
        <v>45930</v>
      </c>
      <c r="O2825" s="1">
        <v>0</v>
      </c>
      <c r="P2825" s="1">
        <v>50809904</v>
      </c>
      <c r="R2825" s="5">
        <f ca="1">IF(Tabla1[[#This Row],[FECHA INCIAL DESDE]]="SIN INICIO",0,IF((((TODAY()-M2825)*100%)/(N2825-M2825))&gt;=100%,"100%",(((TODAY()-M2825)*100%)/(N2825-M2825))))</f>
        <v>0.2747747747747748</v>
      </c>
      <c r="S2825" s="2">
        <f t="shared" si="89"/>
        <v>50809904</v>
      </c>
      <c r="T2825" t="s">
        <v>9057</v>
      </c>
    </row>
    <row r="2826" spans="1:20" x14ac:dyDescent="0.25">
      <c r="A2826">
        <v>2025</v>
      </c>
      <c r="B2826" t="s">
        <v>9058</v>
      </c>
      <c r="C2826" t="s">
        <v>21</v>
      </c>
      <c r="D2826" t="s">
        <v>22</v>
      </c>
      <c r="E2826" t="s">
        <v>23</v>
      </c>
      <c r="F2826" t="s">
        <v>9059</v>
      </c>
      <c r="G2826" t="s">
        <v>614</v>
      </c>
      <c r="H2826" t="s">
        <v>537</v>
      </c>
      <c r="I2826" s="1">
        <v>34724250</v>
      </c>
      <c r="J2826" s="2">
        <f t="shared" si="88"/>
        <v>34724250</v>
      </c>
      <c r="K2826" s="1">
        <v>6944850</v>
      </c>
      <c r="L2826" s="3">
        <v>45701</v>
      </c>
      <c r="M2826" s="3">
        <v>45702</v>
      </c>
      <c r="N2826" s="3">
        <v>45838</v>
      </c>
      <c r="O2826" s="1">
        <v>0</v>
      </c>
      <c r="P2826" s="1">
        <v>34724250</v>
      </c>
      <c r="R2826" s="6">
        <f ca="1">IF(Tabla1[[#This Row],[FECHA INCIAL DESDE]]="SIN INICIO",0,IF((((TODAY()-M2826)*100%)/(N2826-M2826))&gt;=100%,"100%",(((TODAY()-M2826)*100%)/(N2826-M2826))))</f>
        <v>0.49264705882352944</v>
      </c>
      <c r="S2826" s="2">
        <f t="shared" si="89"/>
        <v>34724250</v>
      </c>
      <c r="T2826" t="s">
        <v>9060</v>
      </c>
    </row>
    <row r="2827" spans="1:20" x14ac:dyDescent="0.25">
      <c r="A2827">
        <v>2025</v>
      </c>
      <c r="B2827" t="s">
        <v>9061</v>
      </c>
      <c r="C2827" t="s">
        <v>21</v>
      </c>
      <c r="D2827" t="s">
        <v>22</v>
      </c>
      <c r="E2827" t="s">
        <v>23</v>
      </c>
      <c r="F2827" t="s">
        <v>9062</v>
      </c>
      <c r="G2827" t="s">
        <v>4073</v>
      </c>
      <c r="H2827" t="s">
        <v>648</v>
      </c>
      <c r="I2827" s="1">
        <v>34160000</v>
      </c>
      <c r="J2827" s="2">
        <f t="shared" si="88"/>
        <v>34160000</v>
      </c>
      <c r="K2827" s="1">
        <v>4880000</v>
      </c>
      <c r="L2827" s="3">
        <v>45702</v>
      </c>
      <c r="M2827" s="3">
        <v>45705</v>
      </c>
      <c r="N2827" s="3">
        <v>45900</v>
      </c>
      <c r="O2827" s="1">
        <v>0</v>
      </c>
      <c r="P2827" s="1">
        <v>34160000</v>
      </c>
      <c r="R2827" s="5">
        <f ca="1">IF(Tabla1[[#This Row],[FECHA INCIAL DESDE]]="SIN INICIO",0,IF((((TODAY()-M2827)*100%)/(N2827-M2827))&gt;=100%,"100%",(((TODAY()-M2827)*100%)/(N2827-M2827))))</f>
        <v>0.3282051282051282</v>
      </c>
      <c r="S2827" s="2">
        <f t="shared" si="89"/>
        <v>34160000</v>
      </c>
      <c r="T2827" t="s">
        <v>9063</v>
      </c>
    </row>
    <row r="2828" spans="1:20" x14ac:dyDescent="0.25">
      <c r="A2828">
        <v>2025</v>
      </c>
      <c r="B2828" t="s">
        <v>9064</v>
      </c>
      <c r="C2828" t="s">
        <v>21</v>
      </c>
      <c r="D2828" t="s">
        <v>22</v>
      </c>
      <c r="E2828" t="s">
        <v>23</v>
      </c>
      <c r="F2828" t="s">
        <v>9065</v>
      </c>
      <c r="G2828" t="s">
        <v>2743</v>
      </c>
      <c r="H2828" t="s">
        <v>659</v>
      </c>
      <c r="I2828" s="1">
        <v>29440980</v>
      </c>
      <c r="J2828" s="2">
        <f t="shared" si="88"/>
        <v>29440980</v>
      </c>
      <c r="K2828" s="1">
        <v>5888196</v>
      </c>
      <c r="L2828" s="3">
        <v>45705</v>
      </c>
      <c r="M2828" s="3">
        <v>45705</v>
      </c>
      <c r="N2828" s="3">
        <v>45838</v>
      </c>
      <c r="O2828" s="1">
        <v>0</v>
      </c>
      <c r="P2828" s="1">
        <v>29440980</v>
      </c>
      <c r="R2828" s="5">
        <f ca="1">IF(Tabla1[[#This Row],[FECHA INCIAL DESDE]]="SIN INICIO",0,IF((((TODAY()-M2828)*100%)/(N2828-M2828))&gt;=100%,"100%",(((TODAY()-M2828)*100%)/(N2828-M2828))))</f>
        <v>0.48120300751879697</v>
      </c>
      <c r="S2828" s="2">
        <f t="shared" si="89"/>
        <v>29440980</v>
      </c>
      <c r="T2828" t="s">
        <v>9066</v>
      </c>
    </row>
    <row r="2829" spans="1:20" x14ac:dyDescent="0.25">
      <c r="A2829">
        <v>2025</v>
      </c>
      <c r="B2829" t="s">
        <v>9067</v>
      </c>
      <c r="C2829" t="s">
        <v>21</v>
      </c>
      <c r="D2829" t="s">
        <v>22</v>
      </c>
      <c r="E2829" t="s">
        <v>23</v>
      </c>
      <c r="F2829" t="s">
        <v>9068</v>
      </c>
      <c r="G2829" t="s">
        <v>4426</v>
      </c>
      <c r="H2829" t="s">
        <v>1898</v>
      </c>
      <c r="I2829" s="1">
        <v>45956648</v>
      </c>
      <c r="J2829" s="2">
        <f t="shared" si="88"/>
        <v>45956648</v>
      </c>
      <c r="K2829" s="1">
        <v>5744581</v>
      </c>
      <c r="L2829" s="3">
        <v>45702</v>
      </c>
      <c r="M2829" s="3">
        <v>45705</v>
      </c>
      <c r="N2829" s="3">
        <v>45930</v>
      </c>
      <c r="O2829" s="1">
        <v>0</v>
      </c>
      <c r="P2829" s="1">
        <v>45956648</v>
      </c>
      <c r="R2829" s="5">
        <f ca="1">IF(Tabla1[[#This Row],[FECHA INCIAL DESDE]]="SIN INICIO",0,IF((((TODAY()-M2829)*100%)/(N2829-M2829))&gt;=100%,"100%",(((TODAY()-M2829)*100%)/(N2829-M2829))))</f>
        <v>0.28444444444444444</v>
      </c>
      <c r="S2829" s="2">
        <f t="shared" si="89"/>
        <v>45956648</v>
      </c>
      <c r="T2829" t="s">
        <v>9069</v>
      </c>
    </row>
    <row r="2830" spans="1:20" x14ac:dyDescent="0.25">
      <c r="A2830">
        <v>2025</v>
      </c>
      <c r="B2830" t="s">
        <v>9070</v>
      </c>
      <c r="C2830" t="s">
        <v>21</v>
      </c>
      <c r="D2830" t="s">
        <v>22</v>
      </c>
      <c r="E2830" t="s">
        <v>120</v>
      </c>
      <c r="F2830" t="s">
        <v>9071</v>
      </c>
      <c r="G2830" t="s">
        <v>9072</v>
      </c>
      <c r="H2830" t="s">
        <v>166</v>
      </c>
      <c r="I2830" s="1">
        <v>37359592</v>
      </c>
      <c r="J2830" s="2">
        <f t="shared" si="88"/>
        <v>37359592</v>
      </c>
      <c r="K2830" s="1">
        <v>4669949</v>
      </c>
      <c r="L2830" s="3">
        <v>45707</v>
      </c>
      <c r="M2830" s="3">
        <v>45708</v>
      </c>
      <c r="N2830" s="3">
        <v>45930</v>
      </c>
      <c r="O2830" s="1">
        <v>0</v>
      </c>
      <c r="P2830" s="1">
        <v>37359592</v>
      </c>
      <c r="R2830" s="5">
        <f ca="1">IF(Tabla1[[#This Row],[FECHA INCIAL DESDE]]="SIN INICIO",0,IF((((TODAY()-M2830)*100%)/(N2830-M2830))&gt;=100%,"100%",(((TODAY()-M2830)*100%)/(N2830-M2830))))</f>
        <v>0.2747747747747748</v>
      </c>
      <c r="S2830" s="2">
        <f t="shared" si="89"/>
        <v>37359592</v>
      </c>
      <c r="T2830" t="s">
        <v>9073</v>
      </c>
    </row>
    <row r="2831" spans="1:20" x14ac:dyDescent="0.25">
      <c r="A2831">
        <v>2025</v>
      </c>
      <c r="B2831" t="s">
        <v>9074</v>
      </c>
      <c r="C2831" t="s">
        <v>21</v>
      </c>
      <c r="D2831" t="s">
        <v>22</v>
      </c>
      <c r="E2831" t="s">
        <v>23</v>
      </c>
      <c r="F2831" t="s">
        <v>9075</v>
      </c>
      <c r="G2831" t="s">
        <v>5420</v>
      </c>
      <c r="H2831" t="s">
        <v>270</v>
      </c>
      <c r="I2831" s="1">
        <v>77000000</v>
      </c>
      <c r="J2831" s="2">
        <f t="shared" si="88"/>
        <v>77000000</v>
      </c>
      <c r="K2831" s="1">
        <v>11000000</v>
      </c>
      <c r="L2831" s="3">
        <v>45702</v>
      </c>
      <c r="M2831" s="3">
        <v>45705</v>
      </c>
      <c r="N2831" s="3">
        <v>45900</v>
      </c>
      <c r="O2831" s="1">
        <v>0</v>
      </c>
      <c r="P2831" s="1">
        <v>77000000</v>
      </c>
      <c r="R2831" s="5">
        <f ca="1">IF(Tabla1[[#This Row],[FECHA INCIAL DESDE]]="SIN INICIO",0,IF((((TODAY()-M2831)*100%)/(N2831-M2831))&gt;=100%,"100%",(((TODAY()-M2831)*100%)/(N2831-M2831))))</f>
        <v>0.3282051282051282</v>
      </c>
      <c r="S2831" s="2">
        <f t="shared" si="89"/>
        <v>77000000</v>
      </c>
      <c r="T2831" t="s">
        <v>9076</v>
      </c>
    </row>
    <row r="2832" spans="1:20" x14ac:dyDescent="0.25">
      <c r="A2832">
        <v>2025</v>
      </c>
      <c r="B2832" t="s">
        <v>9077</v>
      </c>
      <c r="C2832" t="s">
        <v>21</v>
      </c>
      <c r="D2832" t="s">
        <v>22</v>
      </c>
      <c r="E2832" t="s">
        <v>23</v>
      </c>
      <c r="F2832" t="s">
        <v>9078</v>
      </c>
      <c r="G2832" t="s">
        <v>2221</v>
      </c>
      <c r="H2832" t="s">
        <v>1802</v>
      </c>
      <c r="I2832" s="1">
        <v>32200000</v>
      </c>
      <c r="J2832" s="2">
        <f t="shared" si="88"/>
        <v>32200000</v>
      </c>
      <c r="K2832" s="1">
        <v>4600000</v>
      </c>
      <c r="L2832" s="3">
        <v>45706</v>
      </c>
      <c r="M2832" s="3">
        <v>45707</v>
      </c>
      <c r="N2832" s="3">
        <v>45900</v>
      </c>
      <c r="O2832" s="1">
        <v>0</v>
      </c>
      <c r="P2832" s="1">
        <v>32200000</v>
      </c>
      <c r="R2832" s="5">
        <f ca="1">IF(Tabla1[[#This Row],[FECHA INCIAL DESDE]]="SIN INICIO",0,IF((((TODAY()-M2832)*100%)/(N2832-M2832))&gt;=100%,"100%",(((TODAY()-M2832)*100%)/(N2832-M2832))))</f>
        <v>0.32124352331606215</v>
      </c>
      <c r="S2832" s="2">
        <f t="shared" si="89"/>
        <v>32200000</v>
      </c>
      <c r="T2832" t="s">
        <v>9079</v>
      </c>
    </row>
    <row r="2833" spans="1:20" x14ac:dyDescent="0.25">
      <c r="A2833">
        <v>2025</v>
      </c>
      <c r="B2833" t="s">
        <v>9080</v>
      </c>
      <c r="C2833" t="s">
        <v>21</v>
      </c>
      <c r="D2833" t="s">
        <v>22</v>
      </c>
      <c r="E2833" t="s">
        <v>120</v>
      </c>
      <c r="F2833" t="s">
        <v>9081</v>
      </c>
      <c r="G2833" t="s">
        <v>2895</v>
      </c>
      <c r="H2833" t="s">
        <v>1802</v>
      </c>
      <c r="I2833" s="1">
        <v>16600000</v>
      </c>
      <c r="J2833" s="2">
        <f t="shared" si="88"/>
        <v>16600000</v>
      </c>
      <c r="K2833" s="1">
        <v>4150000</v>
      </c>
      <c r="L2833" s="3">
        <v>45706</v>
      </c>
      <c r="M2833" s="3">
        <v>45707</v>
      </c>
      <c r="N2833" s="3">
        <v>45808</v>
      </c>
      <c r="O2833" s="1">
        <v>0</v>
      </c>
      <c r="P2833" s="1">
        <v>16600000</v>
      </c>
      <c r="R2833" s="5">
        <f ca="1">IF(Tabla1[[#This Row],[FECHA INCIAL DESDE]]="SIN INICIO",0,IF((((TODAY()-M2833)*100%)/(N2833-M2833))&gt;=100%,"100%",(((TODAY()-M2833)*100%)/(N2833-M2833))))</f>
        <v>0.61386138613861385</v>
      </c>
      <c r="S2833" s="2">
        <f t="shared" si="89"/>
        <v>16600000</v>
      </c>
      <c r="T2833" t="s">
        <v>9082</v>
      </c>
    </row>
    <row r="2834" spans="1:20" x14ac:dyDescent="0.25">
      <c r="A2834">
        <v>2025</v>
      </c>
      <c r="B2834" t="s">
        <v>9083</v>
      </c>
      <c r="C2834" t="s">
        <v>21</v>
      </c>
      <c r="D2834" t="s">
        <v>22</v>
      </c>
      <c r="E2834" t="s">
        <v>23</v>
      </c>
      <c r="F2834" t="s">
        <v>9084</v>
      </c>
      <c r="G2834" t="s">
        <v>1831</v>
      </c>
      <c r="H2834" t="s">
        <v>1898</v>
      </c>
      <c r="I2834" s="1">
        <v>38088872</v>
      </c>
      <c r="J2834" s="2">
        <f t="shared" si="88"/>
        <v>38088872</v>
      </c>
      <c r="K2834" s="1">
        <v>4761109</v>
      </c>
      <c r="L2834" s="3">
        <v>45705</v>
      </c>
      <c r="M2834" s="3">
        <v>45708</v>
      </c>
      <c r="N2834" s="3">
        <v>45930</v>
      </c>
      <c r="O2834" s="1">
        <v>0</v>
      </c>
      <c r="P2834" s="1">
        <v>38088872</v>
      </c>
      <c r="R2834" s="5">
        <f ca="1">IF(Tabla1[[#This Row],[FECHA INCIAL DESDE]]="SIN INICIO",0,IF((((TODAY()-M2834)*100%)/(N2834-M2834))&gt;=100%,"100%",(((TODAY()-M2834)*100%)/(N2834-M2834))))</f>
        <v>0.2747747747747748</v>
      </c>
      <c r="S2834" s="2">
        <f t="shared" si="89"/>
        <v>38088872</v>
      </c>
      <c r="T2834" t="s">
        <v>9085</v>
      </c>
    </row>
    <row r="2835" spans="1:20" x14ac:dyDescent="0.25">
      <c r="A2835">
        <v>2025</v>
      </c>
      <c r="B2835" t="s">
        <v>9086</v>
      </c>
      <c r="C2835" t="s">
        <v>21</v>
      </c>
      <c r="D2835" t="s">
        <v>22</v>
      </c>
      <c r="E2835" t="s">
        <v>120</v>
      </c>
      <c r="F2835" t="s">
        <v>9087</v>
      </c>
      <c r="G2835" t="s">
        <v>2169</v>
      </c>
      <c r="H2835" t="s">
        <v>1802</v>
      </c>
      <c r="I2835" s="1">
        <v>16600000</v>
      </c>
      <c r="J2835" s="2">
        <f t="shared" si="88"/>
        <v>16600000</v>
      </c>
      <c r="K2835" s="1">
        <v>4150000</v>
      </c>
      <c r="L2835" s="3">
        <v>45705</v>
      </c>
      <c r="M2835" s="3">
        <v>45707</v>
      </c>
      <c r="N2835" s="3">
        <v>45808</v>
      </c>
      <c r="O2835" s="1">
        <v>0</v>
      </c>
      <c r="P2835" s="1">
        <v>16600000</v>
      </c>
      <c r="R2835" s="5">
        <f ca="1">IF(Tabla1[[#This Row],[FECHA INCIAL DESDE]]="SIN INICIO",0,IF((((TODAY()-M2835)*100%)/(N2835-M2835))&gt;=100%,"100%",(((TODAY()-M2835)*100%)/(N2835-M2835))))</f>
        <v>0.61386138613861385</v>
      </c>
      <c r="S2835" s="2">
        <f t="shared" si="89"/>
        <v>16600000</v>
      </c>
      <c r="T2835" t="s">
        <v>9088</v>
      </c>
    </row>
    <row r="2836" spans="1:20" x14ac:dyDescent="0.25">
      <c r="A2836">
        <v>2025</v>
      </c>
      <c r="B2836" t="s">
        <v>9089</v>
      </c>
      <c r="C2836" t="s">
        <v>21</v>
      </c>
      <c r="D2836" t="s">
        <v>22</v>
      </c>
      <c r="E2836" t="s">
        <v>23</v>
      </c>
      <c r="F2836" t="s">
        <v>9090</v>
      </c>
      <c r="G2836" t="s">
        <v>280</v>
      </c>
      <c r="H2836" t="s">
        <v>270</v>
      </c>
      <c r="I2836" s="1">
        <v>61352221</v>
      </c>
      <c r="J2836" s="2">
        <f t="shared" si="88"/>
        <v>61352221</v>
      </c>
      <c r="K2836" s="1">
        <v>8764603</v>
      </c>
      <c r="L2836" s="3">
        <v>45705</v>
      </c>
      <c r="M2836" s="3">
        <v>45706</v>
      </c>
      <c r="N2836" s="3">
        <v>45900</v>
      </c>
      <c r="O2836" s="1">
        <v>0</v>
      </c>
      <c r="P2836" s="1">
        <v>61352221</v>
      </c>
      <c r="R2836" s="5">
        <f ca="1">IF(Tabla1[[#This Row],[FECHA INCIAL DESDE]]="SIN INICIO",0,IF((((TODAY()-M2836)*100%)/(N2836-M2836))&gt;=100%,"100%",(((TODAY()-M2836)*100%)/(N2836-M2836))))</f>
        <v>0.32474226804123713</v>
      </c>
      <c r="S2836" s="2">
        <f t="shared" si="89"/>
        <v>61352221</v>
      </c>
      <c r="T2836" t="s">
        <v>9091</v>
      </c>
    </row>
    <row r="2837" spans="1:20" x14ac:dyDescent="0.25">
      <c r="A2837">
        <v>2025</v>
      </c>
      <c r="B2837" t="s">
        <v>9092</v>
      </c>
      <c r="C2837" t="s">
        <v>21</v>
      </c>
      <c r="D2837" t="s">
        <v>22</v>
      </c>
      <c r="E2837" t="s">
        <v>23</v>
      </c>
      <c r="F2837" t="s">
        <v>9093</v>
      </c>
      <c r="G2837" t="s">
        <v>1831</v>
      </c>
      <c r="H2837" t="s">
        <v>1898</v>
      </c>
      <c r="I2837" s="1">
        <v>57619024</v>
      </c>
      <c r="J2837" s="2">
        <f t="shared" si="88"/>
        <v>57619024</v>
      </c>
      <c r="K2837" s="1">
        <v>7202378</v>
      </c>
      <c r="L2837" s="3">
        <v>45701</v>
      </c>
      <c r="M2837" s="3">
        <v>45703</v>
      </c>
      <c r="N2837" s="3">
        <v>45838</v>
      </c>
      <c r="O2837" s="1">
        <v>0</v>
      </c>
      <c r="P2837" s="1">
        <v>57619024</v>
      </c>
      <c r="R2837" s="5">
        <f ca="1">IF(Tabla1[[#This Row],[FECHA INCIAL DESDE]]="SIN INICIO",0,IF((((TODAY()-M2837)*100%)/(N2837-M2837))&gt;=100%,"100%",(((TODAY()-M2837)*100%)/(N2837-M2837))))</f>
        <v>0.48888888888888887</v>
      </c>
      <c r="S2837" s="2">
        <f t="shared" si="89"/>
        <v>57619024</v>
      </c>
      <c r="T2837" t="s">
        <v>9094</v>
      </c>
    </row>
    <row r="2838" spans="1:20" x14ac:dyDescent="0.25">
      <c r="A2838">
        <v>2025</v>
      </c>
      <c r="B2838" t="s">
        <v>9095</v>
      </c>
      <c r="C2838" t="s">
        <v>21</v>
      </c>
      <c r="D2838" t="s">
        <v>22</v>
      </c>
      <c r="E2838" t="s">
        <v>23</v>
      </c>
      <c r="F2838" t="s">
        <v>9096</v>
      </c>
      <c r="G2838" t="s">
        <v>3546</v>
      </c>
      <c r="H2838" t="s">
        <v>3407</v>
      </c>
      <c r="I2838" s="1">
        <v>23882500</v>
      </c>
      <c r="J2838" s="2">
        <f t="shared" si="88"/>
        <v>23882500</v>
      </c>
      <c r="K2838" s="1">
        <v>4776500</v>
      </c>
      <c r="L2838" s="3">
        <v>45702</v>
      </c>
      <c r="M2838" s="3">
        <v>45705</v>
      </c>
      <c r="N2838" s="3">
        <v>45838</v>
      </c>
      <c r="O2838" s="1">
        <v>0</v>
      </c>
      <c r="P2838" s="1">
        <v>23882500</v>
      </c>
      <c r="R2838" s="5">
        <f ca="1">IF(Tabla1[[#This Row],[FECHA INCIAL DESDE]]="SIN INICIO",0,IF((((TODAY()-M2838)*100%)/(N2838-M2838))&gt;=100%,"100%",(((TODAY()-M2838)*100%)/(N2838-M2838))))</f>
        <v>0.48120300751879697</v>
      </c>
      <c r="S2838" s="2">
        <f t="shared" si="89"/>
        <v>23882500</v>
      </c>
      <c r="T2838" t="s">
        <v>9097</v>
      </c>
    </row>
    <row r="2839" spans="1:20" x14ac:dyDescent="0.25">
      <c r="A2839">
        <v>2025</v>
      </c>
      <c r="B2839" t="s">
        <v>9098</v>
      </c>
      <c r="C2839" t="s">
        <v>21</v>
      </c>
      <c r="D2839" t="s">
        <v>22</v>
      </c>
      <c r="E2839" t="s">
        <v>23</v>
      </c>
      <c r="F2839" t="s">
        <v>9099</v>
      </c>
      <c r="G2839" t="s">
        <v>1819</v>
      </c>
      <c r="H2839" t="s">
        <v>1802</v>
      </c>
      <c r="I2839" s="1">
        <v>33880000</v>
      </c>
      <c r="J2839" s="2">
        <f t="shared" si="88"/>
        <v>33880000</v>
      </c>
      <c r="K2839" s="1">
        <v>8470000</v>
      </c>
      <c r="L2839" s="3">
        <v>45701</v>
      </c>
      <c r="M2839" s="3">
        <v>45705</v>
      </c>
      <c r="N2839" s="3">
        <v>45808</v>
      </c>
      <c r="O2839" s="1">
        <v>0</v>
      </c>
      <c r="P2839" s="1">
        <v>33880000</v>
      </c>
      <c r="R2839" s="5">
        <f ca="1">IF(Tabla1[[#This Row],[FECHA INCIAL DESDE]]="SIN INICIO",0,IF((((TODAY()-M2839)*100%)/(N2839-M2839))&gt;=100%,"100%",(((TODAY()-M2839)*100%)/(N2839-M2839))))</f>
        <v>0.62135922330097082</v>
      </c>
      <c r="S2839" s="2">
        <f t="shared" si="89"/>
        <v>33880000</v>
      </c>
      <c r="T2839" t="s">
        <v>9100</v>
      </c>
    </row>
    <row r="2840" spans="1:20" x14ac:dyDescent="0.25">
      <c r="A2840">
        <v>2025</v>
      </c>
      <c r="B2840" t="s">
        <v>9101</v>
      </c>
      <c r="C2840" t="s">
        <v>21</v>
      </c>
      <c r="D2840" t="s">
        <v>22</v>
      </c>
      <c r="E2840" t="s">
        <v>120</v>
      </c>
      <c r="F2840" t="s">
        <v>9102</v>
      </c>
      <c r="G2840" t="s">
        <v>4388</v>
      </c>
      <c r="H2840" t="s">
        <v>1898</v>
      </c>
      <c r="I2840" s="1">
        <v>37359592</v>
      </c>
      <c r="J2840" s="2">
        <f t="shared" si="88"/>
        <v>37359592</v>
      </c>
      <c r="K2840" s="1">
        <v>4669949</v>
      </c>
      <c r="L2840" s="3">
        <v>45701</v>
      </c>
      <c r="M2840" s="3">
        <v>45705</v>
      </c>
      <c r="N2840" s="3">
        <v>45930</v>
      </c>
      <c r="O2840" s="1">
        <v>0</v>
      </c>
      <c r="P2840" s="1">
        <v>37359592</v>
      </c>
      <c r="R2840" s="5">
        <f ca="1">IF(Tabla1[[#This Row],[FECHA INCIAL DESDE]]="SIN INICIO",0,IF((((TODAY()-M2840)*100%)/(N2840-M2840))&gt;=100%,"100%",(((TODAY()-M2840)*100%)/(N2840-M2840))))</f>
        <v>0.28444444444444444</v>
      </c>
      <c r="S2840" s="2">
        <f t="shared" si="89"/>
        <v>37359592</v>
      </c>
      <c r="T2840" t="s">
        <v>9103</v>
      </c>
    </row>
    <row r="2841" spans="1:20" x14ac:dyDescent="0.25">
      <c r="A2841">
        <v>2025</v>
      </c>
      <c r="B2841" t="s">
        <v>9104</v>
      </c>
      <c r="C2841" t="s">
        <v>21</v>
      </c>
      <c r="D2841" t="s">
        <v>22</v>
      </c>
      <c r="E2841" t="s">
        <v>120</v>
      </c>
      <c r="F2841" t="s">
        <v>9105</v>
      </c>
      <c r="G2841" t="s">
        <v>4388</v>
      </c>
      <c r="H2841" t="s">
        <v>1898</v>
      </c>
      <c r="I2841" s="1">
        <v>37359592</v>
      </c>
      <c r="J2841" s="2">
        <f t="shared" si="88"/>
        <v>37359592</v>
      </c>
      <c r="K2841" s="1">
        <v>4669949</v>
      </c>
      <c r="L2841" s="3">
        <v>45706</v>
      </c>
      <c r="M2841" s="3">
        <v>45708</v>
      </c>
      <c r="N2841" s="3">
        <v>45930</v>
      </c>
      <c r="O2841" s="1">
        <v>0</v>
      </c>
      <c r="P2841" s="1">
        <v>37359592</v>
      </c>
      <c r="R2841" s="5">
        <f ca="1">IF(Tabla1[[#This Row],[FECHA INCIAL DESDE]]="SIN INICIO",0,IF((((TODAY()-M2841)*100%)/(N2841-M2841))&gt;=100%,"100%",(((TODAY()-M2841)*100%)/(N2841-M2841))))</f>
        <v>0.2747747747747748</v>
      </c>
      <c r="S2841" s="2">
        <f t="shared" si="89"/>
        <v>37359592</v>
      </c>
      <c r="T2841" t="s">
        <v>9106</v>
      </c>
    </row>
    <row r="2842" spans="1:20" x14ac:dyDescent="0.25">
      <c r="A2842">
        <v>2025</v>
      </c>
      <c r="B2842" t="s">
        <v>9107</v>
      </c>
      <c r="C2842" t="s">
        <v>21</v>
      </c>
      <c r="D2842" t="s">
        <v>22</v>
      </c>
      <c r="E2842" t="s">
        <v>120</v>
      </c>
      <c r="F2842" t="s">
        <v>9108</v>
      </c>
      <c r="G2842" t="s">
        <v>9109</v>
      </c>
      <c r="H2842" t="s">
        <v>1802</v>
      </c>
      <c r="I2842" s="1">
        <v>16600000</v>
      </c>
      <c r="J2842" s="2">
        <f t="shared" si="88"/>
        <v>16600000</v>
      </c>
      <c r="K2842" s="1">
        <v>4150000</v>
      </c>
      <c r="L2842" s="3">
        <v>45706</v>
      </c>
      <c r="M2842" s="3">
        <v>45707</v>
      </c>
      <c r="N2842" s="3">
        <v>45808</v>
      </c>
      <c r="O2842" s="1">
        <v>0</v>
      </c>
      <c r="P2842" s="1">
        <v>16600000</v>
      </c>
      <c r="R2842" s="5">
        <f ca="1">IF(Tabla1[[#This Row],[FECHA INCIAL DESDE]]="SIN INICIO",0,IF((((TODAY()-M2842)*100%)/(N2842-M2842))&gt;=100%,"100%",(((TODAY()-M2842)*100%)/(N2842-M2842))))</f>
        <v>0.61386138613861385</v>
      </c>
      <c r="S2842" s="2">
        <f t="shared" si="89"/>
        <v>16600000</v>
      </c>
      <c r="T2842" t="s">
        <v>9110</v>
      </c>
    </row>
    <row r="2843" spans="1:20" x14ac:dyDescent="0.25">
      <c r="A2843">
        <v>2025</v>
      </c>
      <c r="B2843" t="s">
        <v>9111</v>
      </c>
      <c r="C2843" t="s">
        <v>21</v>
      </c>
      <c r="D2843" t="s">
        <v>22</v>
      </c>
      <c r="E2843" t="s">
        <v>23</v>
      </c>
      <c r="F2843" t="s">
        <v>9112</v>
      </c>
      <c r="G2843" t="s">
        <v>647</v>
      </c>
      <c r="H2843" t="s">
        <v>648</v>
      </c>
      <c r="I2843" s="1">
        <v>63700000</v>
      </c>
      <c r="J2843" s="2">
        <f t="shared" si="88"/>
        <v>63700000</v>
      </c>
      <c r="K2843" s="1">
        <v>9100000</v>
      </c>
      <c r="L2843" s="3">
        <v>45705</v>
      </c>
      <c r="M2843" s="3">
        <v>45706</v>
      </c>
      <c r="N2843" s="3">
        <v>45900</v>
      </c>
      <c r="O2843" s="1">
        <v>0</v>
      </c>
      <c r="P2843" s="1">
        <v>63700000</v>
      </c>
      <c r="R2843" s="5">
        <f ca="1">IF(Tabla1[[#This Row],[FECHA INCIAL DESDE]]="SIN INICIO",0,IF((((TODAY()-M2843)*100%)/(N2843-M2843))&gt;=100%,"100%",(((TODAY()-M2843)*100%)/(N2843-M2843))))</f>
        <v>0.32474226804123713</v>
      </c>
      <c r="S2843" s="2">
        <f t="shared" si="89"/>
        <v>63700000</v>
      </c>
      <c r="T2843" t="s">
        <v>9113</v>
      </c>
    </row>
    <row r="2844" spans="1:20" x14ac:dyDescent="0.25">
      <c r="A2844">
        <v>2025</v>
      </c>
      <c r="B2844" t="s">
        <v>9114</v>
      </c>
      <c r="C2844" t="s">
        <v>21</v>
      </c>
      <c r="D2844" t="s">
        <v>22</v>
      </c>
      <c r="E2844" t="s">
        <v>23</v>
      </c>
      <c r="F2844" t="s">
        <v>9115</v>
      </c>
      <c r="G2844" t="s">
        <v>1819</v>
      </c>
      <c r="H2844" t="s">
        <v>1802</v>
      </c>
      <c r="I2844" s="1">
        <v>37200000</v>
      </c>
      <c r="J2844" s="2">
        <f t="shared" si="88"/>
        <v>37200000</v>
      </c>
      <c r="K2844" s="1">
        <v>6200000</v>
      </c>
      <c r="L2844" s="3">
        <v>45705</v>
      </c>
      <c r="M2844" s="3">
        <v>45707</v>
      </c>
      <c r="N2844" s="3">
        <v>45869</v>
      </c>
      <c r="O2844" s="1">
        <v>0</v>
      </c>
      <c r="P2844" s="1">
        <v>37200000</v>
      </c>
      <c r="R2844" s="5">
        <f ca="1">IF(Tabla1[[#This Row],[FECHA INCIAL DESDE]]="SIN INICIO",0,IF((((TODAY()-M2844)*100%)/(N2844-M2844))&gt;=100%,"100%",(((TODAY()-M2844)*100%)/(N2844-M2844))))</f>
        <v>0.38271604938271603</v>
      </c>
      <c r="S2844" s="2">
        <f t="shared" si="89"/>
        <v>37200000</v>
      </c>
      <c r="T2844" t="s">
        <v>9116</v>
      </c>
    </row>
    <row r="2845" spans="1:20" x14ac:dyDescent="0.25">
      <c r="A2845">
        <v>2025</v>
      </c>
      <c r="B2845" t="s">
        <v>9117</v>
      </c>
      <c r="C2845" t="s">
        <v>21</v>
      </c>
      <c r="D2845" t="s">
        <v>22</v>
      </c>
      <c r="E2845" t="s">
        <v>23</v>
      </c>
      <c r="F2845" t="s">
        <v>9118</v>
      </c>
      <c r="G2845" t="s">
        <v>8531</v>
      </c>
      <c r="H2845" t="s">
        <v>1802</v>
      </c>
      <c r="I2845" s="1">
        <v>43400000</v>
      </c>
      <c r="J2845" s="2">
        <f t="shared" si="88"/>
        <v>43400000</v>
      </c>
      <c r="K2845" s="1">
        <v>6200000</v>
      </c>
      <c r="L2845" s="3">
        <v>45702</v>
      </c>
      <c r="M2845" s="3">
        <v>45706</v>
      </c>
      <c r="N2845" s="3">
        <v>45900</v>
      </c>
      <c r="O2845" s="1">
        <v>0</v>
      </c>
      <c r="P2845" s="1">
        <v>43400000</v>
      </c>
      <c r="R2845" s="5">
        <f ca="1">IF(Tabla1[[#This Row],[FECHA INCIAL DESDE]]="SIN INICIO",0,IF((((TODAY()-M2845)*100%)/(N2845-M2845))&gt;=100%,"100%",(((TODAY()-M2845)*100%)/(N2845-M2845))))</f>
        <v>0.32474226804123713</v>
      </c>
      <c r="S2845" s="2">
        <f t="shared" si="89"/>
        <v>43400000</v>
      </c>
      <c r="T2845" t="s">
        <v>9119</v>
      </c>
    </row>
    <row r="2846" spans="1:20" x14ac:dyDescent="0.25">
      <c r="A2846">
        <v>2025</v>
      </c>
      <c r="B2846" t="s">
        <v>9120</v>
      </c>
      <c r="C2846" t="s">
        <v>21</v>
      </c>
      <c r="D2846" t="s">
        <v>22</v>
      </c>
      <c r="E2846" t="s">
        <v>23</v>
      </c>
      <c r="F2846" t="s">
        <v>9121</v>
      </c>
      <c r="G2846" t="s">
        <v>2214</v>
      </c>
      <c r="H2846" t="s">
        <v>1898</v>
      </c>
      <c r="I2846" s="1">
        <v>45956648</v>
      </c>
      <c r="J2846" s="2">
        <f t="shared" si="88"/>
        <v>45956648</v>
      </c>
      <c r="K2846" s="1">
        <v>5744581</v>
      </c>
      <c r="L2846" s="3">
        <v>45705</v>
      </c>
      <c r="M2846" s="3">
        <v>45706</v>
      </c>
      <c r="N2846" s="3">
        <v>45930</v>
      </c>
      <c r="O2846" s="1">
        <v>0</v>
      </c>
      <c r="P2846" s="1">
        <v>45956648</v>
      </c>
      <c r="R2846" s="5">
        <f ca="1">IF(Tabla1[[#This Row],[FECHA INCIAL DESDE]]="SIN INICIO",0,IF((((TODAY()-M2846)*100%)/(N2846-M2846))&gt;=100%,"100%",(((TODAY()-M2846)*100%)/(N2846-M2846))))</f>
        <v>0.28125</v>
      </c>
      <c r="S2846" s="2">
        <f t="shared" si="89"/>
        <v>45956648</v>
      </c>
      <c r="T2846" t="s">
        <v>9122</v>
      </c>
    </row>
    <row r="2847" spans="1:20" x14ac:dyDescent="0.25">
      <c r="A2847">
        <v>2025</v>
      </c>
      <c r="B2847" t="s">
        <v>9123</v>
      </c>
      <c r="C2847" t="s">
        <v>21</v>
      </c>
      <c r="D2847" t="s">
        <v>22</v>
      </c>
      <c r="E2847" t="s">
        <v>23</v>
      </c>
      <c r="F2847" t="s">
        <v>9124</v>
      </c>
      <c r="G2847" t="s">
        <v>2743</v>
      </c>
      <c r="H2847" t="s">
        <v>1802</v>
      </c>
      <c r="I2847" s="1">
        <v>51000000</v>
      </c>
      <c r="J2847" s="2">
        <f t="shared" si="88"/>
        <v>51000000</v>
      </c>
      <c r="K2847" s="1">
        <v>8500000</v>
      </c>
      <c r="L2847" s="3">
        <v>45705</v>
      </c>
      <c r="M2847" s="3">
        <v>45706</v>
      </c>
      <c r="N2847" s="3">
        <v>45838</v>
      </c>
      <c r="O2847" s="1">
        <v>0</v>
      </c>
      <c r="P2847" s="1">
        <v>51000000</v>
      </c>
      <c r="R2847" s="5">
        <f ca="1">IF(Tabla1[[#This Row],[FECHA INCIAL DESDE]]="SIN INICIO",0,IF((((TODAY()-M2847)*100%)/(N2847-M2847))&gt;=100%,"100%",(((TODAY()-M2847)*100%)/(N2847-M2847))))</f>
        <v>0.47727272727272729</v>
      </c>
      <c r="S2847" s="2">
        <f t="shared" si="89"/>
        <v>51000000</v>
      </c>
      <c r="T2847" t="s">
        <v>9125</v>
      </c>
    </row>
    <row r="2848" spans="1:20" x14ac:dyDescent="0.25">
      <c r="A2848">
        <v>2025</v>
      </c>
      <c r="B2848" t="s">
        <v>9126</v>
      </c>
      <c r="C2848" t="s">
        <v>21</v>
      </c>
      <c r="D2848" t="s">
        <v>22</v>
      </c>
      <c r="E2848" t="s">
        <v>23</v>
      </c>
      <c r="F2848" t="s">
        <v>9127</v>
      </c>
      <c r="G2848" t="s">
        <v>1940</v>
      </c>
      <c r="H2848" t="s">
        <v>1802</v>
      </c>
      <c r="I2848" s="1">
        <v>43400000</v>
      </c>
      <c r="J2848" s="2">
        <f t="shared" si="88"/>
        <v>43400000</v>
      </c>
      <c r="K2848" s="1">
        <v>6200000</v>
      </c>
      <c r="L2848" s="3">
        <v>45705</v>
      </c>
      <c r="M2848" s="3">
        <v>45707</v>
      </c>
      <c r="N2848" s="3">
        <v>45900</v>
      </c>
      <c r="O2848" s="1">
        <v>0</v>
      </c>
      <c r="P2848" s="1">
        <v>43400000</v>
      </c>
      <c r="R2848" s="5">
        <f ca="1">IF(Tabla1[[#This Row],[FECHA INCIAL DESDE]]="SIN INICIO",0,IF((((TODAY()-M2848)*100%)/(N2848-M2848))&gt;=100%,"100%",(((TODAY()-M2848)*100%)/(N2848-M2848))))</f>
        <v>0.32124352331606215</v>
      </c>
      <c r="S2848" s="2">
        <f t="shared" si="89"/>
        <v>43400000</v>
      </c>
      <c r="T2848" t="s">
        <v>9128</v>
      </c>
    </row>
    <row r="2849" spans="1:20" x14ac:dyDescent="0.25">
      <c r="A2849">
        <v>2025</v>
      </c>
      <c r="B2849" t="s">
        <v>9129</v>
      </c>
      <c r="C2849" t="s">
        <v>21</v>
      </c>
      <c r="D2849" t="s">
        <v>22</v>
      </c>
      <c r="E2849" t="s">
        <v>23</v>
      </c>
      <c r="F2849" t="s">
        <v>9130</v>
      </c>
      <c r="G2849" t="s">
        <v>3406</v>
      </c>
      <c r="H2849" t="s">
        <v>3407</v>
      </c>
      <c r="I2849" s="1">
        <v>48144250</v>
      </c>
      <c r="J2849" s="2">
        <f t="shared" si="88"/>
        <v>48144250</v>
      </c>
      <c r="K2849" s="1">
        <v>6877750</v>
      </c>
      <c r="L2849" s="3">
        <v>45705</v>
      </c>
      <c r="M2849" s="3">
        <v>45706</v>
      </c>
      <c r="N2849" s="3">
        <v>45900</v>
      </c>
      <c r="O2849" s="1">
        <v>0</v>
      </c>
      <c r="P2849" s="1">
        <v>48144250</v>
      </c>
      <c r="R2849" s="5">
        <f ca="1">IF(Tabla1[[#This Row],[FECHA INCIAL DESDE]]="SIN INICIO",0,IF((((TODAY()-M2849)*100%)/(N2849-M2849))&gt;=100%,"100%",(((TODAY()-M2849)*100%)/(N2849-M2849))))</f>
        <v>0.32474226804123713</v>
      </c>
      <c r="S2849" s="2">
        <f t="shared" si="89"/>
        <v>48144250</v>
      </c>
      <c r="T2849" t="s">
        <v>9131</v>
      </c>
    </row>
    <row r="2850" spans="1:20" x14ac:dyDescent="0.25">
      <c r="A2850">
        <v>2025</v>
      </c>
      <c r="B2850" t="s">
        <v>9132</v>
      </c>
      <c r="C2850" t="s">
        <v>21</v>
      </c>
      <c r="D2850" t="s">
        <v>22</v>
      </c>
      <c r="E2850" t="s">
        <v>23</v>
      </c>
      <c r="F2850" t="s">
        <v>9133</v>
      </c>
      <c r="G2850" t="s">
        <v>3546</v>
      </c>
      <c r="H2850" t="s">
        <v>3407</v>
      </c>
      <c r="I2850" s="1">
        <v>62781250</v>
      </c>
      <c r="J2850" s="2">
        <f t="shared" si="88"/>
        <v>62781250</v>
      </c>
      <c r="K2850" s="1">
        <v>8968750</v>
      </c>
      <c r="L2850" s="3">
        <v>45701</v>
      </c>
      <c r="M2850" s="3">
        <v>45705</v>
      </c>
      <c r="N2850" s="3">
        <v>45900</v>
      </c>
      <c r="O2850" s="1">
        <v>0</v>
      </c>
      <c r="P2850" s="1">
        <v>62781250</v>
      </c>
      <c r="R2850" s="5">
        <f ca="1">IF(Tabla1[[#This Row],[FECHA INCIAL DESDE]]="SIN INICIO",0,IF((((TODAY()-M2850)*100%)/(N2850-M2850))&gt;=100%,"100%",(((TODAY()-M2850)*100%)/(N2850-M2850))))</f>
        <v>0.3282051282051282</v>
      </c>
      <c r="S2850" s="2">
        <f t="shared" si="89"/>
        <v>62781250</v>
      </c>
      <c r="T2850" t="s">
        <v>9134</v>
      </c>
    </row>
    <row r="2851" spans="1:20" x14ac:dyDescent="0.25">
      <c r="A2851">
        <v>2025</v>
      </c>
      <c r="B2851" t="s">
        <v>9135</v>
      </c>
      <c r="C2851" t="s">
        <v>21</v>
      </c>
      <c r="D2851" t="s">
        <v>22</v>
      </c>
      <c r="E2851" t="s">
        <v>23</v>
      </c>
      <c r="F2851" t="s">
        <v>9136</v>
      </c>
      <c r="G2851" t="s">
        <v>3546</v>
      </c>
      <c r="H2851" t="s">
        <v>3407</v>
      </c>
      <c r="I2851" s="1">
        <v>48144250</v>
      </c>
      <c r="J2851" s="2">
        <f t="shared" si="88"/>
        <v>48144250</v>
      </c>
      <c r="K2851" s="1">
        <v>6877750</v>
      </c>
      <c r="L2851" s="3">
        <v>45701</v>
      </c>
      <c r="M2851" s="3">
        <v>45705</v>
      </c>
      <c r="N2851" s="3">
        <v>45900</v>
      </c>
      <c r="O2851" s="1">
        <v>0</v>
      </c>
      <c r="P2851" s="1">
        <v>48144250</v>
      </c>
      <c r="R2851" s="5">
        <f ca="1">IF(Tabla1[[#This Row],[FECHA INCIAL DESDE]]="SIN INICIO",0,IF((((TODAY()-M2851)*100%)/(N2851-M2851))&gt;=100%,"100%",(((TODAY()-M2851)*100%)/(N2851-M2851))))</f>
        <v>0.3282051282051282</v>
      </c>
      <c r="S2851" s="2">
        <f t="shared" si="89"/>
        <v>48144250</v>
      </c>
      <c r="T2851" t="s">
        <v>9137</v>
      </c>
    </row>
    <row r="2852" spans="1:20" x14ac:dyDescent="0.25">
      <c r="A2852">
        <v>2025</v>
      </c>
      <c r="B2852" t="s">
        <v>9138</v>
      </c>
      <c r="C2852" t="s">
        <v>21</v>
      </c>
      <c r="D2852" t="s">
        <v>22</v>
      </c>
      <c r="E2852" t="s">
        <v>23</v>
      </c>
      <c r="F2852" t="s">
        <v>9139</v>
      </c>
      <c r="G2852" t="s">
        <v>3663</v>
      </c>
      <c r="H2852" t="s">
        <v>1802</v>
      </c>
      <c r="I2852" s="1">
        <v>43400000</v>
      </c>
      <c r="J2852" s="2">
        <f t="shared" si="88"/>
        <v>43400000</v>
      </c>
      <c r="K2852" s="1">
        <v>6200000</v>
      </c>
      <c r="L2852" s="3">
        <v>45707</v>
      </c>
      <c r="M2852" s="3">
        <v>45708</v>
      </c>
      <c r="N2852" s="3">
        <v>45900</v>
      </c>
      <c r="O2852" s="1">
        <v>0</v>
      </c>
      <c r="P2852" s="1">
        <v>43400000</v>
      </c>
      <c r="R2852" s="5">
        <f ca="1">IF(Tabla1[[#This Row],[FECHA INCIAL DESDE]]="SIN INICIO",0,IF((((TODAY()-M2852)*100%)/(N2852-M2852))&gt;=100%,"100%",(((TODAY()-M2852)*100%)/(N2852-M2852))))</f>
        <v>0.31770833333333331</v>
      </c>
      <c r="S2852" s="2">
        <f t="shared" si="89"/>
        <v>43400000</v>
      </c>
      <c r="T2852" t="s">
        <v>9140</v>
      </c>
    </row>
    <row r="2853" spans="1:20" x14ac:dyDescent="0.25">
      <c r="A2853">
        <v>2025</v>
      </c>
      <c r="B2853" t="s">
        <v>9141</v>
      </c>
      <c r="C2853" t="s">
        <v>21</v>
      </c>
      <c r="D2853" t="s">
        <v>22</v>
      </c>
      <c r="E2853" t="s">
        <v>23</v>
      </c>
      <c r="F2853" t="s">
        <v>9142</v>
      </c>
      <c r="G2853" t="s">
        <v>809</v>
      </c>
      <c r="H2853" t="s">
        <v>659</v>
      </c>
      <c r="I2853" s="1">
        <v>51000000</v>
      </c>
      <c r="J2853" s="2">
        <f t="shared" si="88"/>
        <v>51000000</v>
      </c>
      <c r="K2853" s="1">
        <v>8500000</v>
      </c>
      <c r="L2853" s="3">
        <v>45701</v>
      </c>
      <c r="M2853" s="3">
        <v>45703</v>
      </c>
      <c r="N2853" s="3">
        <v>45869</v>
      </c>
      <c r="O2853" s="1">
        <v>0</v>
      </c>
      <c r="P2853" s="1">
        <v>51000000</v>
      </c>
      <c r="R2853" s="5">
        <f ca="1">IF(Tabla1[[#This Row],[FECHA INCIAL DESDE]]="SIN INICIO",0,IF((((TODAY()-M2853)*100%)/(N2853-M2853))&gt;=100%,"100%",(((TODAY()-M2853)*100%)/(N2853-M2853))))</f>
        <v>0.39759036144578314</v>
      </c>
      <c r="S2853" s="2">
        <f t="shared" si="89"/>
        <v>51000000</v>
      </c>
      <c r="T2853" t="s">
        <v>9143</v>
      </c>
    </row>
    <row r="2854" spans="1:20" x14ac:dyDescent="0.25">
      <c r="A2854">
        <v>2025</v>
      </c>
      <c r="B2854" t="s">
        <v>9144</v>
      </c>
      <c r="C2854" t="s">
        <v>21</v>
      </c>
      <c r="D2854" t="s">
        <v>22</v>
      </c>
      <c r="E2854" t="s">
        <v>120</v>
      </c>
      <c r="F2854" t="s">
        <v>9145</v>
      </c>
      <c r="G2854" t="s">
        <v>9146</v>
      </c>
      <c r="H2854" t="s">
        <v>1898</v>
      </c>
      <c r="I2854" s="1">
        <v>33236616</v>
      </c>
      <c r="J2854" s="2">
        <f t="shared" si="88"/>
        <v>33236616</v>
      </c>
      <c r="K2854" s="1">
        <v>4154577</v>
      </c>
      <c r="L2854" s="3">
        <v>45709</v>
      </c>
      <c r="M2854" s="3">
        <v>45712</v>
      </c>
      <c r="N2854" s="3">
        <v>45930</v>
      </c>
      <c r="O2854" s="1">
        <v>0</v>
      </c>
      <c r="P2854" s="1">
        <v>33236616</v>
      </c>
      <c r="R2854" s="5">
        <f ca="1">IF(Tabla1[[#This Row],[FECHA INCIAL DESDE]]="SIN INICIO",0,IF((((TODAY()-M2854)*100%)/(N2854-M2854))&gt;=100%,"100%",(((TODAY()-M2854)*100%)/(N2854-M2854))))</f>
        <v>0.26146788990825687</v>
      </c>
      <c r="S2854" s="2">
        <f t="shared" si="89"/>
        <v>33236616</v>
      </c>
      <c r="T2854" t="s">
        <v>9147</v>
      </c>
    </row>
    <row r="2855" spans="1:20" x14ac:dyDescent="0.25">
      <c r="A2855">
        <v>2025</v>
      </c>
      <c r="B2855" t="s">
        <v>9148</v>
      </c>
      <c r="C2855" t="s">
        <v>21</v>
      </c>
      <c r="D2855" t="s">
        <v>22</v>
      </c>
      <c r="E2855" t="s">
        <v>23</v>
      </c>
      <c r="F2855" t="s">
        <v>9149</v>
      </c>
      <c r="G2855" t="s">
        <v>1831</v>
      </c>
      <c r="H2855" t="s">
        <v>1898</v>
      </c>
      <c r="I2855" s="1">
        <v>57619024</v>
      </c>
      <c r="J2855" s="2">
        <f t="shared" si="88"/>
        <v>57619024</v>
      </c>
      <c r="K2855" s="1">
        <v>7202378</v>
      </c>
      <c r="L2855" s="3">
        <v>45701</v>
      </c>
      <c r="M2855" s="3">
        <v>45705</v>
      </c>
      <c r="N2855" s="3">
        <v>45930</v>
      </c>
      <c r="O2855" s="1">
        <v>0</v>
      </c>
      <c r="P2855" s="1">
        <v>57619024</v>
      </c>
      <c r="R2855" s="6">
        <f ca="1">IF(Tabla1[[#This Row],[FECHA INCIAL DESDE]]="SIN INICIO",0,IF((((TODAY()-M2855)*100%)/(N2855-M2855))&gt;=100%,"100%",(((TODAY()-M2855)*100%)/(N2855-M2855))))</f>
        <v>0.28444444444444444</v>
      </c>
      <c r="S2855" s="2">
        <f t="shared" si="89"/>
        <v>57619024</v>
      </c>
      <c r="T2855" t="s">
        <v>9150</v>
      </c>
    </row>
    <row r="2856" spans="1:20" x14ac:dyDescent="0.25">
      <c r="A2856">
        <v>2025</v>
      </c>
      <c r="B2856" t="s">
        <v>9151</v>
      </c>
      <c r="C2856" t="s">
        <v>21</v>
      </c>
      <c r="D2856" t="s">
        <v>22</v>
      </c>
      <c r="E2856" t="s">
        <v>23</v>
      </c>
      <c r="F2856" t="s">
        <v>9152</v>
      </c>
      <c r="G2856" t="s">
        <v>658</v>
      </c>
      <c r="H2856" t="s">
        <v>659</v>
      </c>
      <c r="I2856" s="1">
        <v>36910000</v>
      </c>
      <c r="J2856" s="2">
        <f t="shared" si="88"/>
        <v>36910000</v>
      </c>
      <c r="K2856" s="1">
        <v>7382000</v>
      </c>
      <c r="L2856" s="3">
        <v>45702</v>
      </c>
      <c r="M2856" s="3">
        <v>45705</v>
      </c>
      <c r="N2856" s="3">
        <v>45838</v>
      </c>
      <c r="O2856" s="1">
        <v>0</v>
      </c>
      <c r="P2856" s="1">
        <v>36910000</v>
      </c>
      <c r="R2856" s="6">
        <f ca="1">IF(Tabla1[[#This Row],[FECHA INCIAL DESDE]]="SIN INICIO",0,IF((((TODAY()-M2856)*100%)/(N2856-M2856))&gt;=100%,"100%",(((TODAY()-M2856)*100%)/(N2856-M2856))))</f>
        <v>0.48120300751879697</v>
      </c>
      <c r="S2856" s="2">
        <f t="shared" si="89"/>
        <v>36910000</v>
      </c>
      <c r="T2856" t="s">
        <v>9153</v>
      </c>
    </row>
    <row r="2857" spans="1:20" x14ac:dyDescent="0.25">
      <c r="A2857">
        <v>2025</v>
      </c>
      <c r="B2857" t="s">
        <v>9154</v>
      </c>
      <c r="C2857" t="s">
        <v>21</v>
      </c>
      <c r="D2857" t="s">
        <v>22</v>
      </c>
      <c r="E2857" t="s">
        <v>120</v>
      </c>
      <c r="F2857" t="s">
        <v>9155</v>
      </c>
      <c r="G2857" t="s">
        <v>775</v>
      </c>
      <c r="H2857" t="s">
        <v>336</v>
      </c>
      <c r="I2857" s="1">
        <v>32689643</v>
      </c>
      <c r="J2857" s="2">
        <f t="shared" si="88"/>
        <v>32689643</v>
      </c>
      <c r="K2857" s="1">
        <v>4669949</v>
      </c>
      <c r="L2857" s="3">
        <v>45702</v>
      </c>
      <c r="M2857" s="3">
        <v>45705</v>
      </c>
      <c r="N2857" s="3">
        <v>45900</v>
      </c>
      <c r="O2857" s="1">
        <v>0</v>
      </c>
      <c r="P2857" s="1">
        <v>32689643</v>
      </c>
      <c r="R2857" s="5">
        <f ca="1">IF(Tabla1[[#This Row],[FECHA INCIAL DESDE]]="SIN INICIO",0,IF((((TODAY()-M2857)*100%)/(N2857-M2857))&gt;=100%,"100%",(((TODAY()-M2857)*100%)/(N2857-M2857))))</f>
        <v>0.3282051282051282</v>
      </c>
      <c r="S2857" s="2">
        <f t="shared" si="89"/>
        <v>32689643</v>
      </c>
      <c r="T2857" t="s">
        <v>9156</v>
      </c>
    </row>
    <row r="2858" spans="1:20" x14ac:dyDescent="0.25">
      <c r="A2858">
        <v>2025</v>
      </c>
      <c r="B2858" t="s">
        <v>9157</v>
      </c>
      <c r="C2858" t="s">
        <v>21</v>
      </c>
      <c r="D2858" t="s">
        <v>22</v>
      </c>
      <c r="E2858" t="s">
        <v>23</v>
      </c>
      <c r="F2858" t="s">
        <v>9158</v>
      </c>
      <c r="G2858" t="s">
        <v>1890</v>
      </c>
      <c r="H2858" t="s">
        <v>1898</v>
      </c>
      <c r="I2858" s="1">
        <v>45956648</v>
      </c>
      <c r="J2858" s="2">
        <f t="shared" si="88"/>
        <v>45956648</v>
      </c>
      <c r="K2858" s="1">
        <v>5744581</v>
      </c>
      <c r="L2858" s="3">
        <v>45705</v>
      </c>
      <c r="M2858" s="3">
        <v>45706</v>
      </c>
      <c r="N2858" s="3">
        <v>45930</v>
      </c>
      <c r="O2858" s="1">
        <v>0</v>
      </c>
      <c r="P2858" s="1">
        <v>45956648</v>
      </c>
      <c r="R2858" s="6">
        <f ca="1">IF(Tabla1[[#This Row],[FECHA INCIAL DESDE]]="SIN INICIO",0,IF((((TODAY()-M2858)*100%)/(N2858-M2858))&gt;=100%,"100%",(((TODAY()-M2858)*100%)/(N2858-M2858))))</f>
        <v>0.28125</v>
      </c>
      <c r="S2858" s="2">
        <f t="shared" si="89"/>
        <v>45956648</v>
      </c>
      <c r="T2858" t="s">
        <v>9159</v>
      </c>
    </row>
    <row r="2859" spans="1:20" x14ac:dyDescent="0.25">
      <c r="A2859">
        <v>2025</v>
      </c>
      <c r="B2859" t="s">
        <v>9160</v>
      </c>
      <c r="C2859" t="s">
        <v>21</v>
      </c>
      <c r="D2859" t="s">
        <v>22</v>
      </c>
      <c r="E2859" t="s">
        <v>23</v>
      </c>
      <c r="F2859" t="s">
        <v>9161</v>
      </c>
      <c r="G2859" t="s">
        <v>2214</v>
      </c>
      <c r="H2859" t="s">
        <v>1898</v>
      </c>
      <c r="I2859" s="1">
        <v>57619024</v>
      </c>
      <c r="J2859" s="2">
        <f t="shared" si="88"/>
        <v>57619024</v>
      </c>
      <c r="K2859" s="1">
        <v>7202378</v>
      </c>
      <c r="L2859" s="3">
        <v>45702</v>
      </c>
      <c r="M2859" s="3">
        <v>45703</v>
      </c>
      <c r="N2859" s="3">
        <v>45930</v>
      </c>
      <c r="O2859" s="1">
        <v>0</v>
      </c>
      <c r="P2859" s="1">
        <v>57619024</v>
      </c>
      <c r="R2859" s="5">
        <f ca="1">IF(Tabla1[[#This Row],[FECHA INCIAL DESDE]]="SIN INICIO",0,IF((((TODAY()-M2859)*100%)/(N2859-M2859))&gt;=100%,"100%",(((TODAY()-M2859)*100%)/(N2859-M2859))))</f>
        <v>0.29074889867841408</v>
      </c>
      <c r="S2859" s="2">
        <f t="shared" si="89"/>
        <v>57619024</v>
      </c>
      <c r="T2859" t="s">
        <v>9162</v>
      </c>
    </row>
    <row r="2860" spans="1:20" x14ac:dyDescent="0.25">
      <c r="A2860">
        <v>2025</v>
      </c>
      <c r="B2860" t="s">
        <v>9163</v>
      </c>
      <c r="C2860" t="s">
        <v>21</v>
      </c>
      <c r="D2860" t="s">
        <v>22</v>
      </c>
      <c r="E2860" t="s">
        <v>23</v>
      </c>
      <c r="F2860" t="s">
        <v>9164</v>
      </c>
      <c r="G2860" t="s">
        <v>9165</v>
      </c>
      <c r="H2860" t="s">
        <v>270</v>
      </c>
      <c r="I2860" s="1">
        <v>77000000</v>
      </c>
      <c r="J2860" s="2">
        <f t="shared" si="88"/>
        <v>77000000</v>
      </c>
      <c r="K2860" s="1">
        <v>11000000</v>
      </c>
      <c r="L2860" s="3">
        <v>45708</v>
      </c>
      <c r="M2860" s="3">
        <v>45709</v>
      </c>
      <c r="N2860" s="3">
        <v>45900</v>
      </c>
      <c r="O2860" s="1">
        <v>0</v>
      </c>
      <c r="P2860" s="1">
        <v>77000000</v>
      </c>
      <c r="R2860" s="6">
        <f ca="1">IF(Tabla1[[#This Row],[FECHA INCIAL DESDE]]="SIN INICIO",0,IF((((TODAY()-M2860)*100%)/(N2860-M2860))&gt;=100%,"100%",(((TODAY()-M2860)*100%)/(N2860-M2860))))</f>
        <v>0.31413612565445026</v>
      </c>
      <c r="S2860" s="2">
        <f t="shared" si="89"/>
        <v>77000000</v>
      </c>
      <c r="T2860" t="s">
        <v>9166</v>
      </c>
    </row>
    <row r="2861" spans="1:20" x14ac:dyDescent="0.25">
      <c r="A2861">
        <v>2025</v>
      </c>
      <c r="B2861" t="s">
        <v>9167</v>
      </c>
      <c r="C2861" t="s">
        <v>21</v>
      </c>
      <c r="D2861" t="s">
        <v>22</v>
      </c>
      <c r="E2861" t="s">
        <v>23</v>
      </c>
      <c r="F2861" t="s">
        <v>9168</v>
      </c>
      <c r="G2861" t="s">
        <v>813</v>
      </c>
      <c r="H2861" t="s">
        <v>787</v>
      </c>
      <c r="I2861" s="1">
        <v>27600000</v>
      </c>
      <c r="J2861" s="2">
        <f t="shared" si="88"/>
        <v>27600000</v>
      </c>
      <c r="K2861" s="1">
        <v>4600000</v>
      </c>
      <c r="L2861" s="3">
        <v>45702</v>
      </c>
      <c r="M2861" s="3">
        <v>45705</v>
      </c>
      <c r="N2861" s="3">
        <v>45869</v>
      </c>
      <c r="O2861" s="1">
        <v>0</v>
      </c>
      <c r="P2861" s="1">
        <v>27600000</v>
      </c>
      <c r="R2861" s="5">
        <f ca="1">IF(Tabla1[[#This Row],[FECHA INCIAL DESDE]]="SIN INICIO",0,IF((((TODAY()-M2861)*100%)/(N2861-M2861))&gt;=100%,"100%",(((TODAY()-M2861)*100%)/(N2861-M2861))))</f>
        <v>0.3902439024390244</v>
      </c>
      <c r="S2861" s="2">
        <f t="shared" si="89"/>
        <v>27600000</v>
      </c>
      <c r="T2861" t="s">
        <v>9169</v>
      </c>
    </row>
    <row r="2862" spans="1:20" x14ac:dyDescent="0.25">
      <c r="A2862">
        <v>2025</v>
      </c>
      <c r="B2862" t="s">
        <v>9170</v>
      </c>
      <c r="C2862" t="s">
        <v>21</v>
      </c>
      <c r="D2862" t="s">
        <v>22</v>
      </c>
      <c r="E2862" t="s">
        <v>23</v>
      </c>
      <c r="F2862" t="s">
        <v>9171</v>
      </c>
      <c r="G2862" t="s">
        <v>3406</v>
      </c>
      <c r="H2862" t="s">
        <v>3407</v>
      </c>
      <c r="I2862" s="1">
        <v>34388750</v>
      </c>
      <c r="J2862" s="2">
        <f t="shared" si="88"/>
        <v>34388750</v>
      </c>
      <c r="K2862" s="1">
        <v>6877750</v>
      </c>
      <c r="L2862" s="3">
        <v>45705</v>
      </c>
      <c r="M2862" s="3">
        <v>45706</v>
      </c>
      <c r="N2862" s="3">
        <v>45838</v>
      </c>
      <c r="O2862" s="1">
        <v>0</v>
      </c>
      <c r="P2862" s="1">
        <v>34388750</v>
      </c>
      <c r="R2862" s="5">
        <f ca="1">IF(Tabla1[[#This Row],[FECHA INCIAL DESDE]]="SIN INICIO",0,IF((((TODAY()-M2862)*100%)/(N2862-M2862))&gt;=100%,"100%",(((TODAY()-M2862)*100%)/(N2862-M2862))))</f>
        <v>0.47727272727272729</v>
      </c>
      <c r="S2862" s="2">
        <f t="shared" si="89"/>
        <v>34388750</v>
      </c>
      <c r="T2862" t="s">
        <v>9172</v>
      </c>
    </row>
    <row r="2863" spans="1:20" x14ac:dyDescent="0.25">
      <c r="A2863">
        <v>2025</v>
      </c>
      <c r="B2863" t="s">
        <v>9173</v>
      </c>
      <c r="C2863" t="s">
        <v>21</v>
      </c>
      <c r="D2863" t="s">
        <v>22</v>
      </c>
      <c r="E2863" t="s">
        <v>120</v>
      </c>
      <c r="F2863" t="s">
        <v>9174</v>
      </c>
      <c r="G2863" t="s">
        <v>9175</v>
      </c>
      <c r="H2863" t="s">
        <v>659</v>
      </c>
      <c r="I2863" s="1">
        <v>34300000</v>
      </c>
      <c r="J2863" s="2">
        <f t="shared" si="88"/>
        <v>34300000</v>
      </c>
      <c r="K2863" s="1">
        <v>4900000</v>
      </c>
      <c r="L2863" s="3">
        <v>45701</v>
      </c>
      <c r="M2863" s="3">
        <v>45702</v>
      </c>
      <c r="N2863" s="3">
        <v>45900</v>
      </c>
      <c r="O2863" s="1">
        <v>0</v>
      </c>
      <c r="P2863" s="1">
        <v>34300000</v>
      </c>
      <c r="R2863" s="5">
        <f ca="1">IF(Tabla1[[#This Row],[FECHA INCIAL DESDE]]="SIN INICIO",0,IF((((TODAY()-M2863)*100%)/(N2863-M2863))&gt;=100%,"100%",(((TODAY()-M2863)*100%)/(N2863-M2863))))</f>
        <v>0.3383838383838384</v>
      </c>
      <c r="S2863" s="2">
        <f t="shared" si="89"/>
        <v>34300000</v>
      </c>
      <c r="T2863" t="s">
        <v>9176</v>
      </c>
    </row>
    <row r="2864" spans="1:20" x14ac:dyDescent="0.25">
      <c r="A2864">
        <v>2025</v>
      </c>
      <c r="B2864" t="s">
        <v>9177</v>
      </c>
      <c r="C2864" t="s">
        <v>21</v>
      </c>
      <c r="D2864" t="s">
        <v>22</v>
      </c>
      <c r="E2864" t="s">
        <v>23</v>
      </c>
      <c r="F2864" t="s">
        <v>9178</v>
      </c>
      <c r="G2864" t="s">
        <v>3546</v>
      </c>
      <c r="H2864" t="s">
        <v>3407</v>
      </c>
      <c r="I2864" s="1">
        <v>62781250</v>
      </c>
      <c r="J2864" s="2">
        <f t="shared" si="88"/>
        <v>62781250</v>
      </c>
      <c r="K2864" s="1">
        <v>8968750</v>
      </c>
      <c r="L2864" s="3">
        <v>45705</v>
      </c>
      <c r="M2864" s="3">
        <v>45706</v>
      </c>
      <c r="N2864" s="3">
        <v>45900</v>
      </c>
      <c r="O2864" s="1">
        <v>0</v>
      </c>
      <c r="P2864" s="1">
        <v>62781250</v>
      </c>
      <c r="R2864" s="5">
        <f ca="1">IF(Tabla1[[#This Row],[FECHA INCIAL DESDE]]="SIN INICIO",0,IF((((TODAY()-M2864)*100%)/(N2864-M2864))&gt;=100%,"100%",(((TODAY()-M2864)*100%)/(N2864-M2864))))</f>
        <v>0.32474226804123713</v>
      </c>
      <c r="S2864" s="2">
        <f t="shared" si="89"/>
        <v>62781250</v>
      </c>
      <c r="T2864" t="s">
        <v>9179</v>
      </c>
    </row>
    <row r="2865" spans="1:20" x14ac:dyDescent="0.25">
      <c r="A2865">
        <v>2025</v>
      </c>
      <c r="B2865" t="s">
        <v>9180</v>
      </c>
      <c r="C2865" t="s">
        <v>21</v>
      </c>
      <c r="D2865" t="s">
        <v>22</v>
      </c>
      <c r="E2865" t="s">
        <v>23</v>
      </c>
      <c r="F2865" t="s">
        <v>9181</v>
      </c>
      <c r="G2865" t="s">
        <v>3546</v>
      </c>
      <c r="H2865" t="s">
        <v>3407</v>
      </c>
      <c r="I2865" s="1">
        <v>62781250</v>
      </c>
      <c r="J2865" s="2">
        <f t="shared" si="88"/>
        <v>62781250</v>
      </c>
      <c r="K2865" s="1">
        <v>8968750</v>
      </c>
      <c r="L2865" s="3">
        <v>45705</v>
      </c>
      <c r="M2865" s="3">
        <v>45706</v>
      </c>
      <c r="N2865" s="3">
        <v>45900</v>
      </c>
      <c r="O2865" s="1">
        <v>0</v>
      </c>
      <c r="P2865" s="1">
        <v>62781250</v>
      </c>
      <c r="R2865" s="6">
        <f ca="1">IF(Tabla1[[#This Row],[FECHA INCIAL DESDE]]="SIN INICIO",0,IF((((TODAY()-M2865)*100%)/(N2865-M2865))&gt;=100%,"100%",(((TODAY()-M2865)*100%)/(N2865-M2865))))</f>
        <v>0.32474226804123713</v>
      </c>
      <c r="S2865" s="2">
        <f t="shared" si="89"/>
        <v>62781250</v>
      </c>
      <c r="T2865" t="s">
        <v>9182</v>
      </c>
    </row>
    <row r="2866" spans="1:20" x14ac:dyDescent="0.25">
      <c r="A2866">
        <v>2025</v>
      </c>
      <c r="B2866" t="s">
        <v>9183</v>
      </c>
      <c r="C2866" t="s">
        <v>21</v>
      </c>
      <c r="D2866" t="s">
        <v>22</v>
      </c>
      <c r="E2866" t="s">
        <v>23</v>
      </c>
      <c r="F2866" t="s">
        <v>9184</v>
      </c>
      <c r="G2866" t="s">
        <v>9185</v>
      </c>
      <c r="H2866" t="s">
        <v>1802</v>
      </c>
      <c r="I2866" s="1">
        <v>50820000</v>
      </c>
      <c r="J2866" s="2">
        <f t="shared" si="88"/>
        <v>50820000</v>
      </c>
      <c r="K2866" s="1">
        <v>8470000</v>
      </c>
      <c r="L2866" s="3">
        <v>45705</v>
      </c>
      <c r="M2866" s="3">
        <v>45706</v>
      </c>
      <c r="N2866" s="3">
        <v>45869</v>
      </c>
      <c r="O2866" s="1">
        <v>0</v>
      </c>
      <c r="P2866" s="1">
        <v>50820000</v>
      </c>
      <c r="R2866" s="5">
        <f ca="1">IF(Tabla1[[#This Row],[FECHA INCIAL DESDE]]="SIN INICIO",0,IF((((TODAY()-M2866)*100%)/(N2866-M2866))&gt;=100%,"100%",(((TODAY()-M2866)*100%)/(N2866-M2866))))</f>
        <v>0.38650306748466257</v>
      </c>
      <c r="S2866" s="2">
        <f t="shared" si="89"/>
        <v>50820000</v>
      </c>
      <c r="T2866" t="s">
        <v>9186</v>
      </c>
    </row>
    <row r="2867" spans="1:20" x14ac:dyDescent="0.25">
      <c r="A2867">
        <v>2025</v>
      </c>
      <c r="B2867" t="s">
        <v>9187</v>
      </c>
      <c r="C2867" t="s">
        <v>21</v>
      </c>
      <c r="D2867" t="s">
        <v>22</v>
      </c>
      <c r="E2867" t="s">
        <v>23</v>
      </c>
      <c r="F2867" t="s">
        <v>9188</v>
      </c>
      <c r="G2867" t="s">
        <v>6232</v>
      </c>
      <c r="H2867" t="s">
        <v>659</v>
      </c>
      <c r="I2867" s="1">
        <v>51000000</v>
      </c>
      <c r="J2867" s="2">
        <f t="shared" si="88"/>
        <v>51000000</v>
      </c>
      <c r="K2867" s="1">
        <v>8500000</v>
      </c>
      <c r="L2867" s="3">
        <v>45705</v>
      </c>
      <c r="M2867" s="3">
        <v>45706</v>
      </c>
      <c r="N2867" s="3">
        <v>45869</v>
      </c>
      <c r="O2867" s="1">
        <v>0</v>
      </c>
      <c r="P2867" s="1">
        <v>51000000</v>
      </c>
      <c r="R2867" s="6">
        <f ca="1">IF(Tabla1[[#This Row],[FECHA INCIAL DESDE]]="SIN INICIO",0,IF((((TODAY()-M2867)*100%)/(N2867-M2867))&gt;=100%,"100%",(((TODAY()-M2867)*100%)/(N2867-M2867))))</f>
        <v>0.38650306748466257</v>
      </c>
      <c r="S2867" s="2">
        <f t="shared" si="89"/>
        <v>51000000</v>
      </c>
      <c r="T2867" t="s">
        <v>9189</v>
      </c>
    </row>
    <row r="2868" spans="1:20" x14ac:dyDescent="0.25">
      <c r="A2868">
        <v>2025</v>
      </c>
      <c r="B2868" t="s">
        <v>9190</v>
      </c>
      <c r="C2868" t="s">
        <v>21</v>
      </c>
      <c r="D2868" t="s">
        <v>22</v>
      </c>
      <c r="E2868" t="s">
        <v>120</v>
      </c>
      <c r="F2868" t="s">
        <v>9191</v>
      </c>
      <c r="G2868" t="s">
        <v>4117</v>
      </c>
      <c r="H2868" t="s">
        <v>3407</v>
      </c>
      <c r="I2868" s="1">
        <v>27788775</v>
      </c>
      <c r="J2868" s="2">
        <f t="shared" si="88"/>
        <v>27788775</v>
      </c>
      <c r="K2868" s="1">
        <v>3969825</v>
      </c>
      <c r="L2868" s="3">
        <v>45705</v>
      </c>
      <c r="M2868" s="3">
        <v>45706</v>
      </c>
      <c r="N2868" s="3">
        <v>45900</v>
      </c>
      <c r="O2868" s="1">
        <v>0</v>
      </c>
      <c r="P2868" s="1">
        <v>27788775</v>
      </c>
      <c r="R2868" s="5">
        <f ca="1">IF(Tabla1[[#This Row],[FECHA INCIAL DESDE]]="SIN INICIO",0,IF((((TODAY()-M2868)*100%)/(N2868-M2868))&gt;=100%,"100%",(((TODAY()-M2868)*100%)/(N2868-M2868))))</f>
        <v>0.32474226804123713</v>
      </c>
      <c r="S2868" s="2">
        <f t="shared" si="89"/>
        <v>27788775</v>
      </c>
      <c r="T2868" t="s">
        <v>9192</v>
      </c>
    </row>
    <row r="2869" spans="1:20" x14ac:dyDescent="0.25">
      <c r="A2869">
        <v>2025</v>
      </c>
      <c r="B2869" t="s">
        <v>9193</v>
      </c>
      <c r="C2869" t="s">
        <v>21</v>
      </c>
      <c r="D2869" t="s">
        <v>22</v>
      </c>
      <c r="E2869" t="s">
        <v>23</v>
      </c>
      <c r="F2869" t="s">
        <v>9194</v>
      </c>
      <c r="G2869" t="s">
        <v>3546</v>
      </c>
      <c r="H2869" t="s">
        <v>3407</v>
      </c>
      <c r="I2869" s="1">
        <v>34388750</v>
      </c>
      <c r="J2869" s="2">
        <f t="shared" si="88"/>
        <v>34388750</v>
      </c>
      <c r="K2869" s="1">
        <v>6877750</v>
      </c>
      <c r="L2869" s="3">
        <v>45701</v>
      </c>
      <c r="M2869" s="3">
        <v>45705</v>
      </c>
      <c r="N2869" s="3">
        <v>45838</v>
      </c>
      <c r="O2869" s="1">
        <v>0</v>
      </c>
      <c r="P2869" s="1">
        <v>34388750</v>
      </c>
      <c r="R2869" s="5">
        <f ca="1">IF(Tabla1[[#This Row],[FECHA INCIAL DESDE]]="SIN INICIO",0,IF((((TODAY()-M2869)*100%)/(N2869-M2869))&gt;=100%,"100%",(((TODAY()-M2869)*100%)/(N2869-M2869))))</f>
        <v>0.48120300751879697</v>
      </c>
      <c r="S2869" s="2">
        <f t="shared" si="89"/>
        <v>34388750</v>
      </c>
      <c r="T2869" t="s">
        <v>9195</v>
      </c>
    </row>
    <row r="2870" spans="1:20" x14ac:dyDescent="0.25">
      <c r="A2870">
        <v>2025</v>
      </c>
      <c r="B2870" t="s">
        <v>9196</v>
      </c>
      <c r="C2870" t="s">
        <v>21</v>
      </c>
      <c r="D2870" t="s">
        <v>22</v>
      </c>
      <c r="E2870" t="s">
        <v>23</v>
      </c>
      <c r="F2870" t="s">
        <v>9197</v>
      </c>
      <c r="G2870" t="s">
        <v>9198</v>
      </c>
      <c r="H2870" t="s">
        <v>3407</v>
      </c>
      <c r="I2870" s="1">
        <v>44843750</v>
      </c>
      <c r="J2870" s="2">
        <f t="shared" si="88"/>
        <v>44843750</v>
      </c>
      <c r="K2870" s="1">
        <v>8968750</v>
      </c>
      <c r="L2870" s="3">
        <v>45706</v>
      </c>
      <c r="M2870" s="3">
        <v>45707</v>
      </c>
      <c r="N2870" s="3">
        <v>45838</v>
      </c>
      <c r="O2870" s="1">
        <v>0</v>
      </c>
      <c r="P2870" s="1">
        <v>44843750</v>
      </c>
      <c r="R2870" s="5">
        <f ca="1">IF(Tabla1[[#This Row],[FECHA INCIAL DESDE]]="SIN INICIO",0,IF((((TODAY()-M2870)*100%)/(N2870-M2870))&gt;=100%,"100%",(((TODAY()-M2870)*100%)/(N2870-M2870))))</f>
        <v>0.47328244274809161</v>
      </c>
      <c r="S2870" s="2">
        <f t="shared" si="89"/>
        <v>44843750</v>
      </c>
      <c r="T2870" t="s">
        <v>9199</v>
      </c>
    </row>
    <row r="2871" spans="1:20" x14ac:dyDescent="0.25">
      <c r="A2871">
        <v>2025</v>
      </c>
      <c r="B2871" t="s">
        <v>9200</v>
      </c>
      <c r="C2871" t="s">
        <v>21</v>
      </c>
      <c r="D2871" t="s">
        <v>22</v>
      </c>
      <c r="E2871" t="s">
        <v>120</v>
      </c>
      <c r="F2871" t="s">
        <v>9201</v>
      </c>
      <c r="G2871" t="s">
        <v>2895</v>
      </c>
      <c r="H2871" t="s">
        <v>1802</v>
      </c>
      <c r="I2871" s="1">
        <v>16600000</v>
      </c>
      <c r="J2871" s="2">
        <f t="shared" si="88"/>
        <v>16600000</v>
      </c>
      <c r="K2871" s="1">
        <v>4150000</v>
      </c>
      <c r="L2871" s="3">
        <v>45701</v>
      </c>
      <c r="M2871" s="3">
        <v>45705</v>
      </c>
      <c r="N2871" s="3">
        <v>45808</v>
      </c>
      <c r="O2871" s="1">
        <v>0</v>
      </c>
      <c r="P2871" s="1">
        <v>16600000</v>
      </c>
      <c r="R2871" s="5">
        <f ca="1">IF(Tabla1[[#This Row],[FECHA INCIAL DESDE]]="SIN INICIO",0,IF((((TODAY()-M2871)*100%)/(N2871-M2871))&gt;=100%,"100%",(((TODAY()-M2871)*100%)/(N2871-M2871))))</f>
        <v>0.62135922330097082</v>
      </c>
      <c r="S2871" s="2">
        <f t="shared" si="89"/>
        <v>16600000</v>
      </c>
      <c r="T2871" t="s">
        <v>9202</v>
      </c>
    </row>
    <row r="2872" spans="1:20" x14ac:dyDescent="0.25">
      <c r="A2872">
        <v>2025</v>
      </c>
      <c r="B2872" t="s">
        <v>9203</v>
      </c>
      <c r="C2872" t="s">
        <v>21</v>
      </c>
      <c r="D2872" t="s">
        <v>22</v>
      </c>
      <c r="E2872" t="s">
        <v>23</v>
      </c>
      <c r="F2872" t="s">
        <v>9204</v>
      </c>
      <c r="G2872" t="s">
        <v>2136</v>
      </c>
      <c r="H2872" t="s">
        <v>787</v>
      </c>
      <c r="I2872" s="1">
        <v>27600000</v>
      </c>
      <c r="J2872" s="2">
        <f t="shared" si="88"/>
        <v>27600000</v>
      </c>
      <c r="K2872" s="1">
        <v>4600000</v>
      </c>
      <c r="L2872" s="3">
        <v>45701</v>
      </c>
      <c r="M2872" s="3">
        <v>45705</v>
      </c>
      <c r="N2872" s="3">
        <v>45869</v>
      </c>
      <c r="O2872" s="1">
        <v>0</v>
      </c>
      <c r="P2872" s="1">
        <v>27600000</v>
      </c>
      <c r="R2872" s="6">
        <f ca="1">IF(Tabla1[[#This Row],[FECHA INCIAL DESDE]]="SIN INICIO",0,IF((((TODAY()-M2872)*100%)/(N2872-M2872))&gt;=100%,"100%",(((TODAY()-M2872)*100%)/(N2872-M2872))))</f>
        <v>0.3902439024390244</v>
      </c>
      <c r="S2872" s="2">
        <f t="shared" si="89"/>
        <v>27600000</v>
      </c>
      <c r="T2872" t="s">
        <v>9205</v>
      </c>
    </row>
    <row r="2873" spans="1:20" x14ac:dyDescent="0.25">
      <c r="A2873">
        <v>2025</v>
      </c>
      <c r="B2873" t="s">
        <v>9206</v>
      </c>
      <c r="C2873" t="s">
        <v>21</v>
      </c>
      <c r="D2873" t="s">
        <v>22</v>
      </c>
      <c r="E2873" t="s">
        <v>120</v>
      </c>
      <c r="F2873" t="s">
        <v>9207</v>
      </c>
      <c r="G2873" t="s">
        <v>3752</v>
      </c>
      <c r="H2873" t="s">
        <v>154</v>
      </c>
      <c r="I2873" s="1">
        <v>32689636</v>
      </c>
      <c r="J2873" s="2">
        <f t="shared" si="88"/>
        <v>32689636</v>
      </c>
      <c r="K2873" s="1">
        <v>4669948</v>
      </c>
      <c r="L2873" s="3">
        <v>45701</v>
      </c>
      <c r="M2873" s="3">
        <v>45705</v>
      </c>
      <c r="N2873" s="3">
        <v>45900</v>
      </c>
      <c r="O2873" s="1">
        <v>0</v>
      </c>
      <c r="P2873" s="1">
        <v>32689636</v>
      </c>
      <c r="R2873" s="5">
        <f ca="1">IF(Tabla1[[#This Row],[FECHA INCIAL DESDE]]="SIN INICIO",0,IF((((TODAY()-M2873)*100%)/(N2873-M2873))&gt;=100%,"100%",(((TODAY()-M2873)*100%)/(N2873-M2873))))</f>
        <v>0.3282051282051282</v>
      </c>
      <c r="S2873" s="2">
        <f t="shared" si="89"/>
        <v>32689636</v>
      </c>
      <c r="T2873" t="s">
        <v>9208</v>
      </c>
    </row>
    <row r="2874" spans="1:20" x14ac:dyDescent="0.25">
      <c r="A2874">
        <v>2025</v>
      </c>
      <c r="B2874" t="s">
        <v>9209</v>
      </c>
      <c r="C2874" t="s">
        <v>21</v>
      </c>
      <c r="D2874" t="s">
        <v>22</v>
      </c>
      <c r="E2874" t="s">
        <v>120</v>
      </c>
      <c r="F2874" t="s">
        <v>9210</v>
      </c>
      <c r="G2874" t="s">
        <v>9211</v>
      </c>
      <c r="H2874" t="s">
        <v>648</v>
      </c>
      <c r="I2874" s="1">
        <v>49500000</v>
      </c>
      <c r="J2874" s="2">
        <f t="shared" si="88"/>
        <v>49500000</v>
      </c>
      <c r="K2874" s="1">
        <v>4500000</v>
      </c>
      <c r="L2874" s="3">
        <v>45707</v>
      </c>
      <c r="M2874" s="3">
        <v>45708</v>
      </c>
      <c r="N2874" s="3">
        <v>46022</v>
      </c>
      <c r="O2874" s="1">
        <v>0</v>
      </c>
      <c r="P2874" s="1">
        <v>49500000</v>
      </c>
      <c r="R2874" s="6">
        <f ca="1">IF(Tabla1[[#This Row],[FECHA INCIAL DESDE]]="SIN INICIO",0,IF((((TODAY()-M2874)*100%)/(N2874-M2874))&gt;=100%,"100%",(((TODAY()-M2874)*100%)/(N2874-M2874))))</f>
        <v>0.19426751592356689</v>
      </c>
      <c r="S2874" s="2">
        <f t="shared" si="89"/>
        <v>49500000</v>
      </c>
      <c r="T2874" t="s">
        <v>9212</v>
      </c>
    </row>
    <row r="2875" spans="1:20" x14ac:dyDescent="0.25">
      <c r="A2875">
        <v>2025</v>
      </c>
      <c r="B2875" t="s">
        <v>9213</v>
      </c>
      <c r="C2875" t="s">
        <v>21</v>
      </c>
      <c r="D2875" t="s">
        <v>22</v>
      </c>
      <c r="E2875" t="s">
        <v>23</v>
      </c>
      <c r="F2875" t="s">
        <v>9214</v>
      </c>
      <c r="G2875" t="s">
        <v>9215</v>
      </c>
      <c r="H2875" t="s">
        <v>3407</v>
      </c>
      <c r="I2875" s="1">
        <v>34388750</v>
      </c>
      <c r="J2875" s="2">
        <f t="shared" si="88"/>
        <v>34388750</v>
      </c>
      <c r="K2875" s="1">
        <v>6877750</v>
      </c>
      <c r="L2875" s="3">
        <v>45702</v>
      </c>
      <c r="M2875" s="3">
        <v>45706</v>
      </c>
      <c r="N2875" s="3">
        <v>45838</v>
      </c>
      <c r="O2875" s="1">
        <v>0</v>
      </c>
      <c r="P2875" s="1">
        <v>34388750</v>
      </c>
      <c r="R2875" s="5">
        <f ca="1">IF(Tabla1[[#This Row],[FECHA INCIAL DESDE]]="SIN INICIO",0,IF((((TODAY()-M2875)*100%)/(N2875-M2875))&gt;=100%,"100%",(((TODAY()-M2875)*100%)/(N2875-M2875))))</f>
        <v>0.47727272727272729</v>
      </c>
      <c r="S2875" s="2">
        <f t="shared" si="89"/>
        <v>34388750</v>
      </c>
      <c r="T2875" t="s">
        <v>9216</v>
      </c>
    </row>
    <row r="2876" spans="1:20" x14ac:dyDescent="0.25">
      <c r="A2876">
        <v>2025</v>
      </c>
      <c r="B2876" t="s">
        <v>9217</v>
      </c>
      <c r="C2876" t="s">
        <v>21</v>
      </c>
      <c r="D2876" t="s">
        <v>22</v>
      </c>
      <c r="E2876" t="s">
        <v>23</v>
      </c>
      <c r="F2876" t="s">
        <v>9218</v>
      </c>
      <c r="G2876" t="s">
        <v>1910</v>
      </c>
      <c r="H2876" t="s">
        <v>648</v>
      </c>
      <c r="I2876" s="1">
        <v>63700000</v>
      </c>
      <c r="J2876" s="2">
        <f t="shared" si="88"/>
        <v>63700000</v>
      </c>
      <c r="K2876" s="1">
        <v>9100000</v>
      </c>
      <c r="L2876" s="3">
        <v>45709</v>
      </c>
      <c r="M2876" s="3">
        <v>45712</v>
      </c>
      <c r="N2876" s="3">
        <v>45900</v>
      </c>
      <c r="O2876" s="1">
        <v>0</v>
      </c>
      <c r="P2876" s="1">
        <v>63700000</v>
      </c>
      <c r="R2876" s="6">
        <f ca="1">IF(Tabla1[[#This Row],[FECHA INCIAL DESDE]]="SIN INICIO",0,IF((((TODAY()-M2876)*100%)/(N2876-M2876))&gt;=100%,"100%",(((TODAY()-M2876)*100%)/(N2876-M2876))))</f>
        <v>0.30319148936170215</v>
      </c>
      <c r="S2876" s="2">
        <f t="shared" si="89"/>
        <v>63700000</v>
      </c>
      <c r="T2876" t="s">
        <v>9219</v>
      </c>
    </row>
    <row r="2877" spans="1:20" x14ac:dyDescent="0.25">
      <c r="A2877">
        <v>2025</v>
      </c>
      <c r="B2877" t="s">
        <v>9220</v>
      </c>
      <c r="C2877" t="s">
        <v>21</v>
      </c>
      <c r="D2877" t="s">
        <v>22</v>
      </c>
      <c r="E2877" t="s">
        <v>23</v>
      </c>
      <c r="F2877" t="s">
        <v>9221</v>
      </c>
      <c r="G2877" t="s">
        <v>1890</v>
      </c>
      <c r="H2877" t="s">
        <v>1898</v>
      </c>
      <c r="I2877" s="1">
        <v>57619024</v>
      </c>
      <c r="J2877" s="2">
        <f t="shared" si="88"/>
        <v>57619024</v>
      </c>
      <c r="K2877" s="1">
        <v>7202378</v>
      </c>
      <c r="L2877" s="3">
        <v>45705</v>
      </c>
      <c r="M2877" s="3">
        <v>45706</v>
      </c>
      <c r="N2877" s="3">
        <v>45930</v>
      </c>
      <c r="O2877" s="1">
        <v>0</v>
      </c>
      <c r="P2877" s="1">
        <v>57619024</v>
      </c>
      <c r="R2877" s="6">
        <f ca="1">IF(Tabla1[[#This Row],[FECHA INCIAL DESDE]]="SIN INICIO",0,IF((((TODAY()-M2877)*100%)/(N2877-M2877))&gt;=100%,"100%",(((TODAY()-M2877)*100%)/(N2877-M2877))))</f>
        <v>0.28125</v>
      </c>
      <c r="S2877" s="2">
        <f t="shared" si="89"/>
        <v>57619024</v>
      </c>
      <c r="T2877" t="s">
        <v>9222</v>
      </c>
    </row>
    <row r="2878" spans="1:20" x14ac:dyDescent="0.25">
      <c r="A2878">
        <v>2025</v>
      </c>
      <c r="B2878" t="s">
        <v>9223</v>
      </c>
      <c r="C2878" t="s">
        <v>21</v>
      </c>
      <c r="D2878" t="s">
        <v>22</v>
      </c>
      <c r="E2878" t="s">
        <v>23</v>
      </c>
      <c r="F2878" t="s">
        <v>9224</v>
      </c>
      <c r="G2878" t="s">
        <v>4145</v>
      </c>
      <c r="H2878" t="s">
        <v>3407</v>
      </c>
      <c r="I2878" s="1">
        <v>34388750</v>
      </c>
      <c r="J2878" s="2">
        <f t="shared" si="88"/>
        <v>34388750</v>
      </c>
      <c r="K2878" s="1">
        <v>6877750</v>
      </c>
      <c r="L2878" s="3">
        <v>45706</v>
      </c>
      <c r="M2878" s="3">
        <v>45707</v>
      </c>
      <c r="N2878" s="3">
        <v>45838</v>
      </c>
      <c r="O2878" s="1">
        <v>0</v>
      </c>
      <c r="P2878" s="1">
        <v>34388750</v>
      </c>
      <c r="R2878" s="5">
        <f ca="1">IF(Tabla1[[#This Row],[FECHA INCIAL DESDE]]="SIN INICIO",0,IF((((TODAY()-M2878)*100%)/(N2878-M2878))&gt;=100%,"100%",(((TODAY()-M2878)*100%)/(N2878-M2878))))</f>
        <v>0.47328244274809161</v>
      </c>
      <c r="S2878" s="2">
        <f t="shared" si="89"/>
        <v>34388750</v>
      </c>
      <c r="T2878" t="s">
        <v>9225</v>
      </c>
    </row>
    <row r="2879" spans="1:20" x14ac:dyDescent="0.25">
      <c r="A2879">
        <v>2025</v>
      </c>
      <c r="B2879" t="s">
        <v>9226</v>
      </c>
      <c r="C2879" t="s">
        <v>21</v>
      </c>
      <c r="D2879" t="s">
        <v>22</v>
      </c>
      <c r="E2879" t="s">
        <v>23</v>
      </c>
      <c r="F2879" t="s">
        <v>9227</v>
      </c>
      <c r="G2879" t="s">
        <v>2221</v>
      </c>
      <c r="H2879" t="s">
        <v>1802</v>
      </c>
      <c r="I2879" s="1">
        <v>32200000</v>
      </c>
      <c r="J2879" s="2">
        <f t="shared" si="88"/>
        <v>32200000</v>
      </c>
      <c r="K2879" s="1">
        <v>4600000</v>
      </c>
      <c r="L2879" s="3">
        <v>45702</v>
      </c>
      <c r="M2879" s="3">
        <v>45705</v>
      </c>
      <c r="N2879" s="3">
        <v>45900</v>
      </c>
      <c r="O2879" s="1">
        <v>0</v>
      </c>
      <c r="P2879" s="1">
        <v>32200000</v>
      </c>
      <c r="R2879" s="5">
        <f ca="1">IF(Tabla1[[#This Row],[FECHA INCIAL DESDE]]="SIN INICIO",0,IF((((TODAY()-M2879)*100%)/(N2879-M2879))&gt;=100%,"100%",(((TODAY()-M2879)*100%)/(N2879-M2879))))</f>
        <v>0.3282051282051282</v>
      </c>
      <c r="S2879" s="2">
        <f t="shared" si="89"/>
        <v>32200000</v>
      </c>
      <c r="T2879" t="s">
        <v>9228</v>
      </c>
    </row>
    <row r="2880" spans="1:20" x14ac:dyDescent="0.25">
      <c r="A2880">
        <v>2025</v>
      </c>
      <c r="B2880" t="s">
        <v>9229</v>
      </c>
      <c r="C2880" t="s">
        <v>21</v>
      </c>
      <c r="D2880" t="s">
        <v>22</v>
      </c>
      <c r="E2880" t="s">
        <v>23</v>
      </c>
      <c r="F2880" t="s">
        <v>9230</v>
      </c>
      <c r="G2880" t="s">
        <v>1831</v>
      </c>
      <c r="H2880" t="s">
        <v>1898</v>
      </c>
      <c r="I2880" s="1">
        <v>47105568</v>
      </c>
      <c r="J2880" s="2">
        <f t="shared" si="88"/>
        <v>47105568</v>
      </c>
      <c r="K2880" s="1">
        <v>5888196</v>
      </c>
      <c r="L2880" s="3">
        <v>45701</v>
      </c>
      <c r="M2880" s="3">
        <v>45705</v>
      </c>
      <c r="N2880" s="3">
        <v>45930</v>
      </c>
      <c r="O2880" s="1">
        <v>0</v>
      </c>
      <c r="P2880" s="1">
        <v>47105568</v>
      </c>
      <c r="R2880" s="5">
        <f ca="1">IF(Tabla1[[#This Row],[FECHA INCIAL DESDE]]="SIN INICIO",0,IF((((TODAY()-M2880)*100%)/(N2880-M2880))&gt;=100%,"100%",(((TODAY()-M2880)*100%)/(N2880-M2880))))</f>
        <v>0.28444444444444444</v>
      </c>
      <c r="S2880" s="2">
        <f t="shared" si="89"/>
        <v>47105568</v>
      </c>
      <c r="T2880" t="s">
        <v>9231</v>
      </c>
    </row>
    <row r="2881" spans="1:20" x14ac:dyDescent="0.25">
      <c r="A2881">
        <v>2025</v>
      </c>
      <c r="B2881" t="s">
        <v>9232</v>
      </c>
      <c r="C2881" t="s">
        <v>21</v>
      </c>
      <c r="D2881" t="s">
        <v>22</v>
      </c>
      <c r="E2881" t="s">
        <v>23</v>
      </c>
      <c r="F2881" t="s">
        <v>9233</v>
      </c>
      <c r="G2881" t="s">
        <v>3546</v>
      </c>
      <c r="H2881" t="s">
        <v>3407</v>
      </c>
      <c r="I2881" s="1">
        <v>48144250</v>
      </c>
      <c r="J2881" s="2">
        <f t="shared" si="88"/>
        <v>48144250</v>
      </c>
      <c r="K2881" s="1">
        <v>6877750</v>
      </c>
      <c r="L2881" s="3">
        <v>45702</v>
      </c>
      <c r="M2881" s="3">
        <v>45705</v>
      </c>
      <c r="N2881" s="3">
        <v>45900</v>
      </c>
      <c r="O2881" s="1">
        <v>0</v>
      </c>
      <c r="P2881" s="1">
        <v>48144250</v>
      </c>
      <c r="R2881" s="5">
        <f ca="1">IF(Tabla1[[#This Row],[FECHA INCIAL DESDE]]="SIN INICIO",0,IF((((TODAY()-M2881)*100%)/(N2881-M2881))&gt;=100%,"100%",(((TODAY()-M2881)*100%)/(N2881-M2881))))</f>
        <v>0.3282051282051282</v>
      </c>
      <c r="S2881" s="2">
        <f t="shared" si="89"/>
        <v>48144250</v>
      </c>
      <c r="T2881" t="s">
        <v>9234</v>
      </c>
    </row>
    <row r="2882" spans="1:20" x14ac:dyDescent="0.25">
      <c r="A2882">
        <v>2025</v>
      </c>
      <c r="B2882" t="s">
        <v>9235</v>
      </c>
      <c r="C2882" t="s">
        <v>21</v>
      </c>
      <c r="D2882" t="s">
        <v>22</v>
      </c>
      <c r="E2882" t="s">
        <v>23</v>
      </c>
      <c r="F2882" t="s">
        <v>9236</v>
      </c>
      <c r="G2882" t="s">
        <v>3546</v>
      </c>
      <c r="H2882" t="s">
        <v>3407</v>
      </c>
      <c r="I2882" s="1">
        <v>62781250</v>
      </c>
      <c r="J2882" s="2">
        <f t="shared" si="88"/>
        <v>62781250</v>
      </c>
      <c r="K2882" s="1">
        <v>8968750</v>
      </c>
      <c r="L2882" s="3">
        <v>45702</v>
      </c>
      <c r="M2882" s="3">
        <v>45705</v>
      </c>
      <c r="N2882" s="3">
        <v>45900</v>
      </c>
      <c r="O2882" s="1">
        <v>0</v>
      </c>
      <c r="P2882" s="1">
        <v>62781250</v>
      </c>
      <c r="R2882" s="5">
        <f ca="1">IF(Tabla1[[#This Row],[FECHA INCIAL DESDE]]="SIN INICIO",0,IF((((TODAY()-M2882)*100%)/(N2882-M2882))&gt;=100%,"100%",(((TODAY()-M2882)*100%)/(N2882-M2882))))</f>
        <v>0.3282051282051282</v>
      </c>
      <c r="S2882" s="2">
        <f t="shared" si="89"/>
        <v>62781250</v>
      </c>
      <c r="T2882" t="s">
        <v>9237</v>
      </c>
    </row>
    <row r="2883" spans="1:20" x14ac:dyDescent="0.25">
      <c r="A2883">
        <v>2025</v>
      </c>
      <c r="B2883" t="s">
        <v>9238</v>
      </c>
      <c r="C2883" t="s">
        <v>21</v>
      </c>
      <c r="D2883" t="s">
        <v>22</v>
      </c>
      <c r="E2883" t="s">
        <v>120</v>
      </c>
      <c r="F2883" t="s">
        <v>9239</v>
      </c>
      <c r="G2883" t="s">
        <v>1823</v>
      </c>
      <c r="H2883" t="s">
        <v>1802</v>
      </c>
      <c r="I2883" s="1">
        <v>16600000</v>
      </c>
      <c r="J2883" s="2">
        <f t="shared" ref="J2883:J2946" si="90">I2883</f>
        <v>16600000</v>
      </c>
      <c r="K2883" s="1">
        <v>4150000</v>
      </c>
      <c r="L2883" s="3">
        <v>45701</v>
      </c>
      <c r="M2883" s="3">
        <v>45705</v>
      </c>
      <c r="N2883" s="3">
        <v>45808</v>
      </c>
      <c r="O2883" s="1">
        <v>0</v>
      </c>
      <c r="P2883" s="1">
        <v>16600000</v>
      </c>
      <c r="R2883" s="5">
        <f ca="1">IF(Tabla1[[#This Row],[FECHA INCIAL DESDE]]="SIN INICIO",0,IF((((TODAY()-M2883)*100%)/(N2883-M2883))&gt;=100%,"100%",(((TODAY()-M2883)*100%)/(N2883-M2883))))</f>
        <v>0.62135922330097082</v>
      </c>
      <c r="S2883" s="2">
        <f t="shared" ref="S2883:S2946" si="91">P2883-Q2883</f>
        <v>16600000</v>
      </c>
      <c r="T2883" t="s">
        <v>9240</v>
      </c>
    </row>
    <row r="2884" spans="1:20" x14ac:dyDescent="0.25">
      <c r="A2884">
        <v>2025</v>
      </c>
      <c r="B2884" t="s">
        <v>9241</v>
      </c>
      <c r="C2884" t="s">
        <v>21</v>
      </c>
      <c r="D2884" t="s">
        <v>22</v>
      </c>
      <c r="E2884" t="s">
        <v>120</v>
      </c>
      <c r="F2884" t="s">
        <v>9242</v>
      </c>
      <c r="G2884" t="s">
        <v>2040</v>
      </c>
      <c r="H2884" t="s">
        <v>1898</v>
      </c>
      <c r="I2884" s="1">
        <v>33236616</v>
      </c>
      <c r="J2884" s="2">
        <f t="shared" si="90"/>
        <v>33236616</v>
      </c>
      <c r="K2884" s="1">
        <v>4154577</v>
      </c>
      <c r="L2884" s="3">
        <v>45702</v>
      </c>
      <c r="M2884" s="3">
        <v>45705</v>
      </c>
      <c r="N2884" s="3">
        <v>45930</v>
      </c>
      <c r="O2884" s="1">
        <v>0</v>
      </c>
      <c r="P2884" s="1">
        <v>33236616</v>
      </c>
      <c r="R2884" s="5">
        <f ca="1">IF(Tabla1[[#This Row],[FECHA INCIAL DESDE]]="SIN INICIO",0,IF((((TODAY()-M2884)*100%)/(N2884-M2884))&gt;=100%,"100%",(((TODAY()-M2884)*100%)/(N2884-M2884))))</f>
        <v>0.28444444444444444</v>
      </c>
      <c r="S2884" s="2">
        <f t="shared" si="91"/>
        <v>33236616</v>
      </c>
      <c r="T2884" t="s">
        <v>9243</v>
      </c>
    </row>
    <row r="2885" spans="1:20" x14ac:dyDescent="0.25">
      <c r="A2885">
        <v>2025</v>
      </c>
      <c r="B2885" t="s">
        <v>9244</v>
      </c>
      <c r="C2885" t="s">
        <v>21</v>
      </c>
      <c r="D2885" t="s">
        <v>22</v>
      </c>
      <c r="E2885" t="s">
        <v>23</v>
      </c>
      <c r="F2885" t="s">
        <v>9245</v>
      </c>
      <c r="G2885" t="s">
        <v>2221</v>
      </c>
      <c r="H2885" t="s">
        <v>1802</v>
      </c>
      <c r="I2885" s="1">
        <v>59290000</v>
      </c>
      <c r="J2885" s="2">
        <f t="shared" si="90"/>
        <v>59290000</v>
      </c>
      <c r="K2885" s="1">
        <v>8470000</v>
      </c>
      <c r="L2885" s="3">
        <v>45706</v>
      </c>
      <c r="M2885" s="3">
        <v>45708</v>
      </c>
      <c r="N2885" s="3">
        <v>45900</v>
      </c>
      <c r="O2885" s="1">
        <v>0</v>
      </c>
      <c r="P2885" s="1">
        <v>59290000</v>
      </c>
      <c r="R2885" s="5">
        <f ca="1">IF(Tabla1[[#This Row],[FECHA INCIAL DESDE]]="SIN INICIO",0,IF((((TODAY()-M2885)*100%)/(N2885-M2885))&gt;=100%,"100%",(((TODAY()-M2885)*100%)/(N2885-M2885))))</f>
        <v>0.31770833333333331</v>
      </c>
      <c r="S2885" s="2">
        <f t="shared" si="91"/>
        <v>59290000</v>
      </c>
      <c r="T2885" t="s">
        <v>9246</v>
      </c>
    </row>
    <row r="2886" spans="1:20" x14ac:dyDescent="0.25">
      <c r="A2886">
        <v>2025</v>
      </c>
      <c r="B2886" t="s">
        <v>9247</v>
      </c>
      <c r="C2886" t="s">
        <v>21</v>
      </c>
      <c r="D2886" t="s">
        <v>22</v>
      </c>
      <c r="E2886" t="s">
        <v>23</v>
      </c>
      <c r="F2886" t="s">
        <v>9248</v>
      </c>
      <c r="G2886" t="s">
        <v>3546</v>
      </c>
      <c r="H2886" t="s">
        <v>3407</v>
      </c>
      <c r="I2886" s="1">
        <v>48144250</v>
      </c>
      <c r="J2886" s="2">
        <f t="shared" si="90"/>
        <v>48144250</v>
      </c>
      <c r="K2886" s="1">
        <v>6877750</v>
      </c>
      <c r="L2886" s="3">
        <v>45706</v>
      </c>
      <c r="M2886" s="3">
        <v>45707</v>
      </c>
      <c r="N2886" s="3">
        <v>45900</v>
      </c>
      <c r="O2886" s="1">
        <v>0</v>
      </c>
      <c r="P2886" s="1">
        <v>48144250</v>
      </c>
      <c r="R2886" s="5">
        <f ca="1">IF(Tabla1[[#This Row],[FECHA INCIAL DESDE]]="SIN INICIO",0,IF((((TODAY()-M2886)*100%)/(N2886-M2886))&gt;=100%,"100%",(((TODAY()-M2886)*100%)/(N2886-M2886))))</f>
        <v>0.32124352331606215</v>
      </c>
      <c r="S2886" s="2">
        <f t="shared" si="91"/>
        <v>48144250</v>
      </c>
      <c r="T2886" t="s">
        <v>9249</v>
      </c>
    </row>
    <row r="2887" spans="1:20" x14ac:dyDescent="0.25">
      <c r="A2887">
        <v>2025</v>
      </c>
      <c r="B2887" t="s">
        <v>9250</v>
      </c>
      <c r="C2887" t="s">
        <v>21</v>
      </c>
      <c r="D2887" t="s">
        <v>22</v>
      </c>
      <c r="E2887" t="s">
        <v>23</v>
      </c>
      <c r="F2887" t="s">
        <v>9251</v>
      </c>
      <c r="G2887" t="s">
        <v>1852</v>
      </c>
      <c r="H2887" t="s">
        <v>1802</v>
      </c>
      <c r="I2887" s="1">
        <v>43400000</v>
      </c>
      <c r="J2887" s="2">
        <f t="shared" si="90"/>
        <v>43400000</v>
      </c>
      <c r="K2887" s="1">
        <v>6200000</v>
      </c>
      <c r="L2887" s="3">
        <v>45702</v>
      </c>
      <c r="M2887" s="3">
        <v>45705</v>
      </c>
      <c r="N2887" s="3">
        <v>45900</v>
      </c>
      <c r="O2887" s="1">
        <v>0</v>
      </c>
      <c r="P2887" s="1">
        <v>43400000</v>
      </c>
      <c r="R2887" s="5">
        <f ca="1">IF(Tabla1[[#This Row],[FECHA INCIAL DESDE]]="SIN INICIO",0,IF((((TODAY()-M2887)*100%)/(N2887-M2887))&gt;=100%,"100%",(((TODAY()-M2887)*100%)/(N2887-M2887))))</f>
        <v>0.3282051282051282</v>
      </c>
      <c r="S2887" s="2">
        <f t="shared" si="91"/>
        <v>43400000</v>
      </c>
      <c r="T2887" t="s">
        <v>9252</v>
      </c>
    </row>
    <row r="2888" spans="1:20" x14ac:dyDescent="0.25">
      <c r="A2888">
        <v>2025</v>
      </c>
      <c r="B2888" t="s">
        <v>9253</v>
      </c>
      <c r="C2888" t="s">
        <v>21</v>
      </c>
      <c r="D2888" t="s">
        <v>22</v>
      </c>
      <c r="E2888" t="s">
        <v>23</v>
      </c>
      <c r="F2888" t="s">
        <v>9254</v>
      </c>
      <c r="G2888" t="s">
        <v>3546</v>
      </c>
      <c r="H2888" t="s">
        <v>3407</v>
      </c>
      <c r="I2888" s="1">
        <v>48144250</v>
      </c>
      <c r="J2888" s="2">
        <f t="shared" si="90"/>
        <v>48144250</v>
      </c>
      <c r="K2888" s="1">
        <v>6877750</v>
      </c>
      <c r="L2888" s="3">
        <v>45701</v>
      </c>
      <c r="M2888" s="3">
        <v>45705</v>
      </c>
      <c r="N2888" s="3">
        <v>45900</v>
      </c>
      <c r="O2888" s="1">
        <v>0</v>
      </c>
      <c r="P2888" s="1">
        <v>48144250</v>
      </c>
      <c r="R2888" s="5">
        <f ca="1">IF(Tabla1[[#This Row],[FECHA INCIAL DESDE]]="SIN INICIO",0,IF((((TODAY()-M2888)*100%)/(N2888-M2888))&gt;=100%,"100%",(((TODAY()-M2888)*100%)/(N2888-M2888))))</f>
        <v>0.3282051282051282</v>
      </c>
      <c r="S2888" s="2">
        <f t="shared" si="91"/>
        <v>48144250</v>
      </c>
      <c r="T2888" t="s">
        <v>9255</v>
      </c>
    </row>
    <row r="2889" spans="1:20" x14ac:dyDescent="0.25">
      <c r="A2889">
        <v>2025</v>
      </c>
      <c r="B2889" t="s">
        <v>9256</v>
      </c>
      <c r="C2889" t="s">
        <v>21</v>
      </c>
      <c r="D2889" t="s">
        <v>22</v>
      </c>
      <c r="E2889" t="s">
        <v>23</v>
      </c>
      <c r="F2889" t="s">
        <v>9257</v>
      </c>
      <c r="G2889" t="s">
        <v>1890</v>
      </c>
      <c r="H2889" t="s">
        <v>1898</v>
      </c>
      <c r="I2889" s="1">
        <v>45956648</v>
      </c>
      <c r="J2889" s="2">
        <f t="shared" si="90"/>
        <v>45956648</v>
      </c>
      <c r="K2889" s="1">
        <v>5744581</v>
      </c>
      <c r="L2889" s="3">
        <v>45705</v>
      </c>
      <c r="M2889" s="3">
        <v>45706</v>
      </c>
      <c r="N2889" s="3">
        <v>45930</v>
      </c>
      <c r="O2889" s="1">
        <v>0</v>
      </c>
      <c r="P2889" s="1">
        <v>45956648</v>
      </c>
      <c r="R2889" s="5">
        <f ca="1">IF(Tabla1[[#This Row],[FECHA INCIAL DESDE]]="SIN INICIO",0,IF((((TODAY()-M2889)*100%)/(N2889-M2889))&gt;=100%,"100%",(((TODAY()-M2889)*100%)/(N2889-M2889))))</f>
        <v>0.28125</v>
      </c>
      <c r="S2889" s="2">
        <f t="shared" si="91"/>
        <v>45956648</v>
      </c>
      <c r="T2889" t="s">
        <v>9258</v>
      </c>
    </row>
    <row r="2890" spans="1:20" x14ac:dyDescent="0.25">
      <c r="A2890">
        <v>2025</v>
      </c>
      <c r="B2890" t="s">
        <v>9259</v>
      </c>
      <c r="C2890" t="s">
        <v>21</v>
      </c>
      <c r="D2890" t="s">
        <v>22</v>
      </c>
      <c r="E2890" t="s">
        <v>23</v>
      </c>
      <c r="F2890" t="s">
        <v>9260</v>
      </c>
      <c r="G2890" t="s">
        <v>5301</v>
      </c>
      <c r="H2890" t="s">
        <v>3920</v>
      </c>
      <c r="I2890" s="1">
        <v>56000000</v>
      </c>
      <c r="J2890" s="2">
        <f t="shared" si="90"/>
        <v>56000000</v>
      </c>
      <c r="K2890" s="1">
        <v>8000000</v>
      </c>
      <c r="L2890" s="3">
        <v>45702</v>
      </c>
      <c r="M2890" s="3">
        <v>45703</v>
      </c>
      <c r="N2890" s="3">
        <v>45900</v>
      </c>
      <c r="O2890" s="1">
        <v>0</v>
      </c>
      <c r="P2890" s="1">
        <v>56000000</v>
      </c>
      <c r="R2890" s="5">
        <f ca="1">IF(Tabla1[[#This Row],[FECHA INCIAL DESDE]]="SIN INICIO",0,IF((((TODAY()-M2890)*100%)/(N2890-M2890))&gt;=100%,"100%",(((TODAY()-M2890)*100%)/(N2890-M2890))))</f>
        <v>0.3350253807106599</v>
      </c>
      <c r="S2890" s="2">
        <f t="shared" si="91"/>
        <v>56000000</v>
      </c>
      <c r="T2890" t="s">
        <v>9261</v>
      </c>
    </row>
    <row r="2891" spans="1:20" x14ac:dyDescent="0.25">
      <c r="A2891">
        <v>2025</v>
      </c>
      <c r="B2891" t="s">
        <v>9262</v>
      </c>
      <c r="C2891" t="s">
        <v>21</v>
      </c>
      <c r="D2891" t="s">
        <v>22</v>
      </c>
      <c r="E2891" t="s">
        <v>23</v>
      </c>
      <c r="F2891" t="s">
        <v>9263</v>
      </c>
      <c r="G2891" t="s">
        <v>5224</v>
      </c>
      <c r="H2891" t="s">
        <v>3407</v>
      </c>
      <c r="I2891" s="1">
        <v>62781250</v>
      </c>
      <c r="J2891" s="2">
        <f t="shared" si="90"/>
        <v>62781250</v>
      </c>
      <c r="K2891" s="1">
        <v>8968750</v>
      </c>
      <c r="L2891" s="3">
        <v>45702</v>
      </c>
      <c r="M2891" s="3">
        <v>45706</v>
      </c>
      <c r="N2891" s="3">
        <v>45900</v>
      </c>
      <c r="O2891" s="1">
        <v>0</v>
      </c>
      <c r="P2891" s="1">
        <v>62781250</v>
      </c>
      <c r="R2891" s="5">
        <f ca="1">IF(Tabla1[[#This Row],[FECHA INCIAL DESDE]]="SIN INICIO",0,IF((((TODAY()-M2891)*100%)/(N2891-M2891))&gt;=100%,"100%",(((TODAY()-M2891)*100%)/(N2891-M2891))))</f>
        <v>0.32474226804123713</v>
      </c>
      <c r="S2891" s="2">
        <f t="shared" si="91"/>
        <v>62781250</v>
      </c>
      <c r="T2891" t="s">
        <v>9264</v>
      </c>
    </row>
    <row r="2892" spans="1:20" x14ac:dyDescent="0.25">
      <c r="A2892">
        <v>2025</v>
      </c>
      <c r="B2892" t="s">
        <v>9265</v>
      </c>
      <c r="C2892" t="s">
        <v>21</v>
      </c>
      <c r="D2892" t="s">
        <v>22</v>
      </c>
      <c r="E2892" t="s">
        <v>23</v>
      </c>
      <c r="F2892" t="s">
        <v>9266</v>
      </c>
      <c r="G2892" t="s">
        <v>5224</v>
      </c>
      <c r="H2892" t="s">
        <v>3407</v>
      </c>
      <c r="I2892" s="1">
        <v>62781250</v>
      </c>
      <c r="J2892" s="2">
        <f t="shared" si="90"/>
        <v>62781250</v>
      </c>
      <c r="K2892" s="1">
        <v>8968750</v>
      </c>
      <c r="L2892" s="3">
        <v>45705</v>
      </c>
      <c r="M2892" s="3">
        <v>45706</v>
      </c>
      <c r="N2892" s="3">
        <v>45900</v>
      </c>
      <c r="O2892" s="1">
        <v>0</v>
      </c>
      <c r="P2892" s="1">
        <v>62781250</v>
      </c>
      <c r="R2892" s="5">
        <f ca="1">IF(Tabla1[[#This Row],[FECHA INCIAL DESDE]]="SIN INICIO",0,IF((((TODAY()-M2892)*100%)/(N2892-M2892))&gt;=100%,"100%",(((TODAY()-M2892)*100%)/(N2892-M2892))))</f>
        <v>0.32474226804123713</v>
      </c>
      <c r="S2892" s="2">
        <f t="shared" si="91"/>
        <v>62781250</v>
      </c>
      <c r="T2892" t="s">
        <v>9267</v>
      </c>
    </row>
    <row r="2893" spans="1:20" x14ac:dyDescent="0.25">
      <c r="A2893">
        <v>2025</v>
      </c>
      <c r="B2893" t="s">
        <v>9268</v>
      </c>
      <c r="C2893" t="s">
        <v>21</v>
      </c>
      <c r="D2893" t="s">
        <v>22</v>
      </c>
      <c r="E2893" t="s">
        <v>23</v>
      </c>
      <c r="F2893" t="s">
        <v>9269</v>
      </c>
      <c r="G2893" t="s">
        <v>1852</v>
      </c>
      <c r="H2893" t="s">
        <v>1802</v>
      </c>
      <c r="I2893" s="1">
        <v>43400000</v>
      </c>
      <c r="J2893" s="2">
        <f t="shared" si="90"/>
        <v>43400000</v>
      </c>
      <c r="K2893" s="1">
        <v>6200000</v>
      </c>
      <c r="L2893" s="3">
        <v>45705</v>
      </c>
      <c r="M2893" s="3">
        <v>45706</v>
      </c>
      <c r="N2893" s="3">
        <v>45900</v>
      </c>
      <c r="O2893" s="1">
        <v>0</v>
      </c>
      <c r="P2893" s="1">
        <v>43400000</v>
      </c>
      <c r="R2893" s="5">
        <f ca="1">IF(Tabla1[[#This Row],[FECHA INCIAL DESDE]]="SIN INICIO",0,IF((((TODAY()-M2893)*100%)/(N2893-M2893))&gt;=100%,"100%",(((TODAY()-M2893)*100%)/(N2893-M2893))))</f>
        <v>0.32474226804123713</v>
      </c>
      <c r="S2893" s="2">
        <f t="shared" si="91"/>
        <v>43400000</v>
      </c>
      <c r="T2893" t="s">
        <v>9270</v>
      </c>
    </row>
    <row r="2894" spans="1:20" x14ac:dyDescent="0.25">
      <c r="A2894">
        <v>2025</v>
      </c>
      <c r="B2894" t="s">
        <v>9271</v>
      </c>
      <c r="C2894" t="s">
        <v>21</v>
      </c>
      <c r="D2894" t="s">
        <v>22</v>
      </c>
      <c r="E2894" t="s">
        <v>23</v>
      </c>
      <c r="F2894" t="s">
        <v>9272</v>
      </c>
      <c r="G2894" t="s">
        <v>5967</v>
      </c>
      <c r="H2894" t="s">
        <v>659</v>
      </c>
      <c r="I2894" s="1">
        <v>51000000</v>
      </c>
      <c r="J2894" s="2">
        <f t="shared" si="90"/>
        <v>51000000</v>
      </c>
      <c r="K2894" s="1">
        <v>8500000</v>
      </c>
      <c r="L2894" s="3">
        <v>45702</v>
      </c>
      <c r="M2894" s="3">
        <v>45705</v>
      </c>
      <c r="N2894" s="3">
        <v>45869</v>
      </c>
      <c r="O2894" s="1">
        <v>0</v>
      </c>
      <c r="P2894" s="1">
        <v>51000000</v>
      </c>
      <c r="R2894" s="5">
        <f ca="1">IF(Tabla1[[#This Row],[FECHA INCIAL DESDE]]="SIN INICIO",0,IF((((TODAY()-M2894)*100%)/(N2894-M2894))&gt;=100%,"100%",(((TODAY()-M2894)*100%)/(N2894-M2894))))</f>
        <v>0.3902439024390244</v>
      </c>
      <c r="S2894" s="2">
        <f t="shared" si="91"/>
        <v>51000000</v>
      </c>
      <c r="T2894" t="s">
        <v>9273</v>
      </c>
    </row>
    <row r="2895" spans="1:20" x14ac:dyDescent="0.25">
      <c r="A2895">
        <v>2025</v>
      </c>
      <c r="B2895" t="s">
        <v>9274</v>
      </c>
      <c r="C2895" t="s">
        <v>21</v>
      </c>
      <c r="D2895" t="s">
        <v>22</v>
      </c>
      <c r="E2895" t="s">
        <v>23</v>
      </c>
      <c r="F2895" t="s">
        <v>9275</v>
      </c>
      <c r="G2895" t="s">
        <v>9276</v>
      </c>
      <c r="H2895" t="s">
        <v>659</v>
      </c>
      <c r="I2895" s="1">
        <v>50000000</v>
      </c>
      <c r="J2895" s="2">
        <f t="shared" si="90"/>
        <v>50000000</v>
      </c>
      <c r="K2895" s="1">
        <v>10000000</v>
      </c>
      <c r="L2895" s="3">
        <v>45707</v>
      </c>
      <c r="M2895" s="3">
        <v>45708</v>
      </c>
      <c r="N2895" s="3">
        <v>45838</v>
      </c>
      <c r="O2895" s="1">
        <v>0</v>
      </c>
      <c r="P2895" s="1">
        <v>50000000</v>
      </c>
      <c r="R2895" s="5">
        <f ca="1">IF(Tabla1[[#This Row],[FECHA INCIAL DESDE]]="SIN INICIO",0,IF((((TODAY()-M2895)*100%)/(N2895-M2895))&gt;=100%,"100%",(((TODAY()-M2895)*100%)/(N2895-M2895))))</f>
        <v>0.46923076923076923</v>
      </c>
      <c r="S2895" s="2">
        <f t="shared" si="91"/>
        <v>50000000</v>
      </c>
      <c r="T2895" t="s">
        <v>9277</v>
      </c>
    </row>
    <row r="2896" spans="1:20" x14ac:dyDescent="0.25">
      <c r="A2896">
        <v>2025</v>
      </c>
      <c r="B2896" t="s">
        <v>9278</v>
      </c>
      <c r="C2896" t="s">
        <v>21</v>
      </c>
      <c r="D2896" t="s">
        <v>22</v>
      </c>
      <c r="E2896" t="s">
        <v>23</v>
      </c>
      <c r="F2896" t="s">
        <v>9279</v>
      </c>
      <c r="G2896" t="s">
        <v>2070</v>
      </c>
      <c r="H2896" t="s">
        <v>1898</v>
      </c>
      <c r="I2896" s="1">
        <v>42944520</v>
      </c>
      <c r="J2896" s="2">
        <f t="shared" si="90"/>
        <v>42944520</v>
      </c>
      <c r="K2896" s="1">
        <v>5368065</v>
      </c>
      <c r="L2896" s="3">
        <v>45702</v>
      </c>
      <c r="M2896" s="3">
        <v>45705</v>
      </c>
      <c r="N2896" s="3">
        <v>45930</v>
      </c>
      <c r="O2896" s="1">
        <v>0</v>
      </c>
      <c r="P2896" s="1">
        <v>42944520</v>
      </c>
      <c r="R2896" s="6">
        <f ca="1">IF(Tabla1[[#This Row],[FECHA INCIAL DESDE]]="SIN INICIO",0,IF((((TODAY()-M2896)*100%)/(N2896-M2896))&gt;=100%,"100%",(((TODAY()-M2896)*100%)/(N2896-M2896))))</f>
        <v>0.28444444444444444</v>
      </c>
      <c r="S2896" s="2">
        <f t="shared" si="91"/>
        <v>42944520</v>
      </c>
      <c r="T2896" t="s">
        <v>9280</v>
      </c>
    </row>
    <row r="2897" spans="1:20" x14ac:dyDescent="0.25">
      <c r="A2897">
        <v>2025</v>
      </c>
      <c r="B2897" t="s">
        <v>9281</v>
      </c>
      <c r="C2897" t="s">
        <v>21</v>
      </c>
      <c r="D2897" t="s">
        <v>22</v>
      </c>
      <c r="E2897" t="s">
        <v>23</v>
      </c>
      <c r="F2897" t="s">
        <v>9282</v>
      </c>
      <c r="G2897" t="s">
        <v>2221</v>
      </c>
      <c r="H2897" t="s">
        <v>1802</v>
      </c>
      <c r="I2897" s="1">
        <v>43400000</v>
      </c>
      <c r="J2897" s="2">
        <f t="shared" si="90"/>
        <v>43400000</v>
      </c>
      <c r="K2897" s="1">
        <v>6200000</v>
      </c>
      <c r="L2897" s="3">
        <v>45702</v>
      </c>
      <c r="M2897" s="3">
        <v>45705</v>
      </c>
      <c r="N2897" s="3">
        <v>45900</v>
      </c>
      <c r="O2897" s="1">
        <v>0</v>
      </c>
      <c r="P2897" s="1">
        <v>43400000</v>
      </c>
      <c r="R2897" s="5">
        <f ca="1">IF(Tabla1[[#This Row],[FECHA INCIAL DESDE]]="SIN INICIO",0,IF((((TODAY()-M2897)*100%)/(N2897-M2897))&gt;=100%,"100%",(((TODAY()-M2897)*100%)/(N2897-M2897))))</f>
        <v>0.3282051282051282</v>
      </c>
      <c r="S2897" s="2">
        <f t="shared" si="91"/>
        <v>43400000</v>
      </c>
      <c r="T2897" t="s">
        <v>9283</v>
      </c>
    </row>
    <row r="2898" spans="1:20" x14ac:dyDescent="0.25">
      <c r="A2898">
        <v>2025</v>
      </c>
      <c r="B2898" t="s">
        <v>9284</v>
      </c>
      <c r="C2898" t="s">
        <v>21</v>
      </c>
      <c r="D2898" t="s">
        <v>22</v>
      </c>
      <c r="E2898" t="s">
        <v>23</v>
      </c>
      <c r="F2898" t="s">
        <v>9285</v>
      </c>
      <c r="G2898" t="s">
        <v>2221</v>
      </c>
      <c r="H2898" t="s">
        <v>1802</v>
      </c>
      <c r="I2898" s="1">
        <v>43400000</v>
      </c>
      <c r="J2898" s="2">
        <f t="shared" si="90"/>
        <v>43400000</v>
      </c>
      <c r="K2898" s="1">
        <v>6200000</v>
      </c>
      <c r="L2898" s="3">
        <v>45702</v>
      </c>
      <c r="M2898" s="3">
        <v>45705</v>
      </c>
      <c r="N2898" s="3">
        <v>45900</v>
      </c>
      <c r="O2898" s="1">
        <v>0</v>
      </c>
      <c r="P2898" s="1">
        <v>43400000</v>
      </c>
      <c r="R2898" s="5">
        <f ca="1">IF(Tabla1[[#This Row],[FECHA INCIAL DESDE]]="SIN INICIO",0,IF((((TODAY()-M2898)*100%)/(N2898-M2898))&gt;=100%,"100%",(((TODAY()-M2898)*100%)/(N2898-M2898))))</f>
        <v>0.3282051282051282</v>
      </c>
      <c r="S2898" s="2">
        <f t="shared" si="91"/>
        <v>43400000</v>
      </c>
      <c r="T2898" t="s">
        <v>9286</v>
      </c>
    </row>
    <row r="2899" spans="1:20" x14ac:dyDescent="0.25">
      <c r="A2899">
        <v>2025</v>
      </c>
      <c r="B2899" t="s">
        <v>9287</v>
      </c>
      <c r="C2899" t="s">
        <v>21</v>
      </c>
      <c r="D2899" t="s">
        <v>22</v>
      </c>
      <c r="E2899" t="s">
        <v>120</v>
      </c>
      <c r="F2899" t="s">
        <v>9288</v>
      </c>
      <c r="G2899" t="s">
        <v>8455</v>
      </c>
      <c r="H2899" t="s">
        <v>1802</v>
      </c>
      <c r="I2899" s="1">
        <v>16600000</v>
      </c>
      <c r="J2899" s="2">
        <f t="shared" si="90"/>
        <v>16600000</v>
      </c>
      <c r="K2899" s="1">
        <v>4150000</v>
      </c>
      <c r="L2899" s="3">
        <v>45702</v>
      </c>
      <c r="M2899" s="3">
        <v>45705</v>
      </c>
      <c r="N2899" s="3">
        <v>45808</v>
      </c>
      <c r="O2899" s="1">
        <v>0</v>
      </c>
      <c r="P2899" s="1">
        <v>16600000</v>
      </c>
      <c r="R2899" s="5">
        <f ca="1">IF(Tabla1[[#This Row],[FECHA INCIAL DESDE]]="SIN INICIO",0,IF((((TODAY()-M2899)*100%)/(N2899-M2899))&gt;=100%,"100%",(((TODAY()-M2899)*100%)/(N2899-M2899))))</f>
        <v>0.62135922330097082</v>
      </c>
      <c r="S2899" s="2">
        <f t="shared" si="91"/>
        <v>16600000</v>
      </c>
      <c r="T2899" t="s">
        <v>9289</v>
      </c>
    </row>
    <row r="2900" spans="1:20" x14ac:dyDescent="0.25">
      <c r="A2900">
        <v>2025</v>
      </c>
      <c r="B2900" t="s">
        <v>9290</v>
      </c>
      <c r="C2900" t="s">
        <v>21</v>
      </c>
      <c r="D2900" t="s">
        <v>22</v>
      </c>
      <c r="E2900" t="s">
        <v>23</v>
      </c>
      <c r="F2900" t="s">
        <v>9291</v>
      </c>
      <c r="G2900" t="s">
        <v>3276</v>
      </c>
      <c r="H2900" t="s">
        <v>2479</v>
      </c>
      <c r="I2900" s="1">
        <v>58690240</v>
      </c>
      <c r="J2900" s="2">
        <f t="shared" si="90"/>
        <v>58690240</v>
      </c>
      <c r="K2900" s="1">
        <v>8384320</v>
      </c>
      <c r="L2900" s="3">
        <v>45702</v>
      </c>
      <c r="M2900" s="3">
        <v>45705</v>
      </c>
      <c r="N2900" s="3">
        <v>45900</v>
      </c>
      <c r="O2900" s="1">
        <v>0</v>
      </c>
      <c r="P2900" s="1">
        <v>58690240</v>
      </c>
      <c r="R2900" s="5">
        <f ca="1">IF(Tabla1[[#This Row],[FECHA INCIAL DESDE]]="SIN INICIO",0,IF((((TODAY()-M2900)*100%)/(N2900-M2900))&gt;=100%,"100%",(((TODAY()-M2900)*100%)/(N2900-M2900))))</f>
        <v>0.3282051282051282</v>
      </c>
      <c r="S2900" s="2">
        <f t="shared" si="91"/>
        <v>58690240</v>
      </c>
      <c r="T2900" t="s">
        <v>9292</v>
      </c>
    </row>
    <row r="2901" spans="1:20" x14ac:dyDescent="0.25">
      <c r="A2901">
        <v>2025</v>
      </c>
      <c r="B2901" t="s">
        <v>9293</v>
      </c>
      <c r="C2901" t="s">
        <v>21</v>
      </c>
      <c r="D2901" t="s">
        <v>22</v>
      </c>
      <c r="E2901" t="s">
        <v>23</v>
      </c>
      <c r="F2901" t="s">
        <v>9294</v>
      </c>
      <c r="G2901" t="s">
        <v>809</v>
      </c>
      <c r="H2901" t="s">
        <v>659</v>
      </c>
      <c r="I2901" s="1">
        <v>51000000</v>
      </c>
      <c r="J2901" s="2">
        <f t="shared" si="90"/>
        <v>51000000</v>
      </c>
      <c r="K2901" s="1">
        <v>8500000</v>
      </c>
      <c r="L2901" s="3">
        <v>45702</v>
      </c>
      <c r="M2901" s="3">
        <v>45705</v>
      </c>
      <c r="N2901" s="3">
        <v>45869</v>
      </c>
      <c r="O2901" s="1">
        <v>0</v>
      </c>
      <c r="P2901" s="1">
        <v>51000000</v>
      </c>
      <c r="R2901" s="5">
        <f ca="1">IF(Tabla1[[#This Row],[FECHA INCIAL DESDE]]="SIN INICIO",0,IF((((TODAY()-M2901)*100%)/(N2901-M2901))&gt;=100%,"100%",(((TODAY()-M2901)*100%)/(N2901-M2901))))</f>
        <v>0.3902439024390244</v>
      </c>
      <c r="S2901" s="2">
        <f t="shared" si="91"/>
        <v>51000000</v>
      </c>
      <c r="T2901" t="s">
        <v>9295</v>
      </c>
    </row>
    <row r="2902" spans="1:20" x14ac:dyDescent="0.25">
      <c r="A2902">
        <v>2025</v>
      </c>
      <c r="B2902" t="s">
        <v>9296</v>
      </c>
      <c r="C2902" t="s">
        <v>21</v>
      </c>
      <c r="D2902" t="s">
        <v>22</v>
      </c>
      <c r="E2902" t="s">
        <v>23</v>
      </c>
      <c r="F2902" t="s">
        <v>9297</v>
      </c>
      <c r="G2902" t="s">
        <v>809</v>
      </c>
      <c r="H2902" t="s">
        <v>659</v>
      </c>
      <c r="I2902" s="1">
        <v>51000000</v>
      </c>
      <c r="J2902" s="2">
        <f t="shared" si="90"/>
        <v>51000000</v>
      </c>
      <c r="K2902" s="1">
        <v>8500000</v>
      </c>
      <c r="L2902" s="3">
        <v>45702</v>
      </c>
      <c r="M2902" s="3">
        <v>45705</v>
      </c>
      <c r="N2902" s="3">
        <v>45869</v>
      </c>
      <c r="O2902" s="1">
        <v>0</v>
      </c>
      <c r="P2902" s="1">
        <v>51000000</v>
      </c>
      <c r="R2902" s="5">
        <f ca="1">IF(Tabla1[[#This Row],[FECHA INCIAL DESDE]]="SIN INICIO",0,IF((((TODAY()-M2902)*100%)/(N2902-M2902))&gt;=100%,"100%",(((TODAY()-M2902)*100%)/(N2902-M2902))))</f>
        <v>0.3902439024390244</v>
      </c>
      <c r="S2902" s="2">
        <f t="shared" si="91"/>
        <v>51000000</v>
      </c>
      <c r="T2902" t="s">
        <v>9298</v>
      </c>
    </row>
    <row r="2903" spans="1:20" x14ac:dyDescent="0.25">
      <c r="A2903">
        <v>2025</v>
      </c>
      <c r="B2903" t="s">
        <v>9299</v>
      </c>
      <c r="C2903" t="s">
        <v>21</v>
      </c>
      <c r="D2903" t="s">
        <v>22</v>
      </c>
      <c r="E2903" t="s">
        <v>120</v>
      </c>
      <c r="F2903" t="s">
        <v>9300</v>
      </c>
      <c r="G2903" t="s">
        <v>9301</v>
      </c>
      <c r="H2903" t="s">
        <v>537</v>
      </c>
      <c r="I2903" s="1">
        <v>20042775</v>
      </c>
      <c r="J2903" s="2">
        <f t="shared" si="90"/>
        <v>20042775</v>
      </c>
      <c r="K2903" s="1">
        <v>4008555</v>
      </c>
      <c r="L2903" s="3">
        <v>45702</v>
      </c>
      <c r="M2903" s="3">
        <v>45705</v>
      </c>
      <c r="N2903" s="3">
        <v>45838</v>
      </c>
      <c r="O2903" s="1">
        <v>0</v>
      </c>
      <c r="P2903" s="1">
        <v>20042775</v>
      </c>
      <c r="R2903" s="5">
        <f ca="1">IF(Tabla1[[#This Row],[FECHA INCIAL DESDE]]="SIN INICIO",0,IF((((TODAY()-M2903)*100%)/(N2903-M2903))&gt;=100%,"100%",(((TODAY()-M2903)*100%)/(N2903-M2903))))</f>
        <v>0.48120300751879697</v>
      </c>
      <c r="S2903" s="2">
        <f t="shared" si="91"/>
        <v>20042775</v>
      </c>
      <c r="T2903" t="s">
        <v>9302</v>
      </c>
    </row>
    <row r="2904" spans="1:20" x14ac:dyDescent="0.25">
      <c r="A2904">
        <v>2025</v>
      </c>
      <c r="B2904" t="s">
        <v>9303</v>
      </c>
      <c r="C2904" t="s">
        <v>21</v>
      </c>
      <c r="D2904" t="s">
        <v>22</v>
      </c>
      <c r="E2904" t="s">
        <v>23</v>
      </c>
      <c r="F2904" t="s">
        <v>9304</v>
      </c>
      <c r="G2904" t="s">
        <v>2214</v>
      </c>
      <c r="H2904" t="s">
        <v>1898</v>
      </c>
      <c r="I2904" s="1">
        <v>50809904</v>
      </c>
      <c r="J2904" s="2">
        <f t="shared" si="90"/>
        <v>50809904</v>
      </c>
      <c r="K2904" s="1">
        <v>6351238</v>
      </c>
      <c r="L2904" s="3">
        <v>45702</v>
      </c>
      <c r="M2904" s="3">
        <v>45705</v>
      </c>
      <c r="N2904" s="3">
        <v>45930</v>
      </c>
      <c r="O2904" s="1">
        <v>0</v>
      </c>
      <c r="P2904" s="1">
        <v>50809904</v>
      </c>
      <c r="R2904" s="5">
        <f ca="1">IF(Tabla1[[#This Row],[FECHA INCIAL DESDE]]="SIN INICIO",0,IF((((TODAY()-M2904)*100%)/(N2904-M2904))&gt;=100%,"100%",(((TODAY()-M2904)*100%)/(N2904-M2904))))</f>
        <v>0.28444444444444444</v>
      </c>
      <c r="S2904" s="2">
        <f t="shared" si="91"/>
        <v>50809904</v>
      </c>
      <c r="T2904" t="s">
        <v>9305</v>
      </c>
    </row>
    <row r="2905" spans="1:20" x14ac:dyDescent="0.25">
      <c r="A2905">
        <v>2025</v>
      </c>
      <c r="B2905" t="s">
        <v>9306</v>
      </c>
      <c r="C2905" t="s">
        <v>21</v>
      </c>
      <c r="D2905" t="s">
        <v>22</v>
      </c>
      <c r="E2905" t="s">
        <v>23</v>
      </c>
      <c r="F2905" t="s">
        <v>9307</v>
      </c>
      <c r="G2905" t="s">
        <v>9308</v>
      </c>
      <c r="H2905" t="s">
        <v>270</v>
      </c>
      <c r="I2905" s="1">
        <v>52500000</v>
      </c>
      <c r="J2905" s="2">
        <f t="shared" si="90"/>
        <v>52500000</v>
      </c>
      <c r="K2905" s="1">
        <v>7500000</v>
      </c>
      <c r="L2905" s="3">
        <v>45702</v>
      </c>
      <c r="M2905" s="3">
        <v>45705</v>
      </c>
      <c r="N2905" s="3">
        <v>45900</v>
      </c>
      <c r="O2905" s="1">
        <v>0</v>
      </c>
      <c r="P2905" s="1">
        <v>52500000</v>
      </c>
      <c r="R2905" s="5">
        <f ca="1">IF(Tabla1[[#This Row],[FECHA INCIAL DESDE]]="SIN INICIO",0,IF((((TODAY()-M2905)*100%)/(N2905-M2905))&gt;=100%,"100%",(((TODAY()-M2905)*100%)/(N2905-M2905))))</f>
        <v>0.3282051282051282</v>
      </c>
      <c r="S2905" s="2">
        <f t="shared" si="91"/>
        <v>52500000</v>
      </c>
      <c r="T2905" t="s">
        <v>9309</v>
      </c>
    </row>
    <row r="2906" spans="1:20" x14ac:dyDescent="0.25">
      <c r="A2906">
        <v>2025</v>
      </c>
      <c r="B2906" t="s">
        <v>9310</v>
      </c>
      <c r="C2906" t="s">
        <v>21</v>
      </c>
      <c r="D2906" t="s">
        <v>22</v>
      </c>
      <c r="E2906" t="s">
        <v>120</v>
      </c>
      <c r="F2906" t="s">
        <v>9311</v>
      </c>
      <c r="G2906" t="s">
        <v>2919</v>
      </c>
      <c r="H2906" t="s">
        <v>590</v>
      </c>
      <c r="I2906" s="1">
        <v>23345000</v>
      </c>
      <c r="J2906" s="2">
        <f t="shared" si="90"/>
        <v>23345000</v>
      </c>
      <c r="K2906" s="1">
        <v>4669000</v>
      </c>
      <c r="L2906" s="3">
        <v>45702</v>
      </c>
      <c r="M2906" s="3">
        <v>45705</v>
      </c>
      <c r="N2906" s="3">
        <v>45838</v>
      </c>
      <c r="O2906" s="1">
        <v>0</v>
      </c>
      <c r="P2906" s="1">
        <v>23345000</v>
      </c>
      <c r="R2906" s="5">
        <f ca="1">IF(Tabla1[[#This Row],[FECHA INCIAL DESDE]]="SIN INICIO",0,IF((((TODAY()-M2906)*100%)/(N2906-M2906))&gt;=100%,"100%",(((TODAY()-M2906)*100%)/(N2906-M2906))))</f>
        <v>0.48120300751879697</v>
      </c>
      <c r="S2906" s="2">
        <f t="shared" si="91"/>
        <v>23345000</v>
      </c>
      <c r="T2906" t="s">
        <v>9312</v>
      </c>
    </row>
    <row r="2907" spans="1:20" x14ac:dyDescent="0.25">
      <c r="A2907">
        <v>2025</v>
      </c>
      <c r="B2907" t="s">
        <v>9313</v>
      </c>
      <c r="C2907" t="s">
        <v>21</v>
      </c>
      <c r="D2907" t="s">
        <v>22</v>
      </c>
      <c r="E2907" t="s">
        <v>23</v>
      </c>
      <c r="F2907" t="s">
        <v>9314</v>
      </c>
      <c r="G2907" t="s">
        <v>663</v>
      </c>
      <c r="H2907" t="s">
        <v>537</v>
      </c>
      <c r="I2907" s="1">
        <v>34724250</v>
      </c>
      <c r="J2907" s="2">
        <f t="shared" si="90"/>
        <v>34724250</v>
      </c>
      <c r="K2907" s="1">
        <v>6944850</v>
      </c>
      <c r="L2907" s="3">
        <v>45708</v>
      </c>
      <c r="M2907" s="3">
        <v>45709</v>
      </c>
      <c r="N2907" s="3">
        <v>45838</v>
      </c>
      <c r="O2907" s="1">
        <v>0</v>
      </c>
      <c r="P2907" s="1">
        <v>34724250</v>
      </c>
      <c r="R2907" s="6">
        <f ca="1">IF(Tabla1[[#This Row],[FECHA INCIAL DESDE]]="SIN INICIO",0,IF((((TODAY()-M2907)*100%)/(N2907-M2907))&gt;=100%,"100%",(((TODAY()-M2907)*100%)/(N2907-M2907))))</f>
        <v>0.46511627906976744</v>
      </c>
      <c r="S2907" s="2">
        <f t="shared" si="91"/>
        <v>34724250</v>
      </c>
      <c r="T2907" t="s">
        <v>9315</v>
      </c>
    </row>
    <row r="2908" spans="1:20" x14ac:dyDescent="0.25">
      <c r="A2908">
        <v>2025</v>
      </c>
      <c r="B2908" t="s">
        <v>9316</v>
      </c>
      <c r="C2908" t="s">
        <v>21</v>
      </c>
      <c r="D2908" t="s">
        <v>22</v>
      </c>
      <c r="E2908" t="s">
        <v>120</v>
      </c>
      <c r="F2908" t="s">
        <v>9317</v>
      </c>
      <c r="G2908" t="s">
        <v>4388</v>
      </c>
      <c r="H2908" t="s">
        <v>1898</v>
      </c>
      <c r="I2908" s="1">
        <v>37359592</v>
      </c>
      <c r="J2908" s="2">
        <f t="shared" si="90"/>
        <v>37359592</v>
      </c>
      <c r="K2908" s="1">
        <v>4669949</v>
      </c>
      <c r="L2908" s="3">
        <v>45705</v>
      </c>
      <c r="M2908" s="3">
        <v>45706</v>
      </c>
      <c r="N2908" s="3">
        <v>45930</v>
      </c>
      <c r="O2908" s="1">
        <v>0</v>
      </c>
      <c r="P2908" s="1">
        <v>37359592</v>
      </c>
      <c r="R2908" s="6">
        <f ca="1">IF(Tabla1[[#This Row],[FECHA INCIAL DESDE]]="SIN INICIO",0,IF((((TODAY()-M2908)*100%)/(N2908-M2908))&gt;=100%,"100%",(((TODAY()-M2908)*100%)/(N2908-M2908))))</f>
        <v>0.28125</v>
      </c>
      <c r="S2908" s="2">
        <f t="shared" si="91"/>
        <v>37359592</v>
      </c>
      <c r="T2908" t="s">
        <v>9318</v>
      </c>
    </row>
    <row r="2909" spans="1:20" x14ac:dyDescent="0.25">
      <c r="A2909">
        <v>2025</v>
      </c>
      <c r="B2909" t="s">
        <v>9319</v>
      </c>
      <c r="C2909" t="s">
        <v>21</v>
      </c>
      <c r="D2909" t="s">
        <v>22</v>
      </c>
      <c r="E2909" t="s">
        <v>23</v>
      </c>
      <c r="F2909" t="s">
        <v>9320</v>
      </c>
      <c r="G2909" t="s">
        <v>1890</v>
      </c>
      <c r="H2909" t="s">
        <v>1898</v>
      </c>
      <c r="I2909" s="1">
        <v>54780224</v>
      </c>
      <c r="J2909" s="2">
        <f t="shared" si="90"/>
        <v>54780224</v>
      </c>
      <c r="K2909" s="1">
        <v>6847528</v>
      </c>
      <c r="L2909" s="3">
        <v>45707</v>
      </c>
      <c r="M2909" s="3">
        <v>45708</v>
      </c>
      <c r="N2909" s="3">
        <v>45930</v>
      </c>
      <c r="O2909" s="1">
        <v>0</v>
      </c>
      <c r="P2909" s="1">
        <v>54780224</v>
      </c>
      <c r="R2909" s="5">
        <f ca="1">IF(Tabla1[[#This Row],[FECHA INCIAL DESDE]]="SIN INICIO",0,IF((((TODAY()-M2909)*100%)/(N2909-M2909))&gt;=100%,"100%",(((TODAY()-M2909)*100%)/(N2909-M2909))))</f>
        <v>0.2747747747747748</v>
      </c>
      <c r="S2909" s="2">
        <f t="shared" si="91"/>
        <v>54780224</v>
      </c>
      <c r="T2909" t="s">
        <v>9321</v>
      </c>
    </row>
    <row r="2910" spans="1:20" x14ac:dyDescent="0.25">
      <c r="A2910">
        <v>2025</v>
      </c>
      <c r="B2910" t="s">
        <v>9322</v>
      </c>
      <c r="C2910" t="s">
        <v>21</v>
      </c>
      <c r="D2910" t="s">
        <v>22</v>
      </c>
      <c r="E2910" t="s">
        <v>23</v>
      </c>
      <c r="F2910" t="s">
        <v>9323</v>
      </c>
      <c r="G2910" t="s">
        <v>1819</v>
      </c>
      <c r="H2910" t="s">
        <v>1802</v>
      </c>
      <c r="I2910" s="1">
        <v>32200000</v>
      </c>
      <c r="J2910" s="2">
        <f t="shared" si="90"/>
        <v>32200000</v>
      </c>
      <c r="K2910" s="1">
        <v>4600000</v>
      </c>
      <c r="L2910" s="3">
        <v>45706</v>
      </c>
      <c r="M2910" s="3">
        <v>45707</v>
      </c>
      <c r="N2910" s="3">
        <v>45900</v>
      </c>
      <c r="O2910" s="1">
        <v>0</v>
      </c>
      <c r="P2910" s="1">
        <v>32200000</v>
      </c>
      <c r="R2910" s="5">
        <f ca="1">IF(Tabla1[[#This Row],[FECHA INCIAL DESDE]]="SIN INICIO",0,IF((((TODAY()-M2910)*100%)/(N2910-M2910))&gt;=100%,"100%",(((TODAY()-M2910)*100%)/(N2910-M2910))))</f>
        <v>0.32124352331606215</v>
      </c>
      <c r="S2910" s="2">
        <f t="shared" si="91"/>
        <v>32200000</v>
      </c>
      <c r="T2910" t="s">
        <v>9324</v>
      </c>
    </row>
    <row r="2911" spans="1:20" x14ac:dyDescent="0.25">
      <c r="A2911">
        <v>2025</v>
      </c>
      <c r="B2911" t="s">
        <v>9325</v>
      </c>
      <c r="C2911" t="s">
        <v>21</v>
      </c>
      <c r="D2911" t="s">
        <v>22</v>
      </c>
      <c r="E2911" t="s">
        <v>23</v>
      </c>
      <c r="F2911" t="s">
        <v>9326</v>
      </c>
      <c r="G2911" t="s">
        <v>1940</v>
      </c>
      <c r="H2911" t="s">
        <v>1802</v>
      </c>
      <c r="I2911" s="1">
        <v>33880000</v>
      </c>
      <c r="J2911" s="2">
        <f t="shared" si="90"/>
        <v>33880000</v>
      </c>
      <c r="K2911" s="1">
        <v>8470000</v>
      </c>
      <c r="L2911" s="3">
        <v>45706</v>
      </c>
      <c r="M2911" s="3">
        <v>45708</v>
      </c>
      <c r="N2911" s="3">
        <v>45808</v>
      </c>
      <c r="O2911" s="1">
        <v>0</v>
      </c>
      <c r="P2911" s="1">
        <v>33880000</v>
      </c>
      <c r="R2911" s="5">
        <f ca="1">IF(Tabla1[[#This Row],[FECHA INCIAL DESDE]]="SIN INICIO",0,IF((((TODAY()-M2911)*100%)/(N2911-M2911))&gt;=100%,"100%",(((TODAY()-M2911)*100%)/(N2911-M2911))))</f>
        <v>0.61</v>
      </c>
      <c r="S2911" s="2">
        <f t="shared" si="91"/>
        <v>33880000</v>
      </c>
      <c r="T2911" t="s">
        <v>9327</v>
      </c>
    </row>
    <row r="2912" spans="1:20" x14ac:dyDescent="0.25">
      <c r="A2912">
        <v>2025</v>
      </c>
      <c r="B2912" t="s">
        <v>9328</v>
      </c>
      <c r="C2912" t="s">
        <v>21</v>
      </c>
      <c r="D2912" t="s">
        <v>22</v>
      </c>
      <c r="E2912" t="s">
        <v>23</v>
      </c>
      <c r="F2912" t="s">
        <v>9329</v>
      </c>
      <c r="G2912" t="s">
        <v>2743</v>
      </c>
      <c r="H2912" t="s">
        <v>659</v>
      </c>
      <c r="I2912" s="1">
        <v>59500000</v>
      </c>
      <c r="J2912" s="2">
        <f t="shared" si="90"/>
        <v>59500000</v>
      </c>
      <c r="K2912" s="1">
        <v>8500000</v>
      </c>
      <c r="L2912" s="3">
        <v>45706</v>
      </c>
      <c r="M2912" s="3">
        <v>45707</v>
      </c>
      <c r="N2912" s="3">
        <v>45900</v>
      </c>
      <c r="O2912" s="1">
        <v>0</v>
      </c>
      <c r="P2912" s="1">
        <v>59500000</v>
      </c>
      <c r="R2912" s="6">
        <f ca="1">IF(Tabla1[[#This Row],[FECHA INCIAL DESDE]]="SIN INICIO",0,IF((((TODAY()-M2912)*100%)/(N2912-M2912))&gt;=100%,"100%",(((TODAY()-M2912)*100%)/(N2912-M2912))))</f>
        <v>0.32124352331606215</v>
      </c>
      <c r="S2912" s="2">
        <f t="shared" si="91"/>
        <v>59500000</v>
      </c>
      <c r="T2912" t="s">
        <v>9330</v>
      </c>
    </row>
    <row r="2913" spans="1:20" x14ac:dyDescent="0.25">
      <c r="A2913">
        <v>2025</v>
      </c>
      <c r="B2913" t="s">
        <v>9331</v>
      </c>
      <c r="C2913" t="s">
        <v>21</v>
      </c>
      <c r="D2913" t="s">
        <v>22</v>
      </c>
      <c r="E2913" t="s">
        <v>23</v>
      </c>
      <c r="F2913" t="s">
        <v>9332</v>
      </c>
      <c r="G2913" t="s">
        <v>1852</v>
      </c>
      <c r="H2913" t="s">
        <v>1802</v>
      </c>
      <c r="I2913" s="1">
        <v>33880000</v>
      </c>
      <c r="J2913" s="2">
        <f t="shared" si="90"/>
        <v>33880000</v>
      </c>
      <c r="K2913" s="1">
        <v>8470000</v>
      </c>
      <c r="L2913" s="3">
        <v>45702</v>
      </c>
      <c r="M2913" s="3">
        <v>45705</v>
      </c>
      <c r="N2913" s="3">
        <v>45808</v>
      </c>
      <c r="O2913" s="1">
        <v>0</v>
      </c>
      <c r="P2913" s="1">
        <v>33880000</v>
      </c>
      <c r="R2913" s="5">
        <f ca="1">IF(Tabla1[[#This Row],[FECHA INCIAL DESDE]]="SIN INICIO",0,IF((((TODAY()-M2913)*100%)/(N2913-M2913))&gt;=100%,"100%",(((TODAY()-M2913)*100%)/(N2913-M2913))))</f>
        <v>0.62135922330097082</v>
      </c>
      <c r="S2913" s="2">
        <f t="shared" si="91"/>
        <v>33880000</v>
      </c>
      <c r="T2913" t="s">
        <v>9333</v>
      </c>
    </row>
    <row r="2914" spans="1:20" x14ac:dyDescent="0.25">
      <c r="A2914">
        <v>2025</v>
      </c>
      <c r="B2914" t="s">
        <v>9334</v>
      </c>
      <c r="C2914" t="s">
        <v>21</v>
      </c>
      <c r="D2914" t="s">
        <v>22</v>
      </c>
      <c r="E2914" t="s">
        <v>23</v>
      </c>
      <c r="F2914" t="s">
        <v>9335</v>
      </c>
      <c r="G2914" t="s">
        <v>1831</v>
      </c>
      <c r="H2914" t="s">
        <v>1898</v>
      </c>
      <c r="I2914" s="1">
        <v>50809904</v>
      </c>
      <c r="J2914" s="2">
        <f t="shared" si="90"/>
        <v>50809904</v>
      </c>
      <c r="K2914" s="1">
        <v>6351238</v>
      </c>
      <c r="L2914" s="3">
        <v>45705</v>
      </c>
      <c r="M2914" s="3">
        <v>45706</v>
      </c>
      <c r="N2914" s="3">
        <v>45930</v>
      </c>
      <c r="O2914" s="1">
        <v>0</v>
      </c>
      <c r="P2914" s="1">
        <v>50809904</v>
      </c>
      <c r="R2914" s="5">
        <f ca="1">IF(Tabla1[[#This Row],[FECHA INCIAL DESDE]]="SIN INICIO",0,IF((((TODAY()-M2914)*100%)/(N2914-M2914))&gt;=100%,"100%",(((TODAY()-M2914)*100%)/(N2914-M2914))))</f>
        <v>0.28125</v>
      </c>
      <c r="S2914" s="2">
        <f t="shared" si="91"/>
        <v>50809904</v>
      </c>
      <c r="T2914" t="s">
        <v>9336</v>
      </c>
    </row>
    <row r="2915" spans="1:20" x14ac:dyDescent="0.25">
      <c r="A2915">
        <v>2025</v>
      </c>
      <c r="B2915" t="s">
        <v>9337</v>
      </c>
      <c r="C2915" t="s">
        <v>21</v>
      </c>
      <c r="D2915" t="s">
        <v>22</v>
      </c>
      <c r="E2915" t="s">
        <v>120</v>
      </c>
      <c r="F2915" t="s">
        <v>9338</v>
      </c>
      <c r="G2915" t="s">
        <v>9339</v>
      </c>
      <c r="H2915" t="s">
        <v>1898</v>
      </c>
      <c r="I2915" s="1">
        <v>37359592</v>
      </c>
      <c r="J2915" s="2">
        <f t="shared" si="90"/>
        <v>37359592</v>
      </c>
      <c r="K2915" s="1">
        <v>4669949</v>
      </c>
      <c r="L2915" s="3">
        <v>45705</v>
      </c>
      <c r="M2915" s="3">
        <v>45706</v>
      </c>
      <c r="N2915" s="3">
        <v>45930</v>
      </c>
      <c r="O2915" s="1">
        <v>0</v>
      </c>
      <c r="P2915" s="1">
        <v>37359592</v>
      </c>
      <c r="R2915" s="5">
        <f ca="1">IF(Tabla1[[#This Row],[FECHA INCIAL DESDE]]="SIN INICIO",0,IF((((TODAY()-M2915)*100%)/(N2915-M2915))&gt;=100%,"100%",(((TODAY()-M2915)*100%)/(N2915-M2915))))</f>
        <v>0.28125</v>
      </c>
      <c r="S2915" s="2">
        <f t="shared" si="91"/>
        <v>37359592</v>
      </c>
      <c r="T2915" t="s">
        <v>9340</v>
      </c>
    </row>
    <row r="2916" spans="1:20" x14ac:dyDescent="0.25">
      <c r="A2916">
        <v>2025</v>
      </c>
      <c r="B2916" t="s">
        <v>9341</v>
      </c>
      <c r="C2916" t="s">
        <v>21</v>
      </c>
      <c r="D2916" t="s">
        <v>22</v>
      </c>
      <c r="E2916" t="s">
        <v>23</v>
      </c>
      <c r="F2916" t="s">
        <v>9342</v>
      </c>
      <c r="G2916" t="s">
        <v>1831</v>
      </c>
      <c r="H2916" t="s">
        <v>1898</v>
      </c>
      <c r="I2916" s="1">
        <v>57619024</v>
      </c>
      <c r="J2916" s="2">
        <f t="shared" si="90"/>
        <v>57619024</v>
      </c>
      <c r="K2916" s="1">
        <v>7202378</v>
      </c>
      <c r="L2916" s="3">
        <v>45708</v>
      </c>
      <c r="M2916" s="3">
        <v>45709</v>
      </c>
      <c r="N2916" s="3">
        <v>45930</v>
      </c>
      <c r="O2916" s="1">
        <v>0</v>
      </c>
      <c r="P2916" s="1">
        <v>57619024</v>
      </c>
      <c r="R2916" s="5">
        <f ca="1">IF(Tabla1[[#This Row],[FECHA INCIAL DESDE]]="SIN INICIO",0,IF((((TODAY()-M2916)*100%)/(N2916-M2916))&gt;=100%,"100%",(((TODAY()-M2916)*100%)/(N2916-M2916))))</f>
        <v>0.27149321266968324</v>
      </c>
      <c r="S2916" s="2">
        <f t="shared" si="91"/>
        <v>57619024</v>
      </c>
      <c r="T2916" t="s">
        <v>9343</v>
      </c>
    </row>
    <row r="2917" spans="1:20" x14ac:dyDescent="0.25">
      <c r="A2917">
        <v>2025</v>
      </c>
      <c r="B2917" t="s">
        <v>9344</v>
      </c>
      <c r="C2917" t="s">
        <v>21</v>
      </c>
      <c r="D2917" t="s">
        <v>22</v>
      </c>
      <c r="E2917" t="s">
        <v>23</v>
      </c>
      <c r="F2917" t="s">
        <v>9345</v>
      </c>
      <c r="G2917" t="s">
        <v>1831</v>
      </c>
      <c r="H2917" t="s">
        <v>1898</v>
      </c>
      <c r="I2917" s="1">
        <v>57619024</v>
      </c>
      <c r="J2917" s="2">
        <f t="shared" si="90"/>
        <v>57619024</v>
      </c>
      <c r="K2917" s="1">
        <v>7202378</v>
      </c>
      <c r="L2917" s="3">
        <v>45705</v>
      </c>
      <c r="M2917" s="3">
        <v>45706</v>
      </c>
      <c r="N2917" s="3">
        <v>45930</v>
      </c>
      <c r="O2917" s="1">
        <v>0</v>
      </c>
      <c r="P2917" s="1">
        <v>57619024</v>
      </c>
      <c r="R2917" s="6">
        <f ca="1">IF(Tabla1[[#This Row],[FECHA INCIAL DESDE]]="SIN INICIO",0,IF((((TODAY()-M2917)*100%)/(N2917-M2917))&gt;=100%,"100%",(((TODAY()-M2917)*100%)/(N2917-M2917))))</f>
        <v>0.28125</v>
      </c>
      <c r="S2917" s="2">
        <f t="shared" si="91"/>
        <v>57619024</v>
      </c>
      <c r="T2917" t="s">
        <v>9346</v>
      </c>
    </row>
    <row r="2918" spans="1:20" x14ac:dyDescent="0.25">
      <c r="A2918">
        <v>2025</v>
      </c>
      <c r="B2918" t="s">
        <v>9347</v>
      </c>
      <c r="C2918" t="s">
        <v>21</v>
      </c>
      <c r="D2918" t="s">
        <v>22</v>
      </c>
      <c r="E2918" t="s">
        <v>23</v>
      </c>
      <c r="F2918" t="s">
        <v>9348</v>
      </c>
      <c r="G2918" t="s">
        <v>1819</v>
      </c>
      <c r="H2918" t="s">
        <v>1802</v>
      </c>
      <c r="I2918" s="1">
        <v>50820000</v>
      </c>
      <c r="J2918" s="2">
        <f t="shared" si="90"/>
        <v>50820000</v>
      </c>
      <c r="K2918" s="1">
        <v>8470000</v>
      </c>
      <c r="L2918" s="3">
        <v>45712</v>
      </c>
      <c r="M2918" s="3">
        <v>45713</v>
      </c>
      <c r="N2918" s="3">
        <v>45869</v>
      </c>
      <c r="O2918" s="1">
        <v>0</v>
      </c>
      <c r="P2918" s="1">
        <v>50820000</v>
      </c>
      <c r="R2918" s="5">
        <f ca="1">IF(Tabla1[[#This Row],[FECHA INCIAL DESDE]]="SIN INICIO",0,IF((((TODAY()-M2918)*100%)/(N2918-M2918))&gt;=100%,"100%",(((TODAY()-M2918)*100%)/(N2918-M2918))))</f>
        <v>0.35897435897435898</v>
      </c>
      <c r="S2918" s="2">
        <f t="shared" si="91"/>
        <v>50820000</v>
      </c>
      <c r="T2918" t="s">
        <v>9349</v>
      </c>
    </row>
    <row r="2919" spans="1:20" x14ac:dyDescent="0.25">
      <c r="A2919">
        <v>2025</v>
      </c>
      <c r="B2919" t="s">
        <v>9350</v>
      </c>
      <c r="C2919" t="s">
        <v>21</v>
      </c>
      <c r="D2919" t="s">
        <v>22</v>
      </c>
      <c r="E2919" t="s">
        <v>23</v>
      </c>
      <c r="F2919" t="s">
        <v>9351</v>
      </c>
      <c r="G2919" t="s">
        <v>1819</v>
      </c>
      <c r="H2919" t="s">
        <v>1802</v>
      </c>
      <c r="I2919" s="1">
        <v>43400000</v>
      </c>
      <c r="J2919" s="2">
        <f t="shared" si="90"/>
        <v>43400000</v>
      </c>
      <c r="K2919" s="1">
        <v>6200000</v>
      </c>
      <c r="L2919" s="3">
        <v>45705</v>
      </c>
      <c r="M2919" s="3">
        <v>45707</v>
      </c>
      <c r="N2919" s="3">
        <v>45900</v>
      </c>
      <c r="O2919" s="1">
        <v>0</v>
      </c>
      <c r="P2919" s="1">
        <v>43400000</v>
      </c>
      <c r="R2919" s="5">
        <f ca="1">IF(Tabla1[[#This Row],[FECHA INCIAL DESDE]]="SIN INICIO",0,IF((((TODAY()-M2919)*100%)/(N2919-M2919))&gt;=100%,"100%",(((TODAY()-M2919)*100%)/(N2919-M2919))))</f>
        <v>0.32124352331606215</v>
      </c>
      <c r="S2919" s="2">
        <f t="shared" si="91"/>
        <v>43400000</v>
      </c>
      <c r="T2919" t="s">
        <v>9352</v>
      </c>
    </row>
    <row r="2920" spans="1:20" x14ac:dyDescent="0.25">
      <c r="A2920">
        <v>2025</v>
      </c>
      <c r="B2920" t="s">
        <v>9353</v>
      </c>
      <c r="C2920" t="s">
        <v>21</v>
      </c>
      <c r="D2920" t="s">
        <v>22</v>
      </c>
      <c r="E2920" t="s">
        <v>23</v>
      </c>
      <c r="F2920" t="s">
        <v>9354</v>
      </c>
      <c r="G2920" t="s">
        <v>1819</v>
      </c>
      <c r="H2920" t="s">
        <v>1802</v>
      </c>
      <c r="I2920" s="1">
        <v>43400000</v>
      </c>
      <c r="J2920" s="2">
        <f t="shared" si="90"/>
        <v>43400000</v>
      </c>
      <c r="K2920" s="1">
        <v>6200000</v>
      </c>
      <c r="L2920" s="3">
        <v>45705</v>
      </c>
      <c r="M2920" s="3">
        <v>45706</v>
      </c>
      <c r="N2920" s="3">
        <v>45900</v>
      </c>
      <c r="O2920" s="1">
        <v>0</v>
      </c>
      <c r="P2920" s="1">
        <v>43400000</v>
      </c>
      <c r="R2920" s="5">
        <f ca="1">IF(Tabla1[[#This Row],[FECHA INCIAL DESDE]]="SIN INICIO",0,IF((((TODAY()-M2920)*100%)/(N2920-M2920))&gt;=100%,"100%",(((TODAY()-M2920)*100%)/(N2920-M2920))))</f>
        <v>0.32474226804123713</v>
      </c>
      <c r="S2920" s="2">
        <f t="shared" si="91"/>
        <v>43400000</v>
      </c>
      <c r="T2920" t="s">
        <v>9355</v>
      </c>
    </row>
    <row r="2921" spans="1:20" x14ac:dyDescent="0.25">
      <c r="A2921">
        <v>2025</v>
      </c>
      <c r="B2921" t="s">
        <v>9356</v>
      </c>
      <c r="C2921" t="s">
        <v>21</v>
      </c>
      <c r="D2921" t="s">
        <v>22</v>
      </c>
      <c r="E2921" t="s">
        <v>23</v>
      </c>
      <c r="F2921" t="s">
        <v>9357</v>
      </c>
      <c r="G2921" t="s">
        <v>8629</v>
      </c>
      <c r="H2921" t="s">
        <v>3407</v>
      </c>
      <c r="I2921" s="1">
        <v>62781250</v>
      </c>
      <c r="J2921" s="2">
        <f t="shared" si="90"/>
        <v>62781250</v>
      </c>
      <c r="K2921" s="1">
        <v>8968750</v>
      </c>
      <c r="L2921" s="3">
        <v>45705</v>
      </c>
      <c r="M2921" s="3">
        <v>45706</v>
      </c>
      <c r="N2921" s="3">
        <v>45900</v>
      </c>
      <c r="O2921" s="1">
        <v>0</v>
      </c>
      <c r="P2921" s="1">
        <v>62781250</v>
      </c>
      <c r="R2921" s="5">
        <f ca="1">IF(Tabla1[[#This Row],[FECHA INCIAL DESDE]]="SIN INICIO",0,IF((((TODAY()-M2921)*100%)/(N2921-M2921))&gt;=100%,"100%",(((TODAY()-M2921)*100%)/(N2921-M2921))))</f>
        <v>0.32474226804123713</v>
      </c>
      <c r="S2921" s="2">
        <f t="shared" si="91"/>
        <v>62781250</v>
      </c>
      <c r="T2921" t="s">
        <v>9358</v>
      </c>
    </row>
    <row r="2922" spans="1:20" x14ac:dyDescent="0.25">
      <c r="A2922">
        <v>2025</v>
      </c>
      <c r="B2922" t="s">
        <v>9359</v>
      </c>
      <c r="C2922" t="s">
        <v>21</v>
      </c>
      <c r="D2922" t="s">
        <v>22</v>
      </c>
      <c r="E2922" t="s">
        <v>23</v>
      </c>
      <c r="F2922" t="s">
        <v>9360</v>
      </c>
      <c r="G2922" t="s">
        <v>1819</v>
      </c>
      <c r="H2922" t="s">
        <v>1802</v>
      </c>
      <c r="I2922" s="1">
        <v>18400000</v>
      </c>
      <c r="J2922" s="2">
        <f t="shared" si="90"/>
        <v>18400000</v>
      </c>
      <c r="K2922" s="1">
        <v>4600000</v>
      </c>
      <c r="L2922" s="3">
        <v>45706</v>
      </c>
      <c r="M2922" s="3">
        <v>45708</v>
      </c>
      <c r="N2922" s="3">
        <v>45808</v>
      </c>
      <c r="O2922" s="1">
        <v>0</v>
      </c>
      <c r="P2922" s="1">
        <v>18400000</v>
      </c>
      <c r="R2922" s="5">
        <f ca="1">IF(Tabla1[[#This Row],[FECHA INCIAL DESDE]]="SIN INICIO",0,IF((((TODAY()-M2922)*100%)/(N2922-M2922))&gt;=100%,"100%",(((TODAY()-M2922)*100%)/(N2922-M2922))))</f>
        <v>0.61</v>
      </c>
      <c r="S2922" s="2">
        <f t="shared" si="91"/>
        <v>18400000</v>
      </c>
      <c r="T2922" t="s">
        <v>9361</v>
      </c>
    </row>
    <row r="2923" spans="1:20" x14ac:dyDescent="0.25">
      <c r="A2923">
        <v>2025</v>
      </c>
      <c r="B2923" t="s">
        <v>9362</v>
      </c>
      <c r="C2923" t="s">
        <v>21</v>
      </c>
      <c r="D2923" t="s">
        <v>22</v>
      </c>
      <c r="E2923" t="s">
        <v>23</v>
      </c>
      <c r="F2923" t="s">
        <v>9363</v>
      </c>
      <c r="G2923" t="s">
        <v>3485</v>
      </c>
      <c r="H2923" t="s">
        <v>648</v>
      </c>
      <c r="I2923" s="1">
        <v>63700000</v>
      </c>
      <c r="J2923" s="2">
        <f t="shared" si="90"/>
        <v>63700000</v>
      </c>
      <c r="K2923" s="1">
        <v>9100000</v>
      </c>
      <c r="L2923" s="3">
        <v>45702</v>
      </c>
      <c r="M2923" s="3">
        <v>45705</v>
      </c>
      <c r="N2923" s="3">
        <v>45900</v>
      </c>
      <c r="O2923" s="1">
        <v>0</v>
      </c>
      <c r="P2923" s="1">
        <v>63700000</v>
      </c>
      <c r="R2923" s="5">
        <f ca="1">IF(Tabla1[[#This Row],[FECHA INCIAL DESDE]]="SIN INICIO",0,IF((((TODAY()-M2923)*100%)/(N2923-M2923))&gt;=100%,"100%",(((TODAY()-M2923)*100%)/(N2923-M2923))))</f>
        <v>0.3282051282051282</v>
      </c>
      <c r="S2923" s="2">
        <f t="shared" si="91"/>
        <v>63700000</v>
      </c>
      <c r="T2923" t="s">
        <v>9364</v>
      </c>
    </row>
    <row r="2924" spans="1:20" x14ac:dyDescent="0.25">
      <c r="A2924">
        <v>2025</v>
      </c>
      <c r="B2924" t="s">
        <v>9365</v>
      </c>
      <c r="C2924" t="s">
        <v>21</v>
      </c>
      <c r="D2924" t="s">
        <v>22</v>
      </c>
      <c r="E2924" t="s">
        <v>23</v>
      </c>
      <c r="F2924" t="s">
        <v>9366</v>
      </c>
      <c r="G2924" t="s">
        <v>658</v>
      </c>
      <c r="H2924" t="s">
        <v>659</v>
      </c>
      <c r="I2924" s="1">
        <v>51000000</v>
      </c>
      <c r="J2924" s="2">
        <f t="shared" si="90"/>
        <v>51000000</v>
      </c>
      <c r="K2924" s="1">
        <v>8500000</v>
      </c>
      <c r="L2924" s="3">
        <v>45707</v>
      </c>
      <c r="M2924" s="3">
        <v>45708</v>
      </c>
      <c r="N2924" s="3">
        <v>45869</v>
      </c>
      <c r="O2924" s="1">
        <v>0</v>
      </c>
      <c r="P2924" s="1">
        <v>51000000</v>
      </c>
      <c r="R2924" s="6">
        <f ca="1">IF(Tabla1[[#This Row],[FECHA INCIAL DESDE]]="SIN INICIO",0,IF((((TODAY()-M2924)*100%)/(N2924-M2924))&gt;=100%,"100%",(((TODAY()-M2924)*100%)/(N2924-M2924))))</f>
        <v>0.37888198757763975</v>
      </c>
      <c r="S2924" s="2">
        <f t="shared" si="91"/>
        <v>51000000</v>
      </c>
      <c r="T2924" t="s">
        <v>9367</v>
      </c>
    </row>
    <row r="2925" spans="1:20" x14ac:dyDescent="0.25">
      <c r="A2925">
        <v>2025</v>
      </c>
      <c r="B2925" t="s">
        <v>9368</v>
      </c>
      <c r="C2925" t="s">
        <v>21</v>
      </c>
      <c r="D2925" t="s">
        <v>22</v>
      </c>
      <c r="E2925" t="s">
        <v>23</v>
      </c>
      <c r="F2925" t="s">
        <v>9369</v>
      </c>
      <c r="G2925" t="s">
        <v>361</v>
      </c>
      <c r="H2925" t="s">
        <v>336</v>
      </c>
      <c r="I2925" s="1">
        <v>60620000</v>
      </c>
      <c r="J2925" s="2">
        <f t="shared" si="90"/>
        <v>60620000</v>
      </c>
      <c r="K2925" s="1">
        <v>8660000</v>
      </c>
      <c r="L2925" s="3">
        <v>45707</v>
      </c>
      <c r="M2925" s="3">
        <v>45709</v>
      </c>
      <c r="N2925" s="3">
        <v>45900</v>
      </c>
      <c r="O2925" s="1">
        <v>0</v>
      </c>
      <c r="P2925" s="1">
        <v>60620000</v>
      </c>
      <c r="R2925" s="5">
        <f ca="1">IF(Tabla1[[#This Row],[FECHA INCIAL DESDE]]="SIN INICIO",0,IF((((TODAY()-M2925)*100%)/(N2925-M2925))&gt;=100%,"100%",(((TODAY()-M2925)*100%)/(N2925-M2925))))</f>
        <v>0.31413612565445026</v>
      </c>
      <c r="S2925" s="2">
        <f t="shared" si="91"/>
        <v>60620000</v>
      </c>
      <c r="T2925" t="s">
        <v>9370</v>
      </c>
    </row>
    <row r="2926" spans="1:20" x14ac:dyDescent="0.25">
      <c r="A2926">
        <v>2025</v>
      </c>
      <c r="B2926" t="s">
        <v>9371</v>
      </c>
      <c r="C2926" t="s">
        <v>21</v>
      </c>
      <c r="D2926" t="s">
        <v>22</v>
      </c>
      <c r="E2926" t="s">
        <v>120</v>
      </c>
      <c r="F2926" t="s">
        <v>9372</v>
      </c>
      <c r="G2926" t="s">
        <v>4365</v>
      </c>
      <c r="H2926" t="s">
        <v>3407</v>
      </c>
      <c r="I2926" s="1">
        <v>35157500</v>
      </c>
      <c r="J2926" s="2">
        <f t="shared" si="90"/>
        <v>35157500</v>
      </c>
      <c r="K2926" s="1">
        <v>5022500</v>
      </c>
      <c r="L2926" s="3">
        <v>45705</v>
      </c>
      <c r="M2926" s="3">
        <v>45707</v>
      </c>
      <c r="N2926" s="3">
        <v>45900</v>
      </c>
      <c r="O2926" s="1">
        <v>0</v>
      </c>
      <c r="P2926" s="1">
        <v>35157500</v>
      </c>
      <c r="R2926" s="5">
        <f ca="1">IF(Tabla1[[#This Row],[FECHA INCIAL DESDE]]="SIN INICIO",0,IF((((TODAY()-M2926)*100%)/(N2926-M2926))&gt;=100%,"100%",(((TODAY()-M2926)*100%)/(N2926-M2926))))</f>
        <v>0.32124352331606215</v>
      </c>
      <c r="S2926" s="2">
        <f t="shared" si="91"/>
        <v>35157500</v>
      </c>
      <c r="T2926" t="s">
        <v>9373</v>
      </c>
    </row>
    <row r="2927" spans="1:20" x14ac:dyDescent="0.25">
      <c r="A2927">
        <v>2025</v>
      </c>
      <c r="B2927" t="s">
        <v>9374</v>
      </c>
      <c r="C2927" t="s">
        <v>21</v>
      </c>
      <c r="D2927" t="s">
        <v>22</v>
      </c>
      <c r="E2927" t="s">
        <v>23</v>
      </c>
      <c r="F2927" t="s">
        <v>9375</v>
      </c>
      <c r="G2927" t="s">
        <v>557</v>
      </c>
      <c r="H2927" t="s">
        <v>537</v>
      </c>
      <c r="I2927" s="1">
        <v>34724250</v>
      </c>
      <c r="J2927" s="2">
        <f t="shared" si="90"/>
        <v>34724250</v>
      </c>
      <c r="K2927" s="1">
        <v>6944850</v>
      </c>
      <c r="L2927" s="3">
        <v>45705</v>
      </c>
      <c r="M2927" s="3">
        <v>45706</v>
      </c>
      <c r="N2927" s="3">
        <v>45838</v>
      </c>
      <c r="O2927" s="1">
        <v>0</v>
      </c>
      <c r="P2927" s="1">
        <v>34724250</v>
      </c>
      <c r="R2927" s="6">
        <f ca="1">IF(Tabla1[[#This Row],[FECHA INCIAL DESDE]]="SIN INICIO",0,IF((((TODAY()-M2927)*100%)/(N2927-M2927))&gt;=100%,"100%",(((TODAY()-M2927)*100%)/(N2927-M2927))))</f>
        <v>0.47727272727272729</v>
      </c>
      <c r="S2927" s="2">
        <f t="shared" si="91"/>
        <v>34724250</v>
      </c>
      <c r="T2927" t="s">
        <v>9376</v>
      </c>
    </row>
    <row r="2928" spans="1:20" x14ac:dyDescent="0.25">
      <c r="A2928">
        <v>2025</v>
      </c>
      <c r="B2928" t="s">
        <v>9377</v>
      </c>
      <c r="C2928" t="s">
        <v>21</v>
      </c>
      <c r="D2928" t="s">
        <v>22</v>
      </c>
      <c r="E2928" t="s">
        <v>23</v>
      </c>
      <c r="F2928" t="s">
        <v>9378</v>
      </c>
      <c r="G2928" t="s">
        <v>2214</v>
      </c>
      <c r="H2928" t="s">
        <v>1898</v>
      </c>
      <c r="I2928" s="1">
        <v>57619024</v>
      </c>
      <c r="J2928" s="2">
        <f t="shared" si="90"/>
        <v>57619024</v>
      </c>
      <c r="K2928" s="1">
        <v>7202378</v>
      </c>
      <c r="L2928" s="3">
        <v>45708</v>
      </c>
      <c r="M2928" s="3">
        <v>45709</v>
      </c>
      <c r="N2928" s="3">
        <v>45930</v>
      </c>
      <c r="O2928" s="1">
        <v>0</v>
      </c>
      <c r="P2928" s="1">
        <v>57619024</v>
      </c>
      <c r="R2928" s="5">
        <f ca="1">IF(Tabla1[[#This Row],[FECHA INCIAL DESDE]]="SIN INICIO",0,IF((((TODAY()-M2928)*100%)/(N2928-M2928))&gt;=100%,"100%",(((TODAY()-M2928)*100%)/(N2928-M2928))))</f>
        <v>0.27149321266968324</v>
      </c>
      <c r="S2928" s="2">
        <f t="shared" si="91"/>
        <v>57619024</v>
      </c>
      <c r="T2928" t="s">
        <v>9379</v>
      </c>
    </row>
    <row r="2929" spans="1:20" x14ac:dyDescent="0.25">
      <c r="A2929">
        <v>2025</v>
      </c>
      <c r="B2929" t="s">
        <v>9380</v>
      </c>
      <c r="C2929" t="s">
        <v>21</v>
      </c>
      <c r="D2929" t="s">
        <v>22</v>
      </c>
      <c r="E2929" t="s">
        <v>23</v>
      </c>
      <c r="F2929" t="s">
        <v>9381</v>
      </c>
      <c r="G2929" t="s">
        <v>1189</v>
      </c>
      <c r="H2929" t="s">
        <v>537</v>
      </c>
      <c r="I2929" s="1">
        <v>34724250</v>
      </c>
      <c r="J2929" s="2">
        <f t="shared" si="90"/>
        <v>34724250</v>
      </c>
      <c r="K2929" s="1">
        <v>6944850</v>
      </c>
      <c r="L2929" s="3">
        <v>45702</v>
      </c>
      <c r="M2929" s="3">
        <v>45705</v>
      </c>
      <c r="N2929" s="3">
        <v>45838</v>
      </c>
      <c r="O2929" s="1">
        <v>0</v>
      </c>
      <c r="P2929" s="1">
        <v>34724250</v>
      </c>
      <c r="R2929" s="6">
        <f ca="1">IF(Tabla1[[#This Row],[FECHA INCIAL DESDE]]="SIN INICIO",0,IF((((TODAY()-M2929)*100%)/(N2929-M2929))&gt;=100%,"100%",(((TODAY()-M2929)*100%)/(N2929-M2929))))</f>
        <v>0.48120300751879697</v>
      </c>
      <c r="S2929" s="2">
        <f t="shared" si="91"/>
        <v>34724250</v>
      </c>
      <c r="T2929" t="s">
        <v>9382</v>
      </c>
    </row>
    <row r="2930" spans="1:20" x14ac:dyDescent="0.25">
      <c r="A2930">
        <v>2025</v>
      </c>
      <c r="B2930" t="s">
        <v>9383</v>
      </c>
      <c r="C2930" t="s">
        <v>21</v>
      </c>
      <c r="D2930" t="s">
        <v>22</v>
      </c>
      <c r="E2930" t="s">
        <v>23</v>
      </c>
      <c r="F2930" t="s">
        <v>9384</v>
      </c>
      <c r="G2930" t="s">
        <v>1819</v>
      </c>
      <c r="H2930" t="s">
        <v>1802</v>
      </c>
      <c r="I2930" s="1">
        <v>59290000</v>
      </c>
      <c r="J2930" s="2">
        <f t="shared" si="90"/>
        <v>59290000</v>
      </c>
      <c r="K2930" s="1">
        <v>8470000</v>
      </c>
      <c r="L2930" s="3">
        <v>45705</v>
      </c>
      <c r="M2930" s="3">
        <v>45707</v>
      </c>
      <c r="N2930" s="3">
        <v>45900</v>
      </c>
      <c r="O2930" s="1">
        <v>0</v>
      </c>
      <c r="P2930" s="1">
        <v>59290000</v>
      </c>
      <c r="R2930" s="5">
        <f ca="1">IF(Tabla1[[#This Row],[FECHA INCIAL DESDE]]="SIN INICIO",0,IF((((TODAY()-M2930)*100%)/(N2930-M2930))&gt;=100%,"100%",(((TODAY()-M2930)*100%)/(N2930-M2930))))</f>
        <v>0.32124352331606215</v>
      </c>
      <c r="S2930" s="2">
        <f t="shared" si="91"/>
        <v>59290000</v>
      </c>
      <c r="T2930" t="s">
        <v>9385</v>
      </c>
    </row>
    <row r="2931" spans="1:20" x14ac:dyDescent="0.25">
      <c r="A2931">
        <v>2025</v>
      </c>
      <c r="B2931" t="s">
        <v>9386</v>
      </c>
      <c r="C2931" t="s">
        <v>21</v>
      </c>
      <c r="D2931" t="s">
        <v>22</v>
      </c>
      <c r="E2931" t="s">
        <v>23</v>
      </c>
      <c r="F2931" t="s">
        <v>9387</v>
      </c>
      <c r="G2931" t="s">
        <v>1819</v>
      </c>
      <c r="H2931" t="s">
        <v>1802</v>
      </c>
      <c r="I2931" s="1">
        <v>59290000</v>
      </c>
      <c r="J2931" s="2">
        <f t="shared" si="90"/>
        <v>59290000</v>
      </c>
      <c r="K2931" s="1">
        <v>8470000</v>
      </c>
      <c r="L2931" s="3">
        <v>45705</v>
      </c>
      <c r="M2931" s="3">
        <v>45707</v>
      </c>
      <c r="N2931" s="3">
        <v>45900</v>
      </c>
      <c r="O2931" s="1">
        <v>0</v>
      </c>
      <c r="P2931" s="1">
        <v>59290000</v>
      </c>
      <c r="R2931" s="5">
        <f ca="1">IF(Tabla1[[#This Row],[FECHA INCIAL DESDE]]="SIN INICIO",0,IF((((TODAY()-M2931)*100%)/(N2931-M2931))&gt;=100%,"100%",(((TODAY()-M2931)*100%)/(N2931-M2931))))</f>
        <v>0.32124352331606215</v>
      </c>
      <c r="S2931" s="2">
        <f t="shared" si="91"/>
        <v>59290000</v>
      </c>
      <c r="T2931" t="s">
        <v>9388</v>
      </c>
    </row>
    <row r="2932" spans="1:20" x14ac:dyDescent="0.25">
      <c r="A2932">
        <v>2025</v>
      </c>
      <c r="B2932" t="s">
        <v>9389</v>
      </c>
      <c r="C2932" t="s">
        <v>21</v>
      </c>
      <c r="D2932" t="s">
        <v>22</v>
      </c>
      <c r="E2932" t="s">
        <v>23</v>
      </c>
      <c r="F2932" t="s">
        <v>9390</v>
      </c>
      <c r="G2932" t="s">
        <v>1890</v>
      </c>
      <c r="H2932" t="s">
        <v>1898</v>
      </c>
      <c r="I2932" s="1">
        <v>50809904</v>
      </c>
      <c r="J2932" s="2">
        <f t="shared" si="90"/>
        <v>50809904</v>
      </c>
      <c r="K2932" s="1">
        <v>6351238</v>
      </c>
      <c r="L2932" s="3">
        <v>45705</v>
      </c>
      <c r="M2932" s="3">
        <v>45707</v>
      </c>
      <c r="N2932" s="3">
        <v>45838</v>
      </c>
      <c r="O2932" s="1">
        <v>0</v>
      </c>
      <c r="P2932" s="1">
        <v>50809904</v>
      </c>
      <c r="R2932" s="5">
        <f ca="1">IF(Tabla1[[#This Row],[FECHA INCIAL DESDE]]="SIN INICIO",0,IF((((TODAY()-M2932)*100%)/(N2932-M2932))&gt;=100%,"100%",(((TODAY()-M2932)*100%)/(N2932-M2932))))</f>
        <v>0.47328244274809161</v>
      </c>
      <c r="S2932" s="2">
        <f t="shared" si="91"/>
        <v>50809904</v>
      </c>
      <c r="T2932" t="s">
        <v>9391</v>
      </c>
    </row>
    <row r="2933" spans="1:20" x14ac:dyDescent="0.25">
      <c r="A2933">
        <v>2025</v>
      </c>
      <c r="B2933" t="s">
        <v>9392</v>
      </c>
      <c r="C2933" t="s">
        <v>21</v>
      </c>
      <c r="D2933" t="s">
        <v>22</v>
      </c>
      <c r="E2933" t="s">
        <v>120</v>
      </c>
      <c r="F2933" t="s">
        <v>9393</v>
      </c>
      <c r="G2933" t="s">
        <v>2169</v>
      </c>
      <c r="H2933" t="s">
        <v>1802</v>
      </c>
      <c r="I2933" s="1">
        <v>16600000</v>
      </c>
      <c r="J2933" s="2">
        <f t="shared" si="90"/>
        <v>16600000</v>
      </c>
      <c r="K2933" s="1">
        <v>4150000</v>
      </c>
      <c r="L2933" s="3">
        <v>45705</v>
      </c>
      <c r="M2933" s="3">
        <v>45708</v>
      </c>
      <c r="N2933" s="3">
        <v>45808</v>
      </c>
      <c r="O2933" s="1">
        <v>0</v>
      </c>
      <c r="P2933" s="1">
        <v>16600000</v>
      </c>
      <c r="R2933" s="5">
        <f ca="1">IF(Tabla1[[#This Row],[FECHA INCIAL DESDE]]="SIN INICIO",0,IF((((TODAY()-M2933)*100%)/(N2933-M2933))&gt;=100%,"100%",(((TODAY()-M2933)*100%)/(N2933-M2933))))</f>
        <v>0.61</v>
      </c>
      <c r="S2933" s="2">
        <f t="shared" si="91"/>
        <v>16600000</v>
      </c>
      <c r="T2933" t="s">
        <v>9394</v>
      </c>
    </row>
    <row r="2934" spans="1:20" x14ac:dyDescent="0.25">
      <c r="A2934">
        <v>2025</v>
      </c>
      <c r="B2934" t="s">
        <v>9395</v>
      </c>
      <c r="C2934" t="s">
        <v>21</v>
      </c>
      <c r="D2934" t="s">
        <v>22</v>
      </c>
      <c r="E2934" t="s">
        <v>23</v>
      </c>
      <c r="F2934" t="s">
        <v>9396</v>
      </c>
      <c r="G2934" t="s">
        <v>647</v>
      </c>
      <c r="H2934" t="s">
        <v>648</v>
      </c>
      <c r="I2934" s="1">
        <v>63700000</v>
      </c>
      <c r="J2934" s="2">
        <f t="shared" si="90"/>
        <v>63700000</v>
      </c>
      <c r="K2934" s="1">
        <v>9100000</v>
      </c>
      <c r="L2934" s="3">
        <v>45705</v>
      </c>
      <c r="M2934" s="3">
        <v>45706</v>
      </c>
      <c r="N2934" s="3">
        <v>45900</v>
      </c>
      <c r="O2934" s="1">
        <v>0</v>
      </c>
      <c r="P2934" s="1">
        <v>63700000</v>
      </c>
      <c r="R2934" s="5">
        <f ca="1">IF(Tabla1[[#This Row],[FECHA INCIAL DESDE]]="SIN INICIO",0,IF((((TODAY()-M2934)*100%)/(N2934-M2934))&gt;=100%,"100%",(((TODAY()-M2934)*100%)/(N2934-M2934))))</f>
        <v>0.32474226804123713</v>
      </c>
      <c r="S2934" s="2">
        <f t="shared" si="91"/>
        <v>63700000</v>
      </c>
      <c r="T2934" t="s">
        <v>9397</v>
      </c>
    </row>
    <row r="2935" spans="1:20" x14ac:dyDescent="0.25">
      <c r="A2935">
        <v>2025</v>
      </c>
      <c r="B2935" t="s">
        <v>9398</v>
      </c>
      <c r="C2935" t="s">
        <v>21</v>
      </c>
      <c r="D2935" t="s">
        <v>22</v>
      </c>
      <c r="E2935" t="s">
        <v>120</v>
      </c>
      <c r="F2935" t="s">
        <v>9399</v>
      </c>
      <c r="G2935" t="s">
        <v>9400</v>
      </c>
      <c r="H2935" t="s">
        <v>2479</v>
      </c>
      <c r="I2935" s="1">
        <v>25112500</v>
      </c>
      <c r="J2935" s="2">
        <f t="shared" si="90"/>
        <v>25112500</v>
      </c>
      <c r="K2935" s="1">
        <v>5022500</v>
      </c>
      <c r="L2935" s="3">
        <v>45702</v>
      </c>
      <c r="M2935" s="3">
        <v>45705</v>
      </c>
      <c r="N2935" s="3">
        <v>45838</v>
      </c>
      <c r="O2935" s="1">
        <v>0</v>
      </c>
      <c r="P2935" s="1">
        <v>25112500</v>
      </c>
      <c r="R2935" s="5">
        <f ca="1">IF(Tabla1[[#This Row],[FECHA INCIAL DESDE]]="SIN INICIO",0,IF((((TODAY()-M2935)*100%)/(N2935-M2935))&gt;=100%,"100%",(((TODAY()-M2935)*100%)/(N2935-M2935))))</f>
        <v>0.48120300751879697</v>
      </c>
      <c r="S2935" s="2">
        <f t="shared" si="91"/>
        <v>25112500</v>
      </c>
      <c r="T2935" t="s">
        <v>9401</v>
      </c>
    </row>
    <row r="2936" spans="1:20" x14ac:dyDescent="0.25">
      <c r="A2936">
        <v>2025</v>
      </c>
      <c r="B2936" t="s">
        <v>9402</v>
      </c>
      <c r="C2936" t="s">
        <v>21</v>
      </c>
      <c r="D2936" t="s">
        <v>22</v>
      </c>
      <c r="E2936" t="s">
        <v>23</v>
      </c>
      <c r="F2936" t="s">
        <v>9403</v>
      </c>
      <c r="G2936" t="s">
        <v>5374</v>
      </c>
      <c r="H2936" t="s">
        <v>1898</v>
      </c>
      <c r="I2936" s="1">
        <v>50809904</v>
      </c>
      <c r="J2936" s="2">
        <f t="shared" si="90"/>
        <v>50809904</v>
      </c>
      <c r="K2936" s="1">
        <v>6351238</v>
      </c>
      <c r="L2936" s="3">
        <v>45702</v>
      </c>
      <c r="M2936" s="3">
        <v>45705</v>
      </c>
      <c r="N2936" s="3">
        <v>45930</v>
      </c>
      <c r="O2936" s="1">
        <v>0</v>
      </c>
      <c r="P2936" s="1">
        <v>50809904</v>
      </c>
      <c r="R2936" s="5">
        <f ca="1">IF(Tabla1[[#This Row],[FECHA INCIAL DESDE]]="SIN INICIO",0,IF((((TODAY()-M2936)*100%)/(N2936-M2936))&gt;=100%,"100%",(((TODAY()-M2936)*100%)/(N2936-M2936))))</f>
        <v>0.28444444444444444</v>
      </c>
      <c r="S2936" s="2">
        <f t="shared" si="91"/>
        <v>50809904</v>
      </c>
      <c r="T2936" t="s">
        <v>9404</v>
      </c>
    </row>
    <row r="2937" spans="1:20" x14ac:dyDescent="0.25">
      <c r="A2937">
        <v>2025</v>
      </c>
      <c r="B2937" t="s">
        <v>9405</v>
      </c>
      <c r="C2937" t="s">
        <v>21</v>
      </c>
      <c r="D2937" t="s">
        <v>22</v>
      </c>
      <c r="E2937" t="s">
        <v>23</v>
      </c>
      <c r="F2937" t="s">
        <v>9406</v>
      </c>
      <c r="G2937" t="s">
        <v>8153</v>
      </c>
      <c r="H2937" t="s">
        <v>270</v>
      </c>
      <c r="I2937" s="1">
        <v>34160959</v>
      </c>
      <c r="J2937" s="2">
        <f t="shared" si="90"/>
        <v>34160959</v>
      </c>
      <c r="K2937" s="1">
        <v>4880137</v>
      </c>
      <c r="L2937" s="3">
        <v>45705</v>
      </c>
      <c r="M2937" s="3">
        <v>45707</v>
      </c>
      <c r="N2937" s="3">
        <v>45900</v>
      </c>
      <c r="O2937" s="1">
        <v>0</v>
      </c>
      <c r="P2937" s="1">
        <v>34160959</v>
      </c>
      <c r="R2937" s="6">
        <f ca="1">IF(Tabla1[[#This Row],[FECHA INCIAL DESDE]]="SIN INICIO",0,IF((((TODAY()-M2937)*100%)/(N2937-M2937))&gt;=100%,"100%",(((TODAY()-M2937)*100%)/(N2937-M2937))))</f>
        <v>0.32124352331606215</v>
      </c>
      <c r="S2937" s="2">
        <f t="shared" si="91"/>
        <v>34160959</v>
      </c>
      <c r="T2937" t="s">
        <v>9407</v>
      </c>
    </row>
    <row r="2938" spans="1:20" x14ac:dyDescent="0.25">
      <c r="A2938">
        <v>2025</v>
      </c>
      <c r="B2938" t="s">
        <v>9408</v>
      </c>
      <c r="C2938" t="s">
        <v>21</v>
      </c>
      <c r="D2938" t="s">
        <v>22</v>
      </c>
      <c r="E2938" t="s">
        <v>23</v>
      </c>
      <c r="F2938" t="s">
        <v>9409</v>
      </c>
      <c r="G2938" t="s">
        <v>1831</v>
      </c>
      <c r="H2938" t="s">
        <v>1898</v>
      </c>
      <c r="I2938" s="1">
        <v>31751190</v>
      </c>
      <c r="J2938" s="2">
        <f t="shared" si="90"/>
        <v>31751190</v>
      </c>
      <c r="K2938" s="1">
        <v>6350238</v>
      </c>
      <c r="L2938" s="3">
        <v>45702</v>
      </c>
      <c r="M2938" s="3">
        <v>45705</v>
      </c>
      <c r="N2938" s="3">
        <v>45838</v>
      </c>
      <c r="O2938" s="1">
        <v>0</v>
      </c>
      <c r="P2938" s="1">
        <v>31751190</v>
      </c>
      <c r="R2938" s="5">
        <f ca="1">IF(Tabla1[[#This Row],[FECHA INCIAL DESDE]]="SIN INICIO",0,IF((((TODAY()-M2938)*100%)/(N2938-M2938))&gt;=100%,"100%",(((TODAY()-M2938)*100%)/(N2938-M2938))))</f>
        <v>0.48120300751879697</v>
      </c>
      <c r="S2938" s="2">
        <f t="shared" si="91"/>
        <v>31751190</v>
      </c>
      <c r="T2938" t="s">
        <v>9410</v>
      </c>
    </row>
    <row r="2939" spans="1:20" x14ac:dyDescent="0.25">
      <c r="A2939">
        <v>2025</v>
      </c>
      <c r="B2939" t="s">
        <v>9411</v>
      </c>
      <c r="C2939" t="s">
        <v>21</v>
      </c>
      <c r="D2939" t="s">
        <v>22</v>
      </c>
      <c r="E2939" t="s">
        <v>23</v>
      </c>
      <c r="F2939" t="s">
        <v>9412</v>
      </c>
      <c r="G2939" t="s">
        <v>2478</v>
      </c>
      <c r="H2939" t="s">
        <v>2479</v>
      </c>
      <c r="I2939" s="1">
        <v>35093580</v>
      </c>
      <c r="J2939" s="2">
        <f t="shared" si="90"/>
        <v>35093580</v>
      </c>
      <c r="K2939" s="1">
        <v>7018716</v>
      </c>
      <c r="L2939" s="3">
        <v>45708</v>
      </c>
      <c r="M2939" s="3">
        <v>45709</v>
      </c>
      <c r="N2939" s="3">
        <v>45838</v>
      </c>
      <c r="O2939" s="1">
        <v>0</v>
      </c>
      <c r="P2939" s="1">
        <v>35093580</v>
      </c>
      <c r="R2939" s="5">
        <f ca="1">IF(Tabla1[[#This Row],[FECHA INCIAL DESDE]]="SIN INICIO",0,IF((((TODAY()-M2939)*100%)/(N2939-M2939))&gt;=100%,"100%",(((TODAY()-M2939)*100%)/(N2939-M2939))))</f>
        <v>0.46511627906976744</v>
      </c>
      <c r="S2939" s="2">
        <f t="shared" si="91"/>
        <v>35093580</v>
      </c>
      <c r="T2939" t="s">
        <v>9413</v>
      </c>
    </row>
    <row r="2940" spans="1:20" x14ac:dyDescent="0.25">
      <c r="A2940">
        <v>2025</v>
      </c>
      <c r="B2940" t="s">
        <v>9414</v>
      </c>
      <c r="C2940" t="s">
        <v>21</v>
      </c>
      <c r="D2940" t="s">
        <v>22</v>
      </c>
      <c r="E2940" t="s">
        <v>23</v>
      </c>
      <c r="F2940" t="s">
        <v>9415</v>
      </c>
      <c r="G2940" t="s">
        <v>2743</v>
      </c>
      <c r="H2940" t="s">
        <v>659</v>
      </c>
      <c r="I2940" s="1">
        <v>34464000</v>
      </c>
      <c r="J2940" s="2">
        <f t="shared" si="90"/>
        <v>34464000</v>
      </c>
      <c r="K2940" s="1">
        <v>5744000</v>
      </c>
      <c r="L2940" s="3">
        <v>45705</v>
      </c>
      <c r="M2940" s="3">
        <v>45706</v>
      </c>
      <c r="N2940" s="3">
        <v>45869</v>
      </c>
      <c r="O2940" s="1">
        <v>0</v>
      </c>
      <c r="P2940" s="1">
        <v>34464000</v>
      </c>
      <c r="R2940" s="5">
        <f ca="1">IF(Tabla1[[#This Row],[FECHA INCIAL DESDE]]="SIN INICIO",0,IF((((TODAY()-M2940)*100%)/(N2940-M2940))&gt;=100%,"100%",(((TODAY()-M2940)*100%)/(N2940-M2940))))</f>
        <v>0.38650306748466257</v>
      </c>
      <c r="S2940" s="2">
        <f t="shared" si="91"/>
        <v>34464000</v>
      </c>
      <c r="T2940" t="s">
        <v>9416</v>
      </c>
    </row>
    <row r="2941" spans="1:20" x14ac:dyDescent="0.25">
      <c r="A2941">
        <v>2025</v>
      </c>
      <c r="B2941" t="s">
        <v>9417</v>
      </c>
      <c r="C2941" t="s">
        <v>21</v>
      </c>
      <c r="D2941" t="s">
        <v>22</v>
      </c>
      <c r="E2941" t="s">
        <v>120</v>
      </c>
      <c r="F2941" t="s">
        <v>9418</v>
      </c>
      <c r="G2941" t="s">
        <v>3189</v>
      </c>
      <c r="H2941" t="s">
        <v>2479</v>
      </c>
      <c r="I2941" s="1">
        <v>33506886</v>
      </c>
      <c r="J2941" s="2">
        <f t="shared" si="90"/>
        <v>33506886</v>
      </c>
      <c r="K2941" s="1">
        <v>4786698</v>
      </c>
      <c r="L2941" s="3">
        <v>45702</v>
      </c>
      <c r="M2941" s="3">
        <v>45705</v>
      </c>
      <c r="N2941" s="3">
        <v>45899</v>
      </c>
      <c r="O2941" s="1">
        <v>0</v>
      </c>
      <c r="P2941" s="1">
        <v>33506886</v>
      </c>
      <c r="R2941" s="5">
        <f ca="1">IF(Tabla1[[#This Row],[FECHA INCIAL DESDE]]="SIN INICIO",0,IF((((TODAY()-M2941)*100%)/(N2941-M2941))&gt;=100%,"100%",(((TODAY()-M2941)*100%)/(N2941-M2941))))</f>
        <v>0.32989690721649484</v>
      </c>
      <c r="S2941" s="2">
        <f t="shared" si="91"/>
        <v>33506886</v>
      </c>
      <c r="T2941" t="s">
        <v>9419</v>
      </c>
    </row>
    <row r="2942" spans="1:20" x14ac:dyDescent="0.25">
      <c r="A2942">
        <v>2025</v>
      </c>
      <c r="B2942" t="s">
        <v>9420</v>
      </c>
      <c r="C2942" t="s">
        <v>21</v>
      </c>
      <c r="D2942" t="s">
        <v>22</v>
      </c>
      <c r="E2942" t="s">
        <v>23</v>
      </c>
      <c r="F2942" t="s">
        <v>9421</v>
      </c>
      <c r="G2942" t="s">
        <v>1940</v>
      </c>
      <c r="H2942" t="s">
        <v>1802</v>
      </c>
      <c r="I2942" s="1">
        <v>43400000</v>
      </c>
      <c r="J2942" s="2">
        <f t="shared" si="90"/>
        <v>43400000</v>
      </c>
      <c r="K2942" s="1">
        <v>6200000</v>
      </c>
      <c r="L2942" s="3">
        <v>45702</v>
      </c>
      <c r="M2942" s="3">
        <v>45706</v>
      </c>
      <c r="N2942" s="3">
        <v>45900</v>
      </c>
      <c r="O2942" s="1">
        <v>0</v>
      </c>
      <c r="P2942" s="1">
        <v>43400000</v>
      </c>
      <c r="R2942" s="5">
        <f ca="1">IF(Tabla1[[#This Row],[FECHA INCIAL DESDE]]="SIN INICIO",0,IF((((TODAY()-M2942)*100%)/(N2942-M2942))&gt;=100%,"100%",(((TODAY()-M2942)*100%)/(N2942-M2942))))</f>
        <v>0.32474226804123713</v>
      </c>
      <c r="S2942" s="2">
        <f t="shared" si="91"/>
        <v>43400000</v>
      </c>
      <c r="T2942" t="s">
        <v>9422</v>
      </c>
    </row>
    <row r="2943" spans="1:20" x14ac:dyDescent="0.25">
      <c r="A2943">
        <v>2025</v>
      </c>
      <c r="B2943" t="s">
        <v>9423</v>
      </c>
      <c r="C2943" t="s">
        <v>21</v>
      </c>
      <c r="D2943" t="s">
        <v>22</v>
      </c>
      <c r="E2943" t="s">
        <v>23</v>
      </c>
      <c r="F2943" t="s">
        <v>9424</v>
      </c>
      <c r="G2943" t="s">
        <v>1940</v>
      </c>
      <c r="H2943" t="s">
        <v>1802</v>
      </c>
      <c r="I2943" s="1">
        <v>43400000</v>
      </c>
      <c r="J2943" s="2">
        <f t="shared" si="90"/>
        <v>43400000</v>
      </c>
      <c r="K2943" s="1">
        <v>6200000</v>
      </c>
      <c r="L2943" s="3">
        <v>45705</v>
      </c>
      <c r="M2943" s="3">
        <v>45706</v>
      </c>
      <c r="N2943" s="3">
        <v>45900</v>
      </c>
      <c r="O2943" s="1">
        <v>0</v>
      </c>
      <c r="P2943" s="1">
        <v>43400000</v>
      </c>
      <c r="R2943" s="5">
        <f ca="1">IF(Tabla1[[#This Row],[FECHA INCIAL DESDE]]="SIN INICIO",0,IF((((TODAY()-M2943)*100%)/(N2943-M2943))&gt;=100%,"100%",(((TODAY()-M2943)*100%)/(N2943-M2943))))</f>
        <v>0.32474226804123713</v>
      </c>
      <c r="S2943" s="2">
        <f t="shared" si="91"/>
        <v>43400000</v>
      </c>
      <c r="T2943" t="s">
        <v>9425</v>
      </c>
    </row>
    <row r="2944" spans="1:20" x14ac:dyDescent="0.25">
      <c r="A2944">
        <v>2025</v>
      </c>
      <c r="B2944" t="s">
        <v>9426</v>
      </c>
      <c r="C2944" t="s">
        <v>21</v>
      </c>
      <c r="D2944" t="s">
        <v>22</v>
      </c>
      <c r="E2944" t="s">
        <v>23</v>
      </c>
      <c r="F2944" t="s">
        <v>9427</v>
      </c>
      <c r="G2944" t="s">
        <v>1940</v>
      </c>
      <c r="H2944" t="s">
        <v>1802</v>
      </c>
      <c r="I2944" s="1">
        <v>59290000</v>
      </c>
      <c r="J2944" s="2">
        <f t="shared" si="90"/>
        <v>59290000</v>
      </c>
      <c r="K2944" s="1">
        <v>8470000</v>
      </c>
      <c r="L2944" s="3">
        <v>45702</v>
      </c>
      <c r="M2944" s="3">
        <v>45706</v>
      </c>
      <c r="N2944" s="3">
        <v>45900</v>
      </c>
      <c r="O2944" s="1">
        <v>0</v>
      </c>
      <c r="P2944" s="1">
        <v>59290000</v>
      </c>
      <c r="R2944" s="5">
        <f ca="1">IF(Tabla1[[#This Row],[FECHA INCIAL DESDE]]="SIN INICIO",0,IF((((TODAY()-M2944)*100%)/(N2944-M2944))&gt;=100%,"100%",(((TODAY()-M2944)*100%)/(N2944-M2944))))</f>
        <v>0.32474226804123713</v>
      </c>
      <c r="S2944" s="2">
        <f t="shared" si="91"/>
        <v>59290000</v>
      </c>
      <c r="T2944" t="s">
        <v>9428</v>
      </c>
    </row>
    <row r="2945" spans="1:20" x14ac:dyDescent="0.25">
      <c r="A2945">
        <v>2025</v>
      </c>
      <c r="B2945" t="s">
        <v>9429</v>
      </c>
      <c r="C2945" t="s">
        <v>21</v>
      </c>
      <c r="D2945" t="s">
        <v>22</v>
      </c>
      <c r="E2945" t="s">
        <v>23</v>
      </c>
      <c r="F2945" t="s">
        <v>9430</v>
      </c>
      <c r="G2945" t="s">
        <v>658</v>
      </c>
      <c r="H2945" t="s">
        <v>659</v>
      </c>
      <c r="I2945" s="1">
        <v>42500000</v>
      </c>
      <c r="J2945" s="2">
        <f t="shared" si="90"/>
        <v>42500000</v>
      </c>
      <c r="K2945" s="1">
        <v>8500000</v>
      </c>
      <c r="L2945" s="3">
        <v>45705</v>
      </c>
      <c r="M2945" s="3">
        <v>45706</v>
      </c>
      <c r="N2945" s="3">
        <v>45838</v>
      </c>
      <c r="O2945" s="1">
        <v>0</v>
      </c>
      <c r="P2945" s="1">
        <v>42500000</v>
      </c>
      <c r="R2945" s="6">
        <f ca="1">IF(Tabla1[[#This Row],[FECHA INCIAL DESDE]]="SIN INICIO",0,IF((((TODAY()-M2945)*100%)/(N2945-M2945))&gt;=100%,"100%",(((TODAY()-M2945)*100%)/(N2945-M2945))))</f>
        <v>0.47727272727272729</v>
      </c>
      <c r="S2945" s="2">
        <f t="shared" si="91"/>
        <v>42500000</v>
      </c>
      <c r="T2945" t="s">
        <v>9431</v>
      </c>
    </row>
    <row r="2946" spans="1:20" x14ac:dyDescent="0.25">
      <c r="A2946">
        <v>2025</v>
      </c>
      <c r="B2946" t="s">
        <v>9432</v>
      </c>
      <c r="C2946" t="s">
        <v>21</v>
      </c>
      <c r="D2946" t="s">
        <v>22</v>
      </c>
      <c r="E2946" t="s">
        <v>23</v>
      </c>
      <c r="F2946" t="s">
        <v>9433</v>
      </c>
      <c r="G2946" t="s">
        <v>8771</v>
      </c>
      <c r="H2946" t="s">
        <v>3407</v>
      </c>
      <c r="I2946" s="1">
        <v>48144250</v>
      </c>
      <c r="J2946" s="2">
        <f t="shared" si="90"/>
        <v>48144250</v>
      </c>
      <c r="K2946" s="1">
        <v>6877750</v>
      </c>
      <c r="L2946" s="3">
        <v>45705</v>
      </c>
      <c r="M2946" s="3">
        <v>45706</v>
      </c>
      <c r="N2946" s="3">
        <v>45900</v>
      </c>
      <c r="O2946" s="1">
        <v>0</v>
      </c>
      <c r="P2946" s="1">
        <v>48144250</v>
      </c>
      <c r="R2946" s="5">
        <f ca="1">IF(Tabla1[[#This Row],[FECHA INCIAL DESDE]]="SIN INICIO",0,IF((((TODAY()-M2946)*100%)/(N2946-M2946))&gt;=100%,"100%",(((TODAY()-M2946)*100%)/(N2946-M2946))))</f>
        <v>0.32474226804123713</v>
      </c>
      <c r="S2946" s="2">
        <f t="shared" si="91"/>
        <v>48144250</v>
      </c>
      <c r="T2946" t="s">
        <v>9434</v>
      </c>
    </row>
    <row r="2947" spans="1:20" x14ac:dyDescent="0.25">
      <c r="A2947">
        <v>2025</v>
      </c>
      <c r="B2947" t="s">
        <v>9435</v>
      </c>
      <c r="C2947" t="s">
        <v>21</v>
      </c>
      <c r="D2947" t="s">
        <v>22</v>
      </c>
      <c r="E2947" t="s">
        <v>23</v>
      </c>
      <c r="F2947" t="s">
        <v>9436</v>
      </c>
      <c r="G2947" t="s">
        <v>1819</v>
      </c>
      <c r="H2947" t="s">
        <v>1802</v>
      </c>
      <c r="I2947" s="1">
        <v>59290000</v>
      </c>
      <c r="J2947" s="2">
        <f t="shared" ref="J2947:J3010" si="92">I2947</f>
        <v>59290000</v>
      </c>
      <c r="K2947" s="1">
        <v>8470000</v>
      </c>
      <c r="L2947" s="3">
        <v>45702</v>
      </c>
      <c r="M2947" s="3">
        <v>45707</v>
      </c>
      <c r="N2947" s="3">
        <v>45900</v>
      </c>
      <c r="O2947" s="1">
        <v>0</v>
      </c>
      <c r="P2947" s="1">
        <v>59290000</v>
      </c>
      <c r="R2947" s="5">
        <f ca="1">IF(Tabla1[[#This Row],[FECHA INCIAL DESDE]]="SIN INICIO",0,IF((((TODAY()-M2947)*100%)/(N2947-M2947))&gt;=100%,"100%",(((TODAY()-M2947)*100%)/(N2947-M2947))))</f>
        <v>0.32124352331606215</v>
      </c>
      <c r="S2947" s="2">
        <f t="shared" ref="S2947:S3010" si="93">P2947-Q2947</f>
        <v>59290000</v>
      </c>
      <c r="T2947" t="s">
        <v>9437</v>
      </c>
    </row>
    <row r="2948" spans="1:20" x14ac:dyDescent="0.25">
      <c r="A2948">
        <v>2025</v>
      </c>
      <c r="B2948" t="s">
        <v>9438</v>
      </c>
      <c r="C2948" t="s">
        <v>21</v>
      </c>
      <c r="D2948" t="s">
        <v>22</v>
      </c>
      <c r="E2948" t="s">
        <v>23</v>
      </c>
      <c r="F2948" t="s">
        <v>9439</v>
      </c>
      <c r="G2948" t="s">
        <v>1890</v>
      </c>
      <c r="H2948" t="s">
        <v>1898</v>
      </c>
      <c r="I2948" s="1">
        <v>57619024</v>
      </c>
      <c r="J2948" s="2">
        <f t="shared" si="92"/>
        <v>57619024</v>
      </c>
      <c r="K2948" s="1">
        <v>7202378</v>
      </c>
      <c r="L2948" s="3">
        <v>45707</v>
      </c>
      <c r="M2948" s="3">
        <v>45708</v>
      </c>
      <c r="N2948" s="3">
        <v>45930</v>
      </c>
      <c r="O2948" s="1">
        <v>0</v>
      </c>
      <c r="P2948" s="1">
        <v>57619024</v>
      </c>
      <c r="R2948" s="6">
        <f ca="1">IF(Tabla1[[#This Row],[FECHA INCIAL DESDE]]="SIN INICIO",0,IF((((TODAY()-M2948)*100%)/(N2948-M2948))&gt;=100%,"100%",(((TODAY()-M2948)*100%)/(N2948-M2948))))</f>
        <v>0.2747747747747748</v>
      </c>
      <c r="S2948" s="2">
        <f t="shared" si="93"/>
        <v>57619024</v>
      </c>
      <c r="T2948" t="s">
        <v>9440</v>
      </c>
    </row>
    <row r="2949" spans="1:20" x14ac:dyDescent="0.25">
      <c r="A2949">
        <v>2025</v>
      </c>
      <c r="B2949" t="s">
        <v>9441</v>
      </c>
      <c r="C2949" t="s">
        <v>21</v>
      </c>
      <c r="D2949" t="s">
        <v>22</v>
      </c>
      <c r="E2949" t="s">
        <v>23</v>
      </c>
      <c r="F2949" t="s">
        <v>9442</v>
      </c>
      <c r="G2949" t="s">
        <v>813</v>
      </c>
      <c r="H2949" t="s">
        <v>787</v>
      </c>
      <c r="I2949" s="1">
        <v>87500000</v>
      </c>
      <c r="J2949" s="2">
        <f t="shared" si="92"/>
        <v>87500000</v>
      </c>
      <c r="K2949" s="1">
        <v>12500000</v>
      </c>
      <c r="L2949" s="3">
        <v>45702</v>
      </c>
      <c r="M2949" s="3">
        <v>45706</v>
      </c>
      <c r="N2949" s="3">
        <v>45900</v>
      </c>
      <c r="O2949" s="1">
        <v>0</v>
      </c>
      <c r="P2949" s="1">
        <v>87500000</v>
      </c>
      <c r="R2949" s="5">
        <f ca="1">IF(Tabla1[[#This Row],[FECHA INCIAL DESDE]]="SIN INICIO",0,IF((((TODAY()-M2949)*100%)/(N2949-M2949))&gt;=100%,"100%",(((TODAY()-M2949)*100%)/(N2949-M2949))))</f>
        <v>0.32474226804123713</v>
      </c>
      <c r="S2949" s="2">
        <f t="shared" si="93"/>
        <v>87500000</v>
      </c>
      <c r="T2949" t="s">
        <v>9443</v>
      </c>
    </row>
    <row r="2950" spans="1:20" x14ac:dyDescent="0.25">
      <c r="A2950">
        <v>2025</v>
      </c>
      <c r="B2950" t="s">
        <v>9444</v>
      </c>
      <c r="C2950" t="s">
        <v>21</v>
      </c>
      <c r="D2950" t="s">
        <v>22</v>
      </c>
      <c r="E2950" t="s">
        <v>23</v>
      </c>
      <c r="F2950" t="s">
        <v>9445</v>
      </c>
      <c r="G2950" t="s">
        <v>2478</v>
      </c>
      <c r="H2950" t="s">
        <v>2479</v>
      </c>
      <c r="I2950" s="1">
        <v>28064504</v>
      </c>
      <c r="J2950" s="2">
        <f t="shared" si="92"/>
        <v>28064504</v>
      </c>
      <c r="K2950" s="1">
        <v>7016126</v>
      </c>
      <c r="L2950" s="3">
        <v>45702</v>
      </c>
      <c r="M2950" s="3">
        <v>45705</v>
      </c>
      <c r="N2950" s="3">
        <v>45808</v>
      </c>
      <c r="O2950" s="1">
        <v>0</v>
      </c>
      <c r="P2950" s="1">
        <v>28064504</v>
      </c>
      <c r="R2950" s="5">
        <f ca="1">IF(Tabla1[[#This Row],[FECHA INCIAL DESDE]]="SIN INICIO",0,IF((((TODAY()-M2950)*100%)/(N2950-M2950))&gt;=100%,"100%",(((TODAY()-M2950)*100%)/(N2950-M2950))))</f>
        <v>0.62135922330097082</v>
      </c>
      <c r="S2950" s="2">
        <f t="shared" si="93"/>
        <v>28064504</v>
      </c>
      <c r="T2950" t="s">
        <v>9446</v>
      </c>
    </row>
    <row r="2951" spans="1:20" x14ac:dyDescent="0.25">
      <c r="A2951">
        <v>2025</v>
      </c>
      <c r="B2951" t="s">
        <v>9447</v>
      </c>
      <c r="C2951" t="s">
        <v>21</v>
      </c>
      <c r="D2951" t="s">
        <v>22</v>
      </c>
      <c r="E2951" t="s">
        <v>23</v>
      </c>
      <c r="F2951" t="s">
        <v>9448</v>
      </c>
      <c r="G2951" t="s">
        <v>1819</v>
      </c>
      <c r="H2951" t="s">
        <v>1802</v>
      </c>
      <c r="I2951" s="1">
        <v>43400000</v>
      </c>
      <c r="J2951" s="2">
        <f t="shared" si="92"/>
        <v>43400000</v>
      </c>
      <c r="K2951" s="1">
        <v>6200000</v>
      </c>
      <c r="L2951" s="3">
        <v>45705</v>
      </c>
      <c r="M2951" s="3">
        <v>45706</v>
      </c>
      <c r="N2951" s="3">
        <v>45900</v>
      </c>
      <c r="O2951" s="1">
        <v>0</v>
      </c>
      <c r="P2951" s="1">
        <v>43400000</v>
      </c>
      <c r="R2951" s="6">
        <f ca="1">IF(Tabla1[[#This Row],[FECHA INCIAL DESDE]]="SIN INICIO",0,IF((((TODAY()-M2951)*100%)/(N2951-M2951))&gt;=100%,"100%",(((TODAY()-M2951)*100%)/(N2951-M2951))))</f>
        <v>0.32474226804123713</v>
      </c>
      <c r="S2951" s="2">
        <f t="shared" si="93"/>
        <v>43400000</v>
      </c>
      <c r="T2951" t="s">
        <v>9449</v>
      </c>
    </row>
    <row r="2952" spans="1:20" x14ac:dyDescent="0.25">
      <c r="A2952">
        <v>2025</v>
      </c>
      <c r="B2952" t="s">
        <v>9450</v>
      </c>
      <c r="C2952" t="s">
        <v>21</v>
      </c>
      <c r="D2952" t="s">
        <v>22</v>
      </c>
      <c r="E2952" t="s">
        <v>23</v>
      </c>
      <c r="F2952" t="s">
        <v>9451</v>
      </c>
      <c r="G2952" t="s">
        <v>8771</v>
      </c>
      <c r="H2952" t="s">
        <v>3407</v>
      </c>
      <c r="I2952" s="1">
        <v>48144250</v>
      </c>
      <c r="J2952" s="2">
        <f t="shared" si="92"/>
        <v>48144250</v>
      </c>
      <c r="K2952" s="1">
        <v>6877750</v>
      </c>
      <c r="L2952" s="3">
        <v>45705</v>
      </c>
      <c r="M2952" s="3">
        <v>45706</v>
      </c>
      <c r="N2952" s="3">
        <v>45900</v>
      </c>
      <c r="O2952" s="1">
        <v>0</v>
      </c>
      <c r="P2952" s="1">
        <v>48144250</v>
      </c>
      <c r="R2952" s="5">
        <f ca="1">IF(Tabla1[[#This Row],[FECHA INCIAL DESDE]]="SIN INICIO",0,IF((((TODAY()-M2952)*100%)/(N2952-M2952))&gt;=100%,"100%",(((TODAY()-M2952)*100%)/(N2952-M2952))))</f>
        <v>0.32474226804123713</v>
      </c>
      <c r="S2952" s="2">
        <f t="shared" si="93"/>
        <v>48144250</v>
      </c>
      <c r="T2952" t="s">
        <v>9452</v>
      </c>
    </row>
    <row r="2953" spans="1:20" x14ac:dyDescent="0.25">
      <c r="A2953">
        <v>2025</v>
      </c>
      <c r="B2953" t="s">
        <v>9453</v>
      </c>
      <c r="C2953" t="s">
        <v>21</v>
      </c>
      <c r="D2953" t="s">
        <v>22</v>
      </c>
      <c r="E2953" t="s">
        <v>23</v>
      </c>
      <c r="F2953" t="s">
        <v>9454</v>
      </c>
      <c r="G2953" t="s">
        <v>3546</v>
      </c>
      <c r="H2953" t="s">
        <v>3407</v>
      </c>
      <c r="I2953" s="1">
        <v>48144250</v>
      </c>
      <c r="J2953" s="2">
        <f t="shared" si="92"/>
        <v>48144250</v>
      </c>
      <c r="K2953" s="1">
        <v>6877750</v>
      </c>
      <c r="L2953" s="3">
        <v>45705</v>
      </c>
      <c r="M2953" s="3">
        <v>45706</v>
      </c>
      <c r="N2953" s="3">
        <v>45900</v>
      </c>
      <c r="O2953" s="1">
        <v>0</v>
      </c>
      <c r="P2953" s="1">
        <v>48144250</v>
      </c>
      <c r="R2953" s="5">
        <f ca="1">IF(Tabla1[[#This Row],[FECHA INCIAL DESDE]]="SIN INICIO",0,IF((((TODAY()-M2953)*100%)/(N2953-M2953))&gt;=100%,"100%",(((TODAY()-M2953)*100%)/(N2953-M2953))))</f>
        <v>0.32474226804123713</v>
      </c>
      <c r="S2953" s="2">
        <f t="shared" si="93"/>
        <v>48144250</v>
      </c>
      <c r="T2953" t="s">
        <v>9455</v>
      </c>
    </row>
    <row r="2954" spans="1:20" x14ac:dyDescent="0.25">
      <c r="A2954">
        <v>2025</v>
      </c>
      <c r="B2954" t="s">
        <v>9456</v>
      </c>
      <c r="C2954" t="s">
        <v>21</v>
      </c>
      <c r="D2954" t="s">
        <v>22</v>
      </c>
      <c r="E2954" t="s">
        <v>23</v>
      </c>
      <c r="F2954" t="s">
        <v>9457</v>
      </c>
      <c r="G2954" t="s">
        <v>8771</v>
      </c>
      <c r="H2954" t="s">
        <v>3407</v>
      </c>
      <c r="I2954" s="1">
        <v>62781250</v>
      </c>
      <c r="J2954" s="2">
        <f t="shared" si="92"/>
        <v>62781250</v>
      </c>
      <c r="K2954" s="1">
        <v>8968750</v>
      </c>
      <c r="L2954" s="3">
        <v>45705</v>
      </c>
      <c r="M2954" s="3">
        <v>45706</v>
      </c>
      <c r="N2954" s="3">
        <v>45900</v>
      </c>
      <c r="O2954" s="1">
        <v>0</v>
      </c>
      <c r="P2954" s="1">
        <v>62781250</v>
      </c>
      <c r="R2954" s="5">
        <f ca="1">IF(Tabla1[[#This Row],[FECHA INCIAL DESDE]]="SIN INICIO",0,IF((((TODAY()-M2954)*100%)/(N2954-M2954))&gt;=100%,"100%",(((TODAY()-M2954)*100%)/(N2954-M2954))))</f>
        <v>0.32474226804123713</v>
      </c>
      <c r="S2954" s="2">
        <f t="shared" si="93"/>
        <v>62781250</v>
      </c>
      <c r="T2954" t="s">
        <v>9458</v>
      </c>
    </row>
    <row r="2955" spans="1:20" x14ac:dyDescent="0.25">
      <c r="A2955">
        <v>2025</v>
      </c>
      <c r="B2955" t="s">
        <v>9459</v>
      </c>
      <c r="C2955" t="s">
        <v>21</v>
      </c>
      <c r="D2955" t="s">
        <v>22</v>
      </c>
      <c r="E2955" t="s">
        <v>23</v>
      </c>
      <c r="F2955" t="s">
        <v>9460</v>
      </c>
      <c r="G2955" t="s">
        <v>1819</v>
      </c>
      <c r="H2955" t="s">
        <v>1802</v>
      </c>
      <c r="I2955" s="1">
        <v>43400000</v>
      </c>
      <c r="J2955" s="2">
        <f t="shared" si="92"/>
        <v>43400000</v>
      </c>
      <c r="K2955" s="1">
        <v>6200000</v>
      </c>
      <c r="L2955" s="3">
        <v>45705</v>
      </c>
      <c r="M2955" s="3">
        <v>45707</v>
      </c>
      <c r="N2955" s="3">
        <v>45900</v>
      </c>
      <c r="O2955" s="1">
        <v>0</v>
      </c>
      <c r="P2955" s="1">
        <v>43400000</v>
      </c>
      <c r="R2955" s="5">
        <f ca="1">IF(Tabla1[[#This Row],[FECHA INCIAL DESDE]]="SIN INICIO",0,IF((((TODAY()-M2955)*100%)/(N2955-M2955))&gt;=100%,"100%",(((TODAY()-M2955)*100%)/(N2955-M2955))))</f>
        <v>0.32124352331606215</v>
      </c>
      <c r="S2955" s="2">
        <f t="shared" si="93"/>
        <v>43400000</v>
      </c>
      <c r="T2955" t="s">
        <v>9461</v>
      </c>
    </row>
    <row r="2956" spans="1:20" x14ac:dyDescent="0.25">
      <c r="A2956">
        <v>2025</v>
      </c>
      <c r="B2956" t="s">
        <v>9462</v>
      </c>
      <c r="C2956" t="s">
        <v>21</v>
      </c>
      <c r="D2956" t="s">
        <v>22</v>
      </c>
      <c r="E2956" t="s">
        <v>23</v>
      </c>
      <c r="F2956" t="s">
        <v>9463</v>
      </c>
      <c r="G2956" t="s">
        <v>1940</v>
      </c>
      <c r="H2956" t="s">
        <v>1802</v>
      </c>
      <c r="I2956" s="1">
        <v>33880000</v>
      </c>
      <c r="J2956" s="2">
        <f t="shared" si="92"/>
        <v>33880000</v>
      </c>
      <c r="K2956" s="1">
        <v>8470000</v>
      </c>
      <c r="L2956" s="3">
        <v>45707</v>
      </c>
      <c r="M2956" s="3">
        <v>45708</v>
      </c>
      <c r="N2956" s="3">
        <v>45808</v>
      </c>
      <c r="O2956" s="1">
        <v>0</v>
      </c>
      <c r="P2956" s="1">
        <v>33880000</v>
      </c>
      <c r="R2956" s="5">
        <f ca="1">IF(Tabla1[[#This Row],[FECHA INCIAL DESDE]]="SIN INICIO",0,IF((((TODAY()-M2956)*100%)/(N2956-M2956))&gt;=100%,"100%",(((TODAY()-M2956)*100%)/(N2956-M2956))))</f>
        <v>0.61</v>
      </c>
      <c r="S2956" s="2">
        <f t="shared" si="93"/>
        <v>33880000</v>
      </c>
      <c r="T2956" t="s">
        <v>9464</v>
      </c>
    </row>
    <row r="2957" spans="1:20" x14ac:dyDescent="0.25">
      <c r="A2957">
        <v>2025</v>
      </c>
      <c r="B2957" t="s">
        <v>9465</v>
      </c>
      <c r="C2957" t="s">
        <v>21</v>
      </c>
      <c r="D2957" t="s">
        <v>22</v>
      </c>
      <c r="E2957" t="s">
        <v>23</v>
      </c>
      <c r="F2957" t="s">
        <v>9466</v>
      </c>
      <c r="G2957" t="s">
        <v>3406</v>
      </c>
      <c r="H2957" t="s">
        <v>3407</v>
      </c>
      <c r="I2957" s="1">
        <v>34388750</v>
      </c>
      <c r="J2957" s="2">
        <f t="shared" si="92"/>
        <v>34388750</v>
      </c>
      <c r="K2957" s="1">
        <v>6877750</v>
      </c>
      <c r="L2957" s="3">
        <v>45707</v>
      </c>
      <c r="M2957" s="3">
        <v>45708</v>
      </c>
      <c r="N2957" s="3">
        <v>45838</v>
      </c>
      <c r="O2957" s="1">
        <v>0</v>
      </c>
      <c r="P2957" s="1">
        <v>34388750</v>
      </c>
      <c r="R2957" s="6">
        <f ca="1">IF(Tabla1[[#This Row],[FECHA INCIAL DESDE]]="SIN INICIO",0,IF((((TODAY()-M2957)*100%)/(N2957-M2957))&gt;=100%,"100%",(((TODAY()-M2957)*100%)/(N2957-M2957))))</f>
        <v>0.46923076923076923</v>
      </c>
      <c r="S2957" s="2">
        <f t="shared" si="93"/>
        <v>34388750</v>
      </c>
      <c r="T2957" t="s">
        <v>9467</v>
      </c>
    </row>
    <row r="2958" spans="1:20" x14ac:dyDescent="0.25">
      <c r="A2958">
        <v>2025</v>
      </c>
      <c r="B2958" t="s">
        <v>9468</v>
      </c>
      <c r="C2958" t="s">
        <v>21</v>
      </c>
      <c r="D2958" t="s">
        <v>22</v>
      </c>
      <c r="E2958" t="s">
        <v>23</v>
      </c>
      <c r="F2958" t="s">
        <v>9469</v>
      </c>
      <c r="G2958" t="s">
        <v>2743</v>
      </c>
      <c r="H2958" t="s">
        <v>659</v>
      </c>
      <c r="I2958" s="1">
        <v>54000000</v>
      </c>
      <c r="J2958" s="2">
        <f t="shared" si="92"/>
        <v>54000000</v>
      </c>
      <c r="K2958" s="1">
        <v>9000000</v>
      </c>
      <c r="L2958" s="3">
        <v>45707</v>
      </c>
      <c r="M2958" s="3">
        <v>45708</v>
      </c>
      <c r="N2958" s="3">
        <v>45869</v>
      </c>
      <c r="O2958" s="1">
        <v>0</v>
      </c>
      <c r="P2958" s="1">
        <v>54000000</v>
      </c>
      <c r="R2958" s="5">
        <f ca="1">IF(Tabla1[[#This Row],[FECHA INCIAL DESDE]]="SIN INICIO",0,IF((((TODAY()-M2958)*100%)/(N2958-M2958))&gt;=100%,"100%",(((TODAY()-M2958)*100%)/(N2958-M2958))))</f>
        <v>0.37888198757763975</v>
      </c>
      <c r="S2958" s="2">
        <f t="shared" si="93"/>
        <v>54000000</v>
      </c>
      <c r="T2958" t="s">
        <v>9470</v>
      </c>
    </row>
    <row r="2959" spans="1:20" x14ac:dyDescent="0.25">
      <c r="A2959">
        <v>2025</v>
      </c>
      <c r="B2959" t="s">
        <v>9471</v>
      </c>
      <c r="C2959" t="s">
        <v>21</v>
      </c>
      <c r="D2959" t="s">
        <v>22</v>
      </c>
      <c r="E2959" t="s">
        <v>23</v>
      </c>
      <c r="F2959" t="s">
        <v>9472</v>
      </c>
      <c r="G2959" t="s">
        <v>2173</v>
      </c>
      <c r="H2959" t="s">
        <v>2174</v>
      </c>
      <c r="I2959" s="1">
        <v>63000000</v>
      </c>
      <c r="J2959" s="2">
        <f t="shared" si="92"/>
        <v>63000000</v>
      </c>
      <c r="K2959" s="1">
        <v>9000000</v>
      </c>
      <c r="L2959" s="3">
        <v>45705</v>
      </c>
      <c r="M2959" s="3">
        <v>45706</v>
      </c>
      <c r="N2959" s="3">
        <v>45899</v>
      </c>
      <c r="O2959" s="1">
        <v>0</v>
      </c>
      <c r="P2959" s="1">
        <v>63000000</v>
      </c>
      <c r="R2959" s="5">
        <f ca="1">IF(Tabla1[[#This Row],[FECHA INCIAL DESDE]]="SIN INICIO",0,IF((((TODAY()-M2959)*100%)/(N2959-M2959))&gt;=100%,"100%",(((TODAY()-M2959)*100%)/(N2959-M2959))))</f>
        <v>0.32642487046632124</v>
      </c>
      <c r="S2959" s="2">
        <f t="shared" si="93"/>
        <v>63000000</v>
      </c>
      <c r="T2959" t="s">
        <v>9473</v>
      </c>
    </row>
    <row r="2960" spans="1:20" x14ac:dyDescent="0.25">
      <c r="A2960">
        <v>2025</v>
      </c>
      <c r="B2960" t="s">
        <v>9474</v>
      </c>
      <c r="C2960" t="s">
        <v>21</v>
      </c>
      <c r="D2960" t="s">
        <v>22</v>
      </c>
      <c r="E2960" t="s">
        <v>23</v>
      </c>
      <c r="F2960" t="s">
        <v>9475</v>
      </c>
      <c r="G2960" t="s">
        <v>4430</v>
      </c>
      <c r="H2960" t="s">
        <v>787</v>
      </c>
      <c r="I2960" s="1">
        <v>96404000</v>
      </c>
      <c r="J2960" s="2">
        <f t="shared" si="92"/>
        <v>96404000</v>
      </c>
      <c r="K2960" s="1">
        <v>8764000</v>
      </c>
      <c r="L2960" s="3">
        <v>45705</v>
      </c>
      <c r="M2960" s="3">
        <v>45707</v>
      </c>
      <c r="N2960" s="3">
        <v>46022</v>
      </c>
      <c r="O2960" s="1">
        <v>0</v>
      </c>
      <c r="P2960" s="1">
        <v>96404000</v>
      </c>
      <c r="R2960" s="6">
        <f ca="1">IF(Tabla1[[#This Row],[FECHA INCIAL DESDE]]="SIN INICIO",0,IF((((TODAY()-M2960)*100%)/(N2960-M2960))&gt;=100%,"100%",(((TODAY()-M2960)*100%)/(N2960-M2960))))</f>
        <v>0.19682539682539682</v>
      </c>
      <c r="S2960" s="2">
        <f t="shared" si="93"/>
        <v>96404000</v>
      </c>
      <c r="T2960" t="s">
        <v>9476</v>
      </c>
    </row>
    <row r="2961" spans="1:20" x14ac:dyDescent="0.25">
      <c r="A2961">
        <v>2025</v>
      </c>
      <c r="B2961" t="s">
        <v>9477</v>
      </c>
      <c r="C2961" t="s">
        <v>21</v>
      </c>
      <c r="D2961" t="s">
        <v>22</v>
      </c>
      <c r="E2961" t="s">
        <v>23</v>
      </c>
      <c r="F2961" t="s">
        <v>3458</v>
      </c>
      <c r="G2961" t="s">
        <v>280</v>
      </c>
      <c r="H2961" t="s">
        <v>270</v>
      </c>
      <c r="I2961" s="1">
        <v>83212318</v>
      </c>
      <c r="J2961" s="2">
        <f t="shared" si="92"/>
        <v>83212318</v>
      </c>
      <c r="K2961" s="1">
        <v>11887474</v>
      </c>
      <c r="L2961" s="3">
        <v>45709</v>
      </c>
      <c r="M2961" s="3">
        <v>45709</v>
      </c>
      <c r="N2961" s="3">
        <v>45900</v>
      </c>
      <c r="O2961" s="1">
        <v>0</v>
      </c>
      <c r="P2961" s="1">
        <v>83212318</v>
      </c>
      <c r="R2961" s="6">
        <f ca="1">IF(Tabla1[[#This Row],[FECHA INCIAL DESDE]]="SIN INICIO",0,IF((((TODAY()-M2961)*100%)/(N2961-M2961))&gt;=100%,"100%",(((TODAY()-M2961)*100%)/(N2961-M2961))))</f>
        <v>0.31413612565445026</v>
      </c>
      <c r="S2961" s="2">
        <f t="shared" si="93"/>
        <v>83212318</v>
      </c>
      <c r="T2961" t="s">
        <v>9478</v>
      </c>
    </row>
    <row r="2962" spans="1:20" x14ac:dyDescent="0.25">
      <c r="A2962">
        <v>2025</v>
      </c>
      <c r="B2962" t="s">
        <v>9479</v>
      </c>
      <c r="C2962" t="s">
        <v>21</v>
      </c>
      <c r="D2962" t="s">
        <v>22</v>
      </c>
      <c r="E2962" t="s">
        <v>23</v>
      </c>
      <c r="F2962" t="s">
        <v>9480</v>
      </c>
      <c r="G2962" t="s">
        <v>8771</v>
      </c>
      <c r="H2962" t="s">
        <v>3407</v>
      </c>
      <c r="I2962" s="1">
        <v>62781250</v>
      </c>
      <c r="J2962" s="2">
        <f t="shared" si="92"/>
        <v>62781250</v>
      </c>
      <c r="K2962" s="1">
        <v>8968750</v>
      </c>
      <c r="L2962" s="3">
        <v>45705</v>
      </c>
      <c r="M2962" s="3">
        <v>45706</v>
      </c>
      <c r="N2962" s="3">
        <v>45900</v>
      </c>
      <c r="O2962" s="1">
        <v>0</v>
      </c>
      <c r="P2962" s="1">
        <v>62781250</v>
      </c>
      <c r="R2962" s="5">
        <f ca="1">IF(Tabla1[[#This Row],[FECHA INCIAL DESDE]]="SIN INICIO",0,IF((((TODAY()-M2962)*100%)/(N2962-M2962))&gt;=100%,"100%",(((TODAY()-M2962)*100%)/(N2962-M2962))))</f>
        <v>0.32474226804123713</v>
      </c>
      <c r="S2962" s="2">
        <f t="shared" si="93"/>
        <v>62781250</v>
      </c>
      <c r="T2962" t="s">
        <v>9481</v>
      </c>
    </row>
    <row r="2963" spans="1:20" x14ac:dyDescent="0.25">
      <c r="A2963">
        <v>2025</v>
      </c>
      <c r="B2963" t="s">
        <v>9482</v>
      </c>
      <c r="C2963" t="s">
        <v>21</v>
      </c>
      <c r="D2963" t="s">
        <v>22</v>
      </c>
      <c r="E2963" t="s">
        <v>23</v>
      </c>
      <c r="F2963" t="s">
        <v>9483</v>
      </c>
      <c r="G2963" t="s">
        <v>1819</v>
      </c>
      <c r="H2963" t="s">
        <v>1802</v>
      </c>
      <c r="I2963" s="1">
        <v>24800000</v>
      </c>
      <c r="J2963" s="2">
        <f t="shared" si="92"/>
        <v>24800000</v>
      </c>
      <c r="K2963" s="1">
        <v>6200000</v>
      </c>
      <c r="L2963" s="3">
        <v>45705</v>
      </c>
      <c r="M2963" s="3">
        <v>45706</v>
      </c>
      <c r="N2963" s="3">
        <v>45808</v>
      </c>
      <c r="O2963" s="1">
        <v>0</v>
      </c>
      <c r="P2963" s="1">
        <v>24800000</v>
      </c>
      <c r="R2963" s="5">
        <f ca="1">IF(Tabla1[[#This Row],[FECHA INCIAL DESDE]]="SIN INICIO",0,IF((((TODAY()-M2963)*100%)/(N2963-M2963))&gt;=100%,"100%",(((TODAY()-M2963)*100%)/(N2963-M2963))))</f>
        <v>0.61764705882352944</v>
      </c>
      <c r="S2963" s="2">
        <f t="shared" si="93"/>
        <v>24800000</v>
      </c>
      <c r="T2963" t="s">
        <v>9484</v>
      </c>
    </row>
    <row r="2964" spans="1:20" x14ac:dyDescent="0.25">
      <c r="A2964">
        <v>2025</v>
      </c>
      <c r="B2964" t="s">
        <v>9485</v>
      </c>
      <c r="C2964" t="s">
        <v>21</v>
      </c>
      <c r="D2964" t="s">
        <v>22</v>
      </c>
      <c r="E2964" t="s">
        <v>23</v>
      </c>
      <c r="F2964" t="s">
        <v>9486</v>
      </c>
      <c r="G2964" t="s">
        <v>3406</v>
      </c>
      <c r="H2964" t="s">
        <v>3407</v>
      </c>
      <c r="I2964" s="1">
        <v>34388750</v>
      </c>
      <c r="J2964" s="2">
        <f t="shared" si="92"/>
        <v>34388750</v>
      </c>
      <c r="K2964" s="1">
        <v>6877750</v>
      </c>
      <c r="L2964" s="3">
        <v>45705</v>
      </c>
      <c r="M2964" s="3">
        <v>45706</v>
      </c>
      <c r="N2964" s="3">
        <v>45838</v>
      </c>
      <c r="O2964" s="1">
        <v>0</v>
      </c>
      <c r="P2964" s="1">
        <v>34388750</v>
      </c>
      <c r="R2964" s="5">
        <f ca="1">IF(Tabla1[[#This Row],[FECHA INCIAL DESDE]]="SIN INICIO",0,IF((((TODAY()-M2964)*100%)/(N2964-M2964))&gt;=100%,"100%",(((TODAY()-M2964)*100%)/(N2964-M2964))))</f>
        <v>0.47727272727272729</v>
      </c>
      <c r="S2964" s="2">
        <f t="shared" si="93"/>
        <v>34388750</v>
      </c>
      <c r="T2964" t="s">
        <v>9487</v>
      </c>
    </row>
    <row r="2965" spans="1:20" x14ac:dyDescent="0.25">
      <c r="A2965">
        <v>2025</v>
      </c>
      <c r="B2965" t="s">
        <v>9488</v>
      </c>
      <c r="C2965" t="s">
        <v>21</v>
      </c>
      <c r="D2965" t="s">
        <v>22</v>
      </c>
      <c r="E2965" t="s">
        <v>23</v>
      </c>
      <c r="F2965" t="s">
        <v>9489</v>
      </c>
      <c r="G2965" t="s">
        <v>3406</v>
      </c>
      <c r="H2965" t="s">
        <v>3407</v>
      </c>
      <c r="I2965" s="1">
        <v>34388750</v>
      </c>
      <c r="J2965" s="2">
        <f t="shared" si="92"/>
        <v>34388750</v>
      </c>
      <c r="K2965" s="1">
        <v>4776500</v>
      </c>
      <c r="L2965" s="3">
        <v>45709</v>
      </c>
      <c r="M2965" s="3">
        <v>45712</v>
      </c>
      <c r="N2965" s="3">
        <v>45838</v>
      </c>
      <c r="O2965" s="1">
        <v>0</v>
      </c>
      <c r="P2965" s="1">
        <v>34388750</v>
      </c>
      <c r="R2965" s="5">
        <f ca="1">IF(Tabla1[[#This Row],[FECHA INCIAL DESDE]]="SIN INICIO",0,IF((((TODAY()-M2965)*100%)/(N2965-M2965))&gt;=100%,"100%",(((TODAY()-M2965)*100%)/(N2965-M2965))))</f>
        <v>0.45238095238095238</v>
      </c>
      <c r="S2965" s="2">
        <f t="shared" si="93"/>
        <v>34388750</v>
      </c>
      <c r="T2965" t="s">
        <v>9490</v>
      </c>
    </row>
    <row r="2966" spans="1:20" x14ac:dyDescent="0.25">
      <c r="A2966">
        <v>2025</v>
      </c>
      <c r="B2966" t="s">
        <v>9491</v>
      </c>
      <c r="C2966" t="s">
        <v>21</v>
      </c>
      <c r="D2966" t="s">
        <v>22</v>
      </c>
      <c r="E2966" t="s">
        <v>120</v>
      </c>
      <c r="F2966" t="s">
        <v>9492</v>
      </c>
      <c r="G2966" t="s">
        <v>9493</v>
      </c>
      <c r="H2966" t="s">
        <v>86</v>
      </c>
      <c r="I2966" s="1">
        <v>29809094</v>
      </c>
      <c r="J2966" s="2">
        <f t="shared" si="92"/>
        <v>29809094</v>
      </c>
      <c r="K2966" s="1">
        <v>4258442</v>
      </c>
      <c r="L2966" s="3">
        <v>45705</v>
      </c>
      <c r="M2966" s="3">
        <v>45706</v>
      </c>
      <c r="N2966" s="3">
        <v>45900</v>
      </c>
      <c r="O2966" s="1">
        <v>0</v>
      </c>
      <c r="P2966" s="1">
        <v>29809094</v>
      </c>
      <c r="R2966" s="5">
        <f ca="1">IF(Tabla1[[#This Row],[FECHA INCIAL DESDE]]="SIN INICIO",0,IF((((TODAY()-M2966)*100%)/(N2966-M2966))&gt;=100%,"100%",(((TODAY()-M2966)*100%)/(N2966-M2966))))</f>
        <v>0.32474226804123713</v>
      </c>
      <c r="S2966" s="2">
        <f t="shared" si="93"/>
        <v>29809094</v>
      </c>
      <c r="T2966" t="s">
        <v>9494</v>
      </c>
    </row>
    <row r="2967" spans="1:20" x14ac:dyDescent="0.25">
      <c r="A2967">
        <v>2025</v>
      </c>
      <c r="B2967" t="s">
        <v>9495</v>
      </c>
      <c r="C2967" t="s">
        <v>21</v>
      </c>
      <c r="D2967" t="s">
        <v>22</v>
      </c>
      <c r="E2967" t="s">
        <v>120</v>
      </c>
      <c r="F2967" t="s">
        <v>9496</v>
      </c>
      <c r="G2967" t="s">
        <v>9497</v>
      </c>
      <c r="H2967" t="s">
        <v>154</v>
      </c>
      <c r="I2967" s="1">
        <v>16598400</v>
      </c>
      <c r="J2967" s="2">
        <f t="shared" si="92"/>
        <v>16598400</v>
      </c>
      <c r="K2967" s="1">
        <v>4149600</v>
      </c>
      <c r="L2967" s="3">
        <v>45702</v>
      </c>
      <c r="M2967" s="3">
        <v>45705</v>
      </c>
      <c r="N2967" s="3">
        <v>45808</v>
      </c>
      <c r="O2967" s="1">
        <v>0</v>
      </c>
      <c r="P2967" s="1">
        <v>16598400</v>
      </c>
      <c r="R2967" s="5">
        <f ca="1">IF(Tabla1[[#This Row],[FECHA INCIAL DESDE]]="SIN INICIO",0,IF((((TODAY()-M2967)*100%)/(N2967-M2967))&gt;=100%,"100%",(((TODAY()-M2967)*100%)/(N2967-M2967))))</f>
        <v>0.62135922330097082</v>
      </c>
      <c r="S2967" s="2">
        <f t="shared" si="93"/>
        <v>16598400</v>
      </c>
      <c r="T2967" t="s">
        <v>9498</v>
      </c>
    </row>
    <row r="2968" spans="1:20" x14ac:dyDescent="0.25">
      <c r="A2968">
        <v>2025</v>
      </c>
      <c r="B2968" t="s">
        <v>9499</v>
      </c>
      <c r="C2968" t="s">
        <v>21</v>
      </c>
      <c r="D2968" t="s">
        <v>22</v>
      </c>
      <c r="E2968" t="s">
        <v>23</v>
      </c>
      <c r="F2968" t="s">
        <v>9500</v>
      </c>
      <c r="G2968" t="s">
        <v>6546</v>
      </c>
      <c r="H2968" t="s">
        <v>1898</v>
      </c>
      <c r="I2968" s="1">
        <v>42944520</v>
      </c>
      <c r="J2968" s="2">
        <f t="shared" si="92"/>
        <v>42944520</v>
      </c>
      <c r="K2968" s="1">
        <v>5368065</v>
      </c>
      <c r="L2968" s="3">
        <v>45705</v>
      </c>
      <c r="M2968" s="3">
        <v>45707</v>
      </c>
      <c r="N2968" s="3">
        <v>45930</v>
      </c>
      <c r="O2968" s="1">
        <v>0</v>
      </c>
      <c r="P2968" s="1">
        <v>42944520</v>
      </c>
      <c r="R2968" s="5">
        <f ca="1">IF(Tabla1[[#This Row],[FECHA INCIAL DESDE]]="SIN INICIO",0,IF((((TODAY()-M2968)*100%)/(N2968-M2968))&gt;=100%,"100%",(((TODAY()-M2968)*100%)/(N2968-M2968))))</f>
        <v>0.27802690582959644</v>
      </c>
      <c r="S2968" s="2">
        <f t="shared" si="93"/>
        <v>42944520</v>
      </c>
      <c r="T2968" t="s">
        <v>9501</v>
      </c>
    </row>
    <row r="2969" spans="1:20" x14ac:dyDescent="0.25">
      <c r="A2969">
        <v>2025</v>
      </c>
      <c r="B2969" t="s">
        <v>9502</v>
      </c>
      <c r="C2969" t="s">
        <v>21</v>
      </c>
      <c r="D2969" t="s">
        <v>22</v>
      </c>
      <c r="E2969" t="s">
        <v>23</v>
      </c>
      <c r="F2969" t="s">
        <v>9503</v>
      </c>
      <c r="G2969" t="s">
        <v>9504</v>
      </c>
      <c r="H2969" t="s">
        <v>1898</v>
      </c>
      <c r="I2969" s="1">
        <v>64800000</v>
      </c>
      <c r="J2969" s="2">
        <f t="shared" si="92"/>
        <v>64800000</v>
      </c>
      <c r="K2969" s="1">
        <v>8100000</v>
      </c>
      <c r="L2969" s="3">
        <v>45705</v>
      </c>
      <c r="M2969" s="3">
        <v>45707</v>
      </c>
      <c r="N2969" s="3">
        <v>45930</v>
      </c>
      <c r="O2969" s="1">
        <v>0</v>
      </c>
      <c r="P2969" s="1">
        <v>64800000</v>
      </c>
      <c r="R2969" s="5">
        <f ca="1">IF(Tabla1[[#This Row],[FECHA INCIAL DESDE]]="SIN INICIO",0,IF((((TODAY()-M2969)*100%)/(N2969-M2969))&gt;=100%,"100%",(((TODAY()-M2969)*100%)/(N2969-M2969))))</f>
        <v>0.27802690582959644</v>
      </c>
      <c r="S2969" s="2">
        <f t="shared" si="93"/>
        <v>64800000</v>
      </c>
      <c r="T2969" t="s">
        <v>9505</v>
      </c>
    </row>
    <row r="2970" spans="1:20" x14ac:dyDescent="0.25">
      <c r="A2970">
        <v>2025</v>
      </c>
      <c r="B2970" t="s">
        <v>9506</v>
      </c>
      <c r="C2970" t="s">
        <v>21</v>
      </c>
      <c r="D2970" t="s">
        <v>22</v>
      </c>
      <c r="E2970" t="s">
        <v>120</v>
      </c>
      <c r="F2970" t="s">
        <v>9507</v>
      </c>
      <c r="G2970" t="s">
        <v>1371</v>
      </c>
      <c r="H2970" t="s">
        <v>537</v>
      </c>
      <c r="I2970" s="1">
        <v>20042775</v>
      </c>
      <c r="J2970" s="2">
        <f t="shared" si="92"/>
        <v>20042775</v>
      </c>
      <c r="K2970" s="1">
        <v>4008555</v>
      </c>
      <c r="L2970" s="3">
        <v>45705</v>
      </c>
      <c r="M2970" s="3">
        <v>45706</v>
      </c>
      <c r="N2970" s="3">
        <v>45838</v>
      </c>
      <c r="O2970" s="1">
        <v>0</v>
      </c>
      <c r="P2970" s="1">
        <v>20042775</v>
      </c>
      <c r="R2970" s="6">
        <f ca="1">IF(Tabla1[[#This Row],[FECHA INCIAL DESDE]]="SIN INICIO",0,IF((((TODAY()-M2970)*100%)/(N2970-M2970))&gt;=100%,"100%",(((TODAY()-M2970)*100%)/(N2970-M2970))))</f>
        <v>0.47727272727272729</v>
      </c>
      <c r="S2970" s="2">
        <f t="shared" si="93"/>
        <v>20042775</v>
      </c>
      <c r="T2970" t="s">
        <v>9508</v>
      </c>
    </row>
    <row r="2971" spans="1:20" x14ac:dyDescent="0.25">
      <c r="A2971">
        <v>2025</v>
      </c>
      <c r="B2971" t="s">
        <v>9509</v>
      </c>
      <c r="C2971" t="s">
        <v>21</v>
      </c>
      <c r="D2971" t="s">
        <v>22</v>
      </c>
      <c r="E2971" t="s">
        <v>120</v>
      </c>
      <c r="F2971" t="s">
        <v>9510</v>
      </c>
      <c r="G2971" t="s">
        <v>9511</v>
      </c>
      <c r="H2971" t="s">
        <v>1802</v>
      </c>
      <c r="I2971" s="1">
        <v>16600000</v>
      </c>
      <c r="J2971" s="2">
        <f t="shared" si="92"/>
        <v>16600000</v>
      </c>
      <c r="K2971" s="1">
        <v>4150000</v>
      </c>
      <c r="L2971" s="3">
        <v>45705</v>
      </c>
      <c r="M2971" s="3">
        <v>45707</v>
      </c>
      <c r="N2971" s="3">
        <v>45808</v>
      </c>
      <c r="O2971" s="1">
        <v>0</v>
      </c>
      <c r="P2971" s="1">
        <v>16600000</v>
      </c>
      <c r="R2971" s="5">
        <f ca="1">IF(Tabla1[[#This Row],[FECHA INCIAL DESDE]]="SIN INICIO",0,IF((((TODAY()-M2971)*100%)/(N2971-M2971))&gt;=100%,"100%",(((TODAY()-M2971)*100%)/(N2971-M2971))))</f>
        <v>0.61386138613861385</v>
      </c>
      <c r="S2971" s="2">
        <f t="shared" si="93"/>
        <v>16600000</v>
      </c>
      <c r="T2971" t="s">
        <v>9512</v>
      </c>
    </row>
    <row r="2972" spans="1:20" x14ac:dyDescent="0.25">
      <c r="A2972">
        <v>2025</v>
      </c>
      <c r="B2972" t="s">
        <v>9513</v>
      </c>
      <c r="C2972" t="s">
        <v>21</v>
      </c>
      <c r="D2972" t="s">
        <v>22</v>
      </c>
      <c r="E2972" t="s">
        <v>23</v>
      </c>
      <c r="F2972" t="s">
        <v>9514</v>
      </c>
      <c r="G2972" t="s">
        <v>1940</v>
      </c>
      <c r="H2972" t="s">
        <v>1802</v>
      </c>
      <c r="I2972" s="1">
        <v>77000000</v>
      </c>
      <c r="J2972" s="2">
        <f t="shared" si="92"/>
        <v>77000000</v>
      </c>
      <c r="K2972" s="1">
        <v>11000000</v>
      </c>
      <c r="L2972" s="3">
        <v>45707</v>
      </c>
      <c r="M2972" s="3">
        <v>45708</v>
      </c>
      <c r="N2972" s="3">
        <v>45900</v>
      </c>
      <c r="O2972" s="1">
        <v>0</v>
      </c>
      <c r="P2972" s="1">
        <v>77000000</v>
      </c>
      <c r="R2972" s="5">
        <f ca="1">IF(Tabla1[[#This Row],[FECHA INCIAL DESDE]]="SIN INICIO",0,IF((((TODAY()-M2972)*100%)/(N2972-M2972))&gt;=100%,"100%",(((TODAY()-M2972)*100%)/(N2972-M2972))))</f>
        <v>0.31770833333333331</v>
      </c>
      <c r="S2972" s="2">
        <f t="shared" si="93"/>
        <v>77000000</v>
      </c>
      <c r="T2972" t="s">
        <v>9515</v>
      </c>
    </row>
    <row r="2973" spans="1:20" x14ac:dyDescent="0.25">
      <c r="A2973">
        <v>2025</v>
      </c>
      <c r="B2973" t="s">
        <v>9516</v>
      </c>
      <c r="C2973" t="s">
        <v>21</v>
      </c>
      <c r="D2973" t="s">
        <v>22</v>
      </c>
      <c r="E2973" t="s">
        <v>23</v>
      </c>
      <c r="F2973" t="s">
        <v>9517</v>
      </c>
      <c r="G2973" t="s">
        <v>2070</v>
      </c>
      <c r="H2973" t="s">
        <v>1898</v>
      </c>
      <c r="I2973" s="1">
        <v>45000000</v>
      </c>
      <c r="J2973" s="2">
        <f t="shared" si="92"/>
        <v>45000000</v>
      </c>
      <c r="K2973" s="1">
        <v>9000000</v>
      </c>
      <c r="L2973" s="3">
        <v>45705</v>
      </c>
      <c r="M2973" s="3">
        <v>45706</v>
      </c>
      <c r="N2973" s="3">
        <v>45838</v>
      </c>
      <c r="O2973" s="1">
        <v>0</v>
      </c>
      <c r="P2973" s="1">
        <v>45000000</v>
      </c>
      <c r="R2973" s="5">
        <f ca="1">IF(Tabla1[[#This Row],[FECHA INCIAL DESDE]]="SIN INICIO",0,IF((((TODAY()-M2973)*100%)/(N2973-M2973))&gt;=100%,"100%",(((TODAY()-M2973)*100%)/(N2973-M2973))))</f>
        <v>0.47727272727272729</v>
      </c>
      <c r="S2973" s="2">
        <f t="shared" si="93"/>
        <v>45000000</v>
      </c>
      <c r="T2973" t="s">
        <v>9518</v>
      </c>
    </row>
    <row r="2974" spans="1:20" x14ac:dyDescent="0.25">
      <c r="A2974">
        <v>2025</v>
      </c>
      <c r="B2974" t="s">
        <v>9519</v>
      </c>
      <c r="C2974" t="s">
        <v>21</v>
      </c>
      <c r="D2974" t="s">
        <v>22</v>
      </c>
      <c r="E2974" t="s">
        <v>23</v>
      </c>
      <c r="F2974" t="s">
        <v>9520</v>
      </c>
      <c r="G2974" t="s">
        <v>3546</v>
      </c>
      <c r="H2974" t="s">
        <v>3407</v>
      </c>
      <c r="I2974" s="1">
        <v>62781250</v>
      </c>
      <c r="J2974" s="2">
        <f t="shared" si="92"/>
        <v>62781250</v>
      </c>
      <c r="K2974" s="1">
        <v>8968750</v>
      </c>
      <c r="L2974" s="3">
        <v>45705</v>
      </c>
      <c r="M2974" s="3">
        <v>45706</v>
      </c>
      <c r="N2974" s="3">
        <v>45900</v>
      </c>
      <c r="O2974" s="1">
        <v>0</v>
      </c>
      <c r="P2974" s="1">
        <v>62781250</v>
      </c>
      <c r="R2974" s="5">
        <f ca="1">IF(Tabla1[[#This Row],[FECHA INCIAL DESDE]]="SIN INICIO",0,IF((((TODAY()-M2974)*100%)/(N2974-M2974))&gt;=100%,"100%",(((TODAY()-M2974)*100%)/(N2974-M2974))))</f>
        <v>0.32474226804123713</v>
      </c>
      <c r="S2974" s="2">
        <f t="shared" si="93"/>
        <v>62781250</v>
      </c>
      <c r="T2974" t="s">
        <v>9521</v>
      </c>
    </row>
    <row r="2975" spans="1:20" x14ac:dyDescent="0.25">
      <c r="A2975">
        <v>2025</v>
      </c>
      <c r="B2975" t="s">
        <v>9522</v>
      </c>
      <c r="C2975" t="s">
        <v>21</v>
      </c>
      <c r="D2975" t="s">
        <v>22</v>
      </c>
      <c r="E2975" t="s">
        <v>23</v>
      </c>
      <c r="F2975" t="s">
        <v>9523</v>
      </c>
      <c r="G2975" t="s">
        <v>8613</v>
      </c>
      <c r="H2975" t="s">
        <v>3920</v>
      </c>
      <c r="I2975" s="1">
        <v>39000000</v>
      </c>
      <c r="J2975" s="2">
        <f t="shared" si="92"/>
        <v>39000000</v>
      </c>
      <c r="K2975" s="1">
        <v>6500000</v>
      </c>
      <c r="L2975" s="3">
        <v>45705</v>
      </c>
      <c r="M2975" s="3">
        <v>45707</v>
      </c>
      <c r="N2975" s="3">
        <v>45900</v>
      </c>
      <c r="O2975" s="1">
        <v>0</v>
      </c>
      <c r="P2975" s="1">
        <v>39000000</v>
      </c>
      <c r="R2975" s="5">
        <f ca="1">IF(Tabla1[[#This Row],[FECHA INCIAL DESDE]]="SIN INICIO",0,IF((((TODAY()-M2975)*100%)/(N2975-M2975))&gt;=100%,"100%",(((TODAY()-M2975)*100%)/(N2975-M2975))))</f>
        <v>0.32124352331606215</v>
      </c>
      <c r="S2975" s="2">
        <f t="shared" si="93"/>
        <v>39000000</v>
      </c>
      <c r="T2975" t="s">
        <v>9524</v>
      </c>
    </row>
    <row r="2976" spans="1:20" x14ac:dyDescent="0.25">
      <c r="A2976">
        <v>2025</v>
      </c>
      <c r="B2976" t="s">
        <v>9525</v>
      </c>
      <c r="C2976" t="s">
        <v>21</v>
      </c>
      <c r="D2976" t="s">
        <v>22</v>
      </c>
      <c r="E2976" t="s">
        <v>23</v>
      </c>
      <c r="F2976" t="s">
        <v>9526</v>
      </c>
      <c r="G2976" t="s">
        <v>3546</v>
      </c>
      <c r="H2976" t="s">
        <v>3407</v>
      </c>
      <c r="I2976" s="1">
        <v>44843750</v>
      </c>
      <c r="J2976" s="2">
        <f t="shared" si="92"/>
        <v>44843750</v>
      </c>
      <c r="K2976" s="1">
        <v>8968750</v>
      </c>
      <c r="L2976" s="3">
        <v>45705</v>
      </c>
      <c r="M2976" s="3">
        <v>45706</v>
      </c>
      <c r="N2976" s="3">
        <v>45838</v>
      </c>
      <c r="O2976" s="1">
        <v>0</v>
      </c>
      <c r="P2976" s="1">
        <v>44843750</v>
      </c>
      <c r="R2976" s="5">
        <f ca="1">IF(Tabla1[[#This Row],[FECHA INCIAL DESDE]]="SIN INICIO",0,IF((((TODAY()-M2976)*100%)/(N2976-M2976))&gt;=100%,"100%",(((TODAY()-M2976)*100%)/(N2976-M2976))))</f>
        <v>0.47727272727272729</v>
      </c>
      <c r="S2976" s="2">
        <f t="shared" si="93"/>
        <v>44843750</v>
      </c>
      <c r="T2976" t="s">
        <v>9527</v>
      </c>
    </row>
    <row r="2977" spans="1:20" x14ac:dyDescent="0.25">
      <c r="A2977">
        <v>2025</v>
      </c>
      <c r="B2977" t="s">
        <v>9528</v>
      </c>
      <c r="C2977" t="s">
        <v>21</v>
      </c>
      <c r="D2977" t="s">
        <v>22</v>
      </c>
      <c r="E2977" t="s">
        <v>23</v>
      </c>
      <c r="F2977" t="s">
        <v>9529</v>
      </c>
      <c r="G2977" t="s">
        <v>557</v>
      </c>
      <c r="H2977" t="s">
        <v>537</v>
      </c>
      <c r="I2977" s="1">
        <v>34724250</v>
      </c>
      <c r="J2977" s="2">
        <f t="shared" si="92"/>
        <v>34724250</v>
      </c>
      <c r="K2977" s="1">
        <v>6944850</v>
      </c>
      <c r="L2977" s="3">
        <v>45705</v>
      </c>
      <c r="M2977" s="3">
        <v>45706</v>
      </c>
      <c r="N2977" s="3">
        <v>45838</v>
      </c>
      <c r="O2977" s="1">
        <v>0</v>
      </c>
      <c r="P2977" s="1">
        <v>34724250</v>
      </c>
      <c r="R2977" s="6">
        <f ca="1">IF(Tabla1[[#This Row],[FECHA INCIAL DESDE]]="SIN INICIO",0,IF((((TODAY()-M2977)*100%)/(N2977-M2977))&gt;=100%,"100%",(((TODAY()-M2977)*100%)/(N2977-M2977))))</f>
        <v>0.47727272727272729</v>
      </c>
      <c r="S2977" s="2">
        <f t="shared" si="93"/>
        <v>34724250</v>
      </c>
      <c r="T2977" t="s">
        <v>9530</v>
      </c>
    </row>
    <row r="2978" spans="1:20" x14ac:dyDescent="0.25">
      <c r="A2978">
        <v>2025</v>
      </c>
      <c r="B2978" t="s">
        <v>9531</v>
      </c>
      <c r="C2978" t="s">
        <v>21</v>
      </c>
      <c r="D2978" t="s">
        <v>22</v>
      </c>
      <c r="E2978" t="s">
        <v>23</v>
      </c>
      <c r="F2978" t="s">
        <v>9532</v>
      </c>
      <c r="G2978" t="s">
        <v>3406</v>
      </c>
      <c r="H2978" t="s">
        <v>3407</v>
      </c>
      <c r="I2978" s="1">
        <v>48144250</v>
      </c>
      <c r="J2978" s="2">
        <f t="shared" si="92"/>
        <v>48144250</v>
      </c>
      <c r="K2978" s="1">
        <v>6877750</v>
      </c>
      <c r="L2978" s="3">
        <v>45709</v>
      </c>
      <c r="M2978" s="3">
        <v>45712</v>
      </c>
      <c r="N2978" s="3">
        <v>45900</v>
      </c>
      <c r="O2978" s="1">
        <v>0</v>
      </c>
      <c r="P2978" s="1">
        <v>48144250</v>
      </c>
      <c r="R2978" s="5">
        <f ca="1">IF(Tabla1[[#This Row],[FECHA INCIAL DESDE]]="SIN INICIO",0,IF((((TODAY()-M2978)*100%)/(N2978-M2978))&gt;=100%,"100%",(((TODAY()-M2978)*100%)/(N2978-M2978))))</f>
        <v>0.30319148936170215</v>
      </c>
      <c r="S2978" s="2">
        <f t="shared" si="93"/>
        <v>48144250</v>
      </c>
      <c r="T2978" t="s">
        <v>9533</v>
      </c>
    </row>
    <row r="2979" spans="1:20" x14ac:dyDescent="0.25">
      <c r="A2979">
        <v>2025</v>
      </c>
      <c r="B2979" t="s">
        <v>9534</v>
      </c>
      <c r="C2979" t="s">
        <v>21</v>
      </c>
      <c r="D2979" t="s">
        <v>22</v>
      </c>
      <c r="E2979" t="s">
        <v>23</v>
      </c>
      <c r="F2979" t="s">
        <v>9535</v>
      </c>
      <c r="G2979" t="s">
        <v>2070</v>
      </c>
      <c r="H2979" t="s">
        <v>1898</v>
      </c>
      <c r="I2979" s="1">
        <v>38088872</v>
      </c>
      <c r="J2979" s="2">
        <f t="shared" si="92"/>
        <v>38088872</v>
      </c>
      <c r="K2979" s="1">
        <v>4761109</v>
      </c>
      <c r="L2979" s="3">
        <v>45705</v>
      </c>
      <c r="M2979" s="3">
        <v>45706</v>
      </c>
      <c r="N2979" s="3">
        <v>45930</v>
      </c>
      <c r="O2979" s="1">
        <v>0</v>
      </c>
      <c r="P2979" s="1">
        <v>38088872</v>
      </c>
      <c r="R2979" s="6">
        <f ca="1">IF(Tabla1[[#This Row],[FECHA INCIAL DESDE]]="SIN INICIO",0,IF((((TODAY()-M2979)*100%)/(N2979-M2979))&gt;=100%,"100%",(((TODAY()-M2979)*100%)/(N2979-M2979))))</f>
        <v>0.28125</v>
      </c>
      <c r="S2979" s="2">
        <f t="shared" si="93"/>
        <v>38088872</v>
      </c>
      <c r="T2979" t="s">
        <v>9536</v>
      </c>
    </row>
    <row r="2980" spans="1:20" x14ac:dyDescent="0.25">
      <c r="A2980">
        <v>2025</v>
      </c>
      <c r="B2980" t="s">
        <v>9537</v>
      </c>
      <c r="C2980" t="s">
        <v>21</v>
      </c>
      <c r="D2980" t="s">
        <v>22</v>
      </c>
      <c r="E2980" t="s">
        <v>23</v>
      </c>
      <c r="F2980" t="s">
        <v>9538</v>
      </c>
      <c r="G2980" t="s">
        <v>4426</v>
      </c>
      <c r="H2980" t="s">
        <v>1898</v>
      </c>
      <c r="I2980" s="1">
        <v>57619024</v>
      </c>
      <c r="J2980" s="2">
        <f t="shared" si="92"/>
        <v>57619024</v>
      </c>
      <c r="K2980" s="1">
        <v>7202378</v>
      </c>
      <c r="L2980" s="3">
        <v>45708</v>
      </c>
      <c r="M2980" s="3">
        <v>45709</v>
      </c>
      <c r="N2980" s="3">
        <v>45930</v>
      </c>
      <c r="O2980" s="1">
        <v>0</v>
      </c>
      <c r="P2980" s="1">
        <v>57619024</v>
      </c>
      <c r="R2980" s="5">
        <f ca="1">IF(Tabla1[[#This Row],[FECHA INCIAL DESDE]]="SIN INICIO",0,IF((((TODAY()-M2980)*100%)/(N2980-M2980))&gt;=100%,"100%",(((TODAY()-M2980)*100%)/(N2980-M2980))))</f>
        <v>0.27149321266968324</v>
      </c>
      <c r="S2980" s="2">
        <f t="shared" si="93"/>
        <v>57619024</v>
      </c>
      <c r="T2980" t="s">
        <v>9539</v>
      </c>
    </row>
    <row r="2981" spans="1:20" x14ac:dyDescent="0.25">
      <c r="A2981">
        <v>2025</v>
      </c>
      <c r="B2981" t="s">
        <v>9540</v>
      </c>
      <c r="C2981" t="s">
        <v>21</v>
      </c>
      <c r="D2981" t="s">
        <v>22</v>
      </c>
      <c r="E2981" t="s">
        <v>23</v>
      </c>
      <c r="F2981" t="s">
        <v>9541</v>
      </c>
      <c r="G2981" t="s">
        <v>399</v>
      </c>
      <c r="H2981" t="s">
        <v>270</v>
      </c>
      <c r="I2981" s="1">
        <v>91000000</v>
      </c>
      <c r="J2981" s="2">
        <f t="shared" si="92"/>
        <v>91000000</v>
      </c>
      <c r="K2981" s="1">
        <v>13000000</v>
      </c>
      <c r="L2981" s="3">
        <v>45702</v>
      </c>
      <c r="M2981" s="3">
        <v>45705</v>
      </c>
      <c r="N2981" s="3">
        <v>45900</v>
      </c>
      <c r="O2981" s="1">
        <v>0</v>
      </c>
      <c r="P2981" s="1">
        <v>91000000</v>
      </c>
      <c r="R2981" s="5">
        <f ca="1">IF(Tabla1[[#This Row],[FECHA INCIAL DESDE]]="SIN INICIO",0,IF((((TODAY()-M2981)*100%)/(N2981-M2981))&gt;=100%,"100%",(((TODAY()-M2981)*100%)/(N2981-M2981))))</f>
        <v>0.3282051282051282</v>
      </c>
      <c r="S2981" s="2">
        <f t="shared" si="93"/>
        <v>91000000</v>
      </c>
      <c r="T2981" t="s">
        <v>9542</v>
      </c>
    </row>
    <row r="2982" spans="1:20" x14ac:dyDescent="0.25">
      <c r="A2982">
        <v>2025</v>
      </c>
      <c r="B2982" t="s">
        <v>9543</v>
      </c>
      <c r="C2982" t="s">
        <v>21</v>
      </c>
      <c r="D2982" t="s">
        <v>22</v>
      </c>
      <c r="E2982" t="s">
        <v>23</v>
      </c>
      <c r="F2982" t="s">
        <v>9544</v>
      </c>
      <c r="G2982" t="s">
        <v>2478</v>
      </c>
      <c r="H2982" t="s">
        <v>2479</v>
      </c>
      <c r="I2982" s="1">
        <v>32550095</v>
      </c>
      <c r="J2982" s="2">
        <f t="shared" si="92"/>
        <v>32550095</v>
      </c>
      <c r="K2982" s="1">
        <v>6510019</v>
      </c>
      <c r="L2982" s="3">
        <v>45707</v>
      </c>
      <c r="M2982" s="3">
        <v>45708</v>
      </c>
      <c r="N2982" s="3">
        <v>45838</v>
      </c>
      <c r="O2982" s="1">
        <v>0</v>
      </c>
      <c r="P2982" s="1">
        <v>32550095</v>
      </c>
      <c r="R2982" s="5">
        <f ca="1">IF(Tabla1[[#This Row],[FECHA INCIAL DESDE]]="SIN INICIO",0,IF((((TODAY()-M2982)*100%)/(N2982-M2982))&gt;=100%,"100%",(((TODAY()-M2982)*100%)/(N2982-M2982))))</f>
        <v>0.46923076923076923</v>
      </c>
      <c r="S2982" s="2">
        <f t="shared" si="93"/>
        <v>32550095</v>
      </c>
      <c r="T2982" t="s">
        <v>9545</v>
      </c>
    </row>
    <row r="2983" spans="1:20" x14ac:dyDescent="0.25">
      <c r="A2983">
        <v>2025</v>
      </c>
      <c r="B2983" t="s">
        <v>9546</v>
      </c>
      <c r="C2983" t="s">
        <v>21</v>
      </c>
      <c r="D2983" t="s">
        <v>22</v>
      </c>
      <c r="E2983" t="s">
        <v>23</v>
      </c>
      <c r="F2983" t="s">
        <v>9547</v>
      </c>
      <c r="G2983" t="s">
        <v>7689</v>
      </c>
      <c r="H2983" t="s">
        <v>2479</v>
      </c>
      <c r="I2983" s="1">
        <v>28064504</v>
      </c>
      <c r="J2983" s="2">
        <f t="shared" si="92"/>
        <v>28064504</v>
      </c>
      <c r="K2983" s="1">
        <v>7016126</v>
      </c>
      <c r="L2983" s="3">
        <v>45702</v>
      </c>
      <c r="M2983" s="3">
        <v>45705</v>
      </c>
      <c r="N2983" s="3">
        <v>45808</v>
      </c>
      <c r="O2983" s="1">
        <v>0</v>
      </c>
      <c r="P2983" s="1">
        <v>28064504</v>
      </c>
      <c r="R2983" s="5">
        <f ca="1">IF(Tabla1[[#This Row],[FECHA INCIAL DESDE]]="SIN INICIO",0,IF((((TODAY()-M2983)*100%)/(N2983-M2983))&gt;=100%,"100%",(((TODAY()-M2983)*100%)/(N2983-M2983))))</f>
        <v>0.62135922330097082</v>
      </c>
      <c r="S2983" s="2">
        <f t="shared" si="93"/>
        <v>28064504</v>
      </c>
      <c r="T2983" t="s">
        <v>9548</v>
      </c>
    </row>
    <row r="2984" spans="1:20" x14ac:dyDescent="0.25">
      <c r="A2984">
        <v>2025</v>
      </c>
      <c r="B2984" t="s">
        <v>9549</v>
      </c>
      <c r="C2984" t="s">
        <v>21</v>
      </c>
      <c r="D2984" t="s">
        <v>22</v>
      </c>
      <c r="E2984" t="s">
        <v>23</v>
      </c>
      <c r="F2984" t="s">
        <v>9550</v>
      </c>
      <c r="G2984" t="s">
        <v>1940</v>
      </c>
      <c r="H2984" t="s">
        <v>1802</v>
      </c>
      <c r="I2984" s="1">
        <v>59290000</v>
      </c>
      <c r="J2984" s="2">
        <f t="shared" si="92"/>
        <v>59290000</v>
      </c>
      <c r="K2984" s="1">
        <v>8470000</v>
      </c>
      <c r="L2984" s="3">
        <v>45705</v>
      </c>
      <c r="M2984" s="3">
        <v>45706</v>
      </c>
      <c r="N2984" s="3">
        <v>45900</v>
      </c>
      <c r="O2984" s="1">
        <v>0</v>
      </c>
      <c r="P2984" s="1">
        <v>59290000</v>
      </c>
      <c r="R2984" s="5">
        <f ca="1">IF(Tabla1[[#This Row],[FECHA INCIAL DESDE]]="SIN INICIO",0,IF((((TODAY()-M2984)*100%)/(N2984-M2984))&gt;=100%,"100%",(((TODAY()-M2984)*100%)/(N2984-M2984))))</f>
        <v>0.32474226804123713</v>
      </c>
      <c r="S2984" s="2">
        <f t="shared" si="93"/>
        <v>59290000</v>
      </c>
      <c r="T2984" t="s">
        <v>9551</v>
      </c>
    </row>
    <row r="2985" spans="1:20" x14ac:dyDescent="0.25">
      <c r="A2985">
        <v>2025</v>
      </c>
      <c r="B2985" t="s">
        <v>9552</v>
      </c>
      <c r="C2985" t="s">
        <v>21</v>
      </c>
      <c r="D2985" t="s">
        <v>22</v>
      </c>
      <c r="E2985" t="s">
        <v>23</v>
      </c>
      <c r="F2985" t="s">
        <v>9553</v>
      </c>
      <c r="G2985" t="s">
        <v>3546</v>
      </c>
      <c r="H2985" t="s">
        <v>3407</v>
      </c>
      <c r="I2985" s="1">
        <v>62781250</v>
      </c>
      <c r="J2985" s="2">
        <f t="shared" si="92"/>
        <v>62781250</v>
      </c>
      <c r="K2985" s="1">
        <v>8968750</v>
      </c>
      <c r="L2985" s="3">
        <v>45705</v>
      </c>
      <c r="M2985" s="3">
        <v>45706</v>
      </c>
      <c r="N2985" s="3">
        <v>45900</v>
      </c>
      <c r="O2985" s="1">
        <v>0</v>
      </c>
      <c r="P2985" s="1">
        <v>62781250</v>
      </c>
      <c r="R2985" s="5">
        <f ca="1">IF(Tabla1[[#This Row],[FECHA INCIAL DESDE]]="SIN INICIO",0,IF((((TODAY()-M2985)*100%)/(N2985-M2985))&gt;=100%,"100%",(((TODAY()-M2985)*100%)/(N2985-M2985))))</f>
        <v>0.32474226804123713</v>
      </c>
      <c r="S2985" s="2">
        <f t="shared" si="93"/>
        <v>62781250</v>
      </c>
      <c r="T2985" t="s">
        <v>9554</v>
      </c>
    </row>
    <row r="2986" spans="1:20" x14ac:dyDescent="0.25">
      <c r="A2986">
        <v>2025</v>
      </c>
      <c r="B2986" t="s">
        <v>9555</v>
      </c>
      <c r="C2986" t="s">
        <v>21</v>
      </c>
      <c r="D2986" t="s">
        <v>22</v>
      </c>
      <c r="E2986" t="s">
        <v>120</v>
      </c>
      <c r="F2986" t="s">
        <v>9556</v>
      </c>
      <c r="G2986" t="s">
        <v>9557</v>
      </c>
      <c r="H2986" t="s">
        <v>3407</v>
      </c>
      <c r="I2986" s="1">
        <v>19849125</v>
      </c>
      <c r="J2986" s="2">
        <f t="shared" si="92"/>
        <v>19849125</v>
      </c>
      <c r="K2986" s="1">
        <v>3969825</v>
      </c>
      <c r="L2986" s="3">
        <v>45705</v>
      </c>
      <c r="M2986" s="3">
        <v>45706</v>
      </c>
      <c r="N2986" s="3">
        <v>45838</v>
      </c>
      <c r="O2986" s="1">
        <v>0</v>
      </c>
      <c r="P2986" s="1">
        <v>19849125</v>
      </c>
      <c r="R2986" s="5">
        <f ca="1">IF(Tabla1[[#This Row],[FECHA INCIAL DESDE]]="SIN INICIO",0,IF((((TODAY()-M2986)*100%)/(N2986-M2986))&gt;=100%,"100%",(((TODAY()-M2986)*100%)/(N2986-M2986))))</f>
        <v>0.47727272727272729</v>
      </c>
      <c r="S2986" s="2">
        <f t="shared" si="93"/>
        <v>19849125</v>
      </c>
      <c r="T2986" t="s">
        <v>9558</v>
      </c>
    </row>
    <row r="2987" spans="1:20" x14ac:dyDescent="0.25">
      <c r="A2987">
        <v>2025</v>
      </c>
      <c r="B2987" t="s">
        <v>9559</v>
      </c>
      <c r="C2987" t="s">
        <v>21</v>
      </c>
      <c r="D2987" t="s">
        <v>22</v>
      </c>
      <c r="E2987" t="s">
        <v>23</v>
      </c>
      <c r="F2987" t="s">
        <v>9560</v>
      </c>
      <c r="G2987" t="s">
        <v>791</v>
      </c>
      <c r="H2987" t="s">
        <v>3407</v>
      </c>
      <c r="I2987" s="1">
        <v>45568425</v>
      </c>
      <c r="J2987" s="2">
        <f t="shared" si="92"/>
        <v>45568425</v>
      </c>
      <c r="K2987" s="1">
        <v>6509775</v>
      </c>
      <c r="L2987" s="3">
        <v>45706</v>
      </c>
      <c r="M2987" s="3">
        <v>45707</v>
      </c>
      <c r="N2987" s="3">
        <v>45900</v>
      </c>
      <c r="O2987" s="1">
        <v>0</v>
      </c>
      <c r="P2987" s="1">
        <v>45568425</v>
      </c>
      <c r="R2987" s="6">
        <f ca="1">IF(Tabla1[[#This Row],[FECHA INCIAL DESDE]]="SIN INICIO",0,IF((((TODAY()-M2987)*100%)/(N2987-M2987))&gt;=100%,"100%",(((TODAY()-M2987)*100%)/(N2987-M2987))))</f>
        <v>0.32124352331606215</v>
      </c>
      <c r="S2987" s="2">
        <f t="shared" si="93"/>
        <v>45568425</v>
      </c>
      <c r="T2987" t="s">
        <v>9561</v>
      </c>
    </row>
    <row r="2988" spans="1:20" x14ac:dyDescent="0.25">
      <c r="A2988">
        <v>2025</v>
      </c>
      <c r="B2988" t="s">
        <v>9562</v>
      </c>
      <c r="C2988" t="s">
        <v>21</v>
      </c>
      <c r="D2988" t="s">
        <v>22</v>
      </c>
      <c r="E2988" t="s">
        <v>23</v>
      </c>
      <c r="F2988" t="s">
        <v>9563</v>
      </c>
      <c r="G2988" t="s">
        <v>2743</v>
      </c>
      <c r="H2988" t="s">
        <v>659</v>
      </c>
      <c r="I2988" s="1">
        <v>49700000</v>
      </c>
      <c r="J2988" s="2">
        <f t="shared" si="92"/>
        <v>49700000</v>
      </c>
      <c r="K2988" s="1">
        <v>7100000</v>
      </c>
      <c r="L2988" s="3">
        <v>45706</v>
      </c>
      <c r="M2988" s="3">
        <v>45707</v>
      </c>
      <c r="N2988" s="3">
        <v>45899</v>
      </c>
      <c r="O2988" s="1">
        <v>0</v>
      </c>
      <c r="P2988" s="1">
        <v>49700000</v>
      </c>
      <c r="R2988" s="6">
        <f ca="1">IF(Tabla1[[#This Row],[FECHA INCIAL DESDE]]="SIN INICIO",0,IF((((TODAY()-M2988)*100%)/(N2988-M2988))&gt;=100%,"100%",(((TODAY()-M2988)*100%)/(N2988-M2988))))</f>
        <v>0.32291666666666669</v>
      </c>
      <c r="S2988" s="2">
        <f t="shared" si="93"/>
        <v>49700000</v>
      </c>
      <c r="T2988" t="s">
        <v>9564</v>
      </c>
    </row>
    <row r="2989" spans="1:20" x14ac:dyDescent="0.25">
      <c r="A2989">
        <v>2025</v>
      </c>
      <c r="B2989" t="s">
        <v>9565</v>
      </c>
      <c r="C2989" t="s">
        <v>21</v>
      </c>
      <c r="D2989" t="s">
        <v>22</v>
      </c>
      <c r="E2989" t="s">
        <v>23</v>
      </c>
      <c r="F2989" t="s">
        <v>9566</v>
      </c>
      <c r="G2989" t="s">
        <v>8683</v>
      </c>
      <c r="H2989" t="s">
        <v>2479</v>
      </c>
      <c r="I2989" s="1">
        <v>28064504</v>
      </c>
      <c r="J2989" s="2">
        <f t="shared" si="92"/>
        <v>28064504</v>
      </c>
      <c r="K2989" s="1">
        <v>7016126</v>
      </c>
      <c r="L2989" s="3">
        <v>45705</v>
      </c>
      <c r="M2989" s="3">
        <v>45706</v>
      </c>
      <c r="N2989" s="3">
        <v>45808</v>
      </c>
      <c r="O2989" s="1">
        <v>0</v>
      </c>
      <c r="P2989" s="1">
        <v>28064504</v>
      </c>
      <c r="R2989" s="5">
        <f ca="1">IF(Tabla1[[#This Row],[FECHA INCIAL DESDE]]="SIN INICIO",0,IF((((TODAY()-M2989)*100%)/(N2989-M2989))&gt;=100%,"100%",(((TODAY()-M2989)*100%)/(N2989-M2989))))</f>
        <v>0.61764705882352944</v>
      </c>
      <c r="S2989" s="2">
        <f t="shared" si="93"/>
        <v>28064504</v>
      </c>
      <c r="T2989" t="s">
        <v>9567</v>
      </c>
    </row>
    <row r="2990" spans="1:20" x14ac:dyDescent="0.25">
      <c r="A2990">
        <v>2025</v>
      </c>
      <c r="B2990" t="s">
        <v>9568</v>
      </c>
      <c r="C2990" t="s">
        <v>21</v>
      </c>
      <c r="D2990" t="s">
        <v>22</v>
      </c>
      <c r="E2990" t="s">
        <v>23</v>
      </c>
      <c r="F2990" t="s">
        <v>9569</v>
      </c>
      <c r="G2990" t="s">
        <v>1890</v>
      </c>
      <c r="H2990" t="s">
        <v>1898</v>
      </c>
      <c r="I2990" s="1">
        <v>57619024</v>
      </c>
      <c r="J2990" s="2">
        <f t="shared" si="92"/>
        <v>57619024</v>
      </c>
      <c r="K2990" s="1">
        <v>7202378</v>
      </c>
      <c r="L2990" s="3">
        <v>45707</v>
      </c>
      <c r="M2990" s="3">
        <v>45709</v>
      </c>
      <c r="N2990" s="3">
        <v>45930</v>
      </c>
      <c r="O2990" s="1">
        <v>0</v>
      </c>
      <c r="P2990" s="1">
        <v>57619024</v>
      </c>
      <c r="R2990" s="5">
        <f ca="1">IF(Tabla1[[#This Row],[FECHA INCIAL DESDE]]="SIN INICIO",0,IF((((TODAY()-M2990)*100%)/(N2990-M2990))&gt;=100%,"100%",(((TODAY()-M2990)*100%)/(N2990-M2990))))</f>
        <v>0.27149321266968324</v>
      </c>
      <c r="S2990" s="2">
        <f t="shared" si="93"/>
        <v>57619024</v>
      </c>
      <c r="T2990" t="s">
        <v>9570</v>
      </c>
    </row>
    <row r="2991" spans="1:20" x14ac:dyDescent="0.25">
      <c r="A2991">
        <v>2025</v>
      </c>
      <c r="B2991" t="s">
        <v>9571</v>
      </c>
      <c r="C2991" t="s">
        <v>21</v>
      </c>
      <c r="D2991" t="s">
        <v>22</v>
      </c>
      <c r="E2991" t="s">
        <v>23</v>
      </c>
      <c r="F2991" t="s">
        <v>9572</v>
      </c>
      <c r="G2991" t="s">
        <v>9573</v>
      </c>
      <c r="H2991" t="s">
        <v>787</v>
      </c>
      <c r="I2991" s="1">
        <v>27600000</v>
      </c>
      <c r="J2991" s="2">
        <f t="shared" si="92"/>
        <v>27600000</v>
      </c>
      <c r="K2991" s="1">
        <v>4600000</v>
      </c>
      <c r="L2991" s="3">
        <v>45705</v>
      </c>
      <c r="M2991" s="3">
        <v>45706</v>
      </c>
      <c r="N2991" s="3">
        <v>45869</v>
      </c>
      <c r="O2991" s="1">
        <v>0</v>
      </c>
      <c r="P2991" s="1">
        <v>27600000</v>
      </c>
      <c r="R2991" s="6">
        <f ca="1">IF(Tabla1[[#This Row],[FECHA INCIAL DESDE]]="SIN INICIO",0,IF((((TODAY()-M2991)*100%)/(N2991-M2991))&gt;=100%,"100%",(((TODAY()-M2991)*100%)/(N2991-M2991))))</f>
        <v>0.38650306748466257</v>
      </c>
      <c r="S2991" s="2">
        <f t="shared" si="93"/>
        <v>27600000</v>
      </c>
      <c r="T2991" t="s">
        <v>9574</v>
      </c>
    </row>
    <row r="2992" spans="1:20" x14ac:dyDescent="0.25">
      <c r="A2992">
        <v>2025</v>
      </c>
      <c r="B2992" t="s">
        <v>9575</v>
      </c>
      <c r="C2992" t="s">
        <v>21</v>
      </c>
      <c r="D2992" t="s">
        <v>22</v>
      </c>
      <c r="E2992" t="s">
        <v>23</v>
      </c>
      <c r="F2992" t="s">
        <v>9576</v>
      </c>
      <c r="G2992" t="s">
        <v>1831</v>
      </c>
      <c r="H2992" t="s">
        <v>1898</v>
      </c>
      <c r="I2992" s="1">
        <v>45956648</v>
      </c>
      <c r="J2992" s="2">
        <f t="shared" si="92"/>
        <v>45956648</v>
      </c>
      <c r="K2992" s="1">
        <v>5744581</v>
      </c>
      <c r="L2992" s="3">
        <v>45705</v>
      </c>
      <c r="M2992" s="3">
        <v>45706</v>
      </c>
      <c r="N2992" s="3">
        <v>45930</v>
      </c>
      <c r="O2992" s="1">
        <v>0</v>
      </c>
      <c r="P2992" s="1">
        <v>45956648</v>
      </c>
      <c r="R2992" s="5">
        <f ca="1">IF(Tabla1[[#This Row],[FECHA INCIAL DESDE]]="SIN INICIO",0,IF((((TODAY()-M2992)*100%)/(N2992-M2992))&gt;=100%,"100%",(((TODAY()-M2992)*100%)/(N2992-M2992))))</f>
        <v>0.28125</v>
      </c>
      <c r="S2992" s="2">
        <f t="shared" si="93"/>
        <v>45956648</v>
      </c>
      <c r="T2992" t="s">
        <v>9577</v>
      </c>
    </row>
    <row r="2993" spans="1:20" x14ac:dyDescent="0.25">
      <c r="A2993">
        <v>2025</v>
      </c>
      <c r="B2993" t="s">
        <v>9578</v>
      </c>
      <c r="C2993" t="s">
        <v>21</v>
      </c>
      <c r="D2993" t="s">
        <v>22</v>
      </c>
      <c r="E2993" t="s">
        <v>23</v>
      </c>
      <c r="F2993" t="s">
        <v>9579</v>
      </c>
      <c r="G2993" t="s">
        <v>1831</v>
      </c>
      <c r="H2993" t="s">
        <v>1898</v>
      </c>
      <c r="I2993" s="1">
        <v>57619024</v>
      </c>
      <c r="J2993" s="2">
        <f t="shared" si="92"/>
        <v>57619024</v>
      </c>
      <c r="K2993" s="1">
        <v>7202378</v>
      </c>
      <c r="L2993" s="3">
        <v>45705</v>
      </c>
      <c r="M2993" s="3">
        <v>45706</v>
      </c>
      <c r="N2993" s="3">
        <v>45930</v>
      </c>
      <c r="O2993" s="1">
        <v>0</v>
      </c>
      <c r="P2993" s="1">
        <v>57619024</v>
      </c>
      <c r="R2993" s="5">
        <f ca="1">IF(Tabla1[[#This Row],[FECHA INCIAL DESDE]]="SIN INICIO",0,IF((((TODAY()-M2993)*100%)/(N2993-M2993))&gt;=100%,"100%",(((TODAY()-M2993)*100%)/(N2993-M2993))))</f>
        <v>0.28125</v>
      </c>
      <c r="S2993" s="2">
        <f t="shared" si="93"/>
        <v>57619024</v>
      </c>
      <c r="T2993" t="s">
        <v>9580</v>
      </c>
    </row>
    <row r="2994" spans="1:20" x14ac:dyDescent="0.25">
      <c r="A2994">
        <v>2025</v>
      </c>
      <c r="B2994" t="s">
        <v>9581</v>
      </c>
      <c r="C2994" t="s">
        <v>21</v>
      </c>
      <c r="D2994" t="s">
        <v>22</v>
      </c>
      <c r="E2994" t="s">
        <v>23</v>
      </c>
      <c r="F2994" t="s">
        <v>9582</v>
      </c>
      <c r="G2994" t="s">
        <v>8771</v>
      </c>
      <c r="H2994" t="s">
        <v>3407</v>
      </c>
      <c r="I2994" s="1">
        <v>62781250</v>
      </c>
      <c r="J2994" s="2">
        <f t="shared" si="92"/>
        <v>62781250</v>
      </c>
      <c r="K2994" s="1">
        <v>8968750</v>
      </c>
      <c r="L2994" s="3">
        <v>45705</v>
      </c>
      <c r="M2994" s="3">
        <v>45706</v>
      </c>
      <c r="N2994" s="3">
        <v>45900</v>
      </c>
      <c r="O2994" s="1">
        <v>0</v>
      </c>
      <c r="P2994" s="1">
        <v>62781250</v>
      </c>
      <c r="R2994" s="6">
        <f ca="1">IF(Tabla1[[#This Row],[FECHA INCIAL DESDE]]="SIN INICIO",0,IF((((TODAY()-M2994)*100%)/(N2994-M2994))&gt;=100%,"100%",(((TODAY()-M2994)*100%)/(N2994-M2994))))</f>
        <v>0.32474226804123713</v>
      </c>
      <c r="S2994" s="2">
        <f t="shared" si="93"/>
        <v>62781250</v>
      </c>
      <c r="T2994" t="s">
        <v>9583</v>
      </c>
    </row>
    <row r="2995" spans="1:20" x14ac:dyDescent="0.25">
      <c r="A2995">
        <v>2025</v>
      </c>
      <c r="B2995" t="s">
        <v>9584</v>
      </c>
      <c r="C2995" t="s">
        <v>21</v>
      </c>
      <c r="D2995" t="s">
        <v>22</v>
      </c>
      <c r="E2995" t="s">
        <v>120</v>
      </c>
      <c r="F2995" t="s">
        <v>9585</v>
      </c>
      <c r="G2995" t="s">
        <v>4365</v>
      </c>
      <c r="H2995" t="s">
        <v>3407</v>
      </c>
      <c r="I2995" s="1">
        <v>20090000</v>
      </c>
      <c r="J2995" s="2">
        <f t="shared" si="92"/>
        <v>20090000</v>
      </c>
      <c r="K2995" s="1">
        <v>5022500</v>
      </c>
      <c r="L2995" s="3">
        <v>45705</v>
      </c>
      <c r="M2995" s="3">
        <v>45706</v>
      </c>
      <c r="N2995" s="3">
        <v>45808</v>
      </c>
      <c r="O2995" s="1">
        <v>0</v>
      </c>
      <c r="P2995" s="1">
        <v>20090000</v>
      </c>
      <c r="R2995" s="5">
        <f ca="1">IF(Tabla1[[#This Row],[FECHA INCIAL DESDE]]="SIN INICIO",0,IF((((TODAY()-M2995)*100%)/(N2995-M2995))&gt;=100%,"100%",(((TODAY()-M2995)*100%)/(N2995-M2995))))</f>
        <v>0.61764705882352944</v>
      </c>
      <c r="S2995" s="2">
        <f t="shared" si="93"/>
        <v>20090000</v>
      </c>
      <c r="T2995" t="s">
        <v>9586</v>
      </c>
    </row>
    <row r="2996" spans="1:20" x14ac:dyDescent="0.25">
      <c r="A2996">
        <v>2025</v>
      </c>
      <c r="B2996" t="s">
        <v>9587</v>
      </c>
      <c r="C2996" t="s">
        <v>21</v>
      </c>
      <c r="D2996" t="s">
        <v>22</v>
      </c>
      <c r="E2996" t="s">
        <v>23</v>
      </c>
      <c r="F2996" t="s">
        <v>9588</v>
      </c>
      <c r="G2996" t="s">
        <v>7689</v>
      </c>
      <c r="H2996" t="s">
        <v>2479</v>
      </c>
      <c r="I2996" s="1">
        <v>28064500</v>
      </c>
      <c r="J2996" s="2">
        <f t="shared" si="92"/>
        <v>28064500</v>
      </c>
      <c r="K2996" s="1">
        <v>7016125</v>
      </c>
      <c r="L2996" s="3">
        <v>45702</v>
      </c>
      <c r="M2996" s="3">
        <v>45705</v>
      </c>
      <c r="N2996" s="3">
        <v>45808</v>
      </c>
      <c r="O2996" s="1">
        <v>0</v>
      </c>
      <c r="P2996" s="1">
        <v>28064500</v>
      </c>
      <c r="R2996" s="5">
        <f ca="1">IF(Tabla1[[#This Row],[FECHA INCIAL DESDE]]="SIN INICIO",0,IF((((TODAY()-M2996)*100%)/(N2996-M2996))&gt;=100%,"100%",(((TODAY()-M2996)*100%)/(N2996-M2996))))</f>
        <v>0.62135922330097082</v>
      </c>
      <c r="S2996" s="2">
        <f t="shared" si="93"/>
        <v>28064500</v>
      </c>
      <c r="T2996" t="s">
        <v>9589</v>
      </c>
    </row>
    <row r="2997" spans="1:20" x14ac:dyDescent="0.25">
      <c r="A2997">
        <v>2025</v>
      </c>
      <c r="B2997" t="s">
        <v>9590</v>
      </c>
      <c r="C2997" t="s">
        <v>21</v>
      </c>
      <c r="D2997" t="s">
        <v>22</v>
      </c>
      <c r="E2997" t="s">
        <v>23</v>
      </c>
      <c r="F2997" t="s">
        <v>9591</v>
      </c>
      <c r="G2997" t="s">
        <v>9004</v>
      </c>
      <c r="H2997" t="s">
        <v>3407</v>
      </c>
      <c r="I2997" s="1">
        <v>34388750</v>
      </c>
      <c r="J2997" s="2">
        <f t="shared" si="92"/>
        <v>34388750</v>
      </c>
      <c r="K2997" s="1">
        <v>6877750</v>
      </c>
      <c r="L2997" s="3">
        <v>45705</v>
      </c>
      <c r="M2997" s="3">
        <v>45706</v>
      </c>
      <c r="N2997" s="3">
        <v>45838</v>
      </c>
      <c r="O2997" s="1">
        <v>0</v>
      </c>
      <c r="P2997" s="1">
        <v>34388750</v>
      </c>
      <c r="R2997" s="5">
        <f ca="1">IF(Tabla1[[#This Row],[FECHA INCIAL DESDE]]="SIN INICIO",0,IF((((TODAY()-M2997)*100%)/(N2997-M2997))&gt;=100%,"100%",(((TODAY()-M2997)*100%)/(N2997-M2997))))</f>
        <v>0.47727272727272729</v>
      </c>
      <c r="S2997" s="2">
        <f t="shared" si="93"/>
        <v>34388750</v>
      </c>
      <c r="T2997" t="s">
        <v>9592</v>
      </c>
    </row>
    <row r="2998" spans="1:20" x14ac:dyDescent="0.25">
      <c r="A2998">
        <v>2025</v>
      </c>
      <c r="B2998" t="s">
        <v>9593</v>
      </c>
      <c r="C2998" t="s">
        <v>21</v>
      </c>
      <c r="D2998" t="s">
        <v>22</v>
      </c>
      <c r="E2998" t="s">
        <v>23</v>
      </c>
      <c r="F2998" t="s">
        <v>9594</v>
      </c>
      <c r="G2998" t="s">
        <v>6280</v>
      </c>
      <c r="H2998" t="s">
        <v>1898</v>
      </c>
      <c r="I2998" s="1">
        <v>26840325</v>
      </c>
      <c r="J2998" s="2">
        <f t="shared" si="92"/>
        <v>26840325</v>
      </c>
      <c r="K2998" s="1">
        <v>5368065</v>
      </c>
      <c r="L2998" s="3">
        <v>45705</v>
      </c>
      <c r="M2998" s="3">
        <v>45706</v>
      </c>
      <c r="N2998" s="3">
        <v>45838</v>
      </c>
      <c r="O2998" s="1">
        <v>0</v>
      </c>
      <c r="P2998" s="1">
        <v>26840325</v>
      </c>
      <c r="R2998" s="6">
        <f ca="1">IF(Tabla1[[#This Row],[FECHA INCIAL DESDE]]="SIN INICIO",0,IF((((TODAY()-M2998)*100%)/(N2998-M2998))&gt;=100%,"100%",(((TODAY()-M2998)*100%)/(N2998-M2998))))</f>
        <v>0.47727272727272729</v>
      </c>
      <c r="S2998" s="2">
        <f t="shared" si="93"/>
        <v>26840325</v>
      </c>
      <c r="T2998" t="s">
        <v>9595</v>
      </c>
    </row>
    <row r="2999" spans="1:20" x14ac:dyDescent="0.25">
      <c r="A2999">
        <v>2025</v>
      </c>
      <c r="B2999" t="s">
        <v>9596</v>
      </c>
      <c r="C2999" t="s">
        <v>21</v>
      </c>
      <c r="D2999" t="s">
        <v>22</v>
      </c>
      <c r="E2999" t="s">
        <v>23</v>
      </c>
      <c r="F2999" t="s">
        <v>9597</v>
      </c>
      <c r="G2999" t="s">
        <v>1819</v>
      </c>
      <c r="H2999" t="s">
        <v>1802</v>
      </c>
      <c r="I2999" s="1">
        <v>33880000</v>
      </c>
      <c r="J2999" s="2">
        <f t="shared" si="92"/>
        <v>33880000</v>
      </c>
      <c r="K2999" s="1">
        <v>5082000</v>
      </c>
      <c r="L2999" s="3">
        <v>45706</v>
      </c>
      <c r="M2999" s="3">
        <v>45707</v>
      </c>
      <c r="N2999" s="3">
        <v>45808</v>
      </c>
      <c r="O2999" s="1">
        <v>0</v>
      </c>
      <c r="P2999" s="1">
        <v>33880000</v>
      </c>
      <c r="R2999" s="5">
        <f ca="1">IF(Tabla1[[#This Row],[FECHA INCIAL DESDE]]="SIN INICIO",0,IF((((TODAY()-M2999)*100%)/(N2999-M2999))&gt;=100%,"100%",(((TODAY()-M2999)*100%)/(N2999-M2999))))</f>
        <v>0.61386138613861385</v>
      </c>
      <c r="S2999" s="2">
        <f t="shared" si="93"/>
        <v>33880000</v>
      </c>
      <c r="T2999" t="s">
        <v>9598</v>
      </c>
    </row>
    <row r="3000" spans="1:20" x14ac:dyDescent="0.25">
      <c r="A3000">
        <v>2025</v>
      </c>
      <c r="B3000" t="s">
        <v>9599</v>
      </c>
      <c r="C3000" t="s">
        <v>21</v>
      </c>
      <c r="D3000" t="s">
        <v>22</v>
      </c>
      <c r="E3000" t="s">
        <v>23</v>
      </c>
      <c r="F3000" t="s">
        <v>9600</v>
      </c>
      <c r="G3000" t="s">
        <v>791</v>
      </c>
      <c r="H3000" t="s">
        <v>590</v>
      </c>
      <c r="I3000" s="1">
        <v>50225000</v>
      </c>
      <c r="J3000" s="2">
        <f t="shared" si="92"/>
        <v>50225000</v>
      </c>
      <c r="K3000" s="1">
        <v>7175000</v>
      </c>
      <c r="L3000" s="3">
        <v>45705</v>
      </c>
      <c r="M3000" s="3">
        <v>45706</v>
      </c>
      <c r="N3000" s="3">
        <v>45900</v>
      </c>
      <c r="O3000" s="1">
        <v>0</v>
      </c>
      <c r="P3000" s="1">
        <v>50225000</v>
      </c>
      <c r="R3000" s="5">
        <f ca="1">IF(Tabla1[[#This Row],[FECHA INCIAL DESDE]]="SIN INICIO",0,IF((((TODAY()-M3000)*100%)/(N3000-M3000))&gt;=100%,"100%",(((TODAY()-M3000)*100%)/(N3000-M3000))))</f>
        <v>0.32474226804123713</v>
      </c>
      <c r="S3000" s="2">
        <f t="shared" si="93"/>
        <v>50225000</v>
      </c>
      <c r="T3000" t="s">
        <v>9601</v>
      </c>
    </row>
    <row r="3001" spans="1:20" x14ac:dyDescent="0.25">
      <c r="A3001">
        <v>2025</v>
      </c>
      <c r="B3001" t="s">
        <v>9602</v>
      </c>
      <c r="C3001" t="s">
        <v>21</v>
      </c>
      <c r="D3001" t="s">
        <v>22</v>
      </c>
      <c r="E3001" t="s">
        <v>23</v>
      </c>
      <c r="F3001" t="s">
        <v>9603</v>
      </c>
      <c r="G3001" t="s">
        <v>1233</v>
      </c>
      <c r="H3001" t="s">
        <v>537</v>
      </c>
      <c r="I3001" s="1">
        <v>34724250</v>
      </c>
      <c r="J3001" s="2">
        <f t="shared" si="92"/>
        <v>34724250</v>
      </c>
      <c r="K3001" s="1">
        <v>6944850</v>
      </c>
      <c r="L3001" s="3">
        <v>45708</v>
      </c>
      <c r="M3001" s="3">
        <v>45709</v>
      </c>
      <c r="N3001" s="3">
        <v>45838</v>
      </c>
      <c r="O3001" s="1">
        <v>0</v>
      </c>
      <c r="P3001" s="1">
        <v>34724250</v>
      </c>
      <c r="R3001" s="6">
        <f ca="1">IF(Tabla1[[#This Row],[FECHA INCIAL DESDE]]="SIN INICIO",0,IF((((TODAY()-M3001)*100%)/(N3001-M3001))&gt;=100%,"100%",(((TODAY()-M3001)*100%)/(N3001-M3001))))</f>
        <v>0.46511627906976744</v>
      </c>
      <c r="S3001" s="2">
        <f t="shared" si="93"/>
        <v>34724250</v>
      </c>
      <c r="T3001" t="s">
        <v>9604</v>
      </c>
    </row>
    <row r="3002" spans="1:20" x14ac:dyDescent="0.25">
      <c r="A3002">
        <v>2025</v>
      </c>
      <c r="B3002" t="s">
        <v>9605</v>
      </c>
      <c r="C3002" t="s">
        <v>21</v>
      </c>
      <c r="D3002" t="s">
        <v>22</v>
      </c>
      <c r="E3002" t="s">
        <v>120</v>
      </c>
      <c r="F3002" t="s">
        <v>9606</v>
      </c>
      <c r="G3002" t="s">
        <v>1644</v>
      </c>
      <c r="H3002" t="s">
        <v>154</v>
      </c>
      <c r="I3002" s="1">
        <v>16598400</v>
      </c>
      <c r="J3002" s="2">
        <f t="shared" si="92"/>
        <v>16598400</v>
      </c>
      <c r="K3002" s="1">
        <v>4149600</v>
      </c>
      <c r="L3002" s="3">
        <v>45702</v>
      </c>
      <c r="M3002" s="3">
        <v>45705</v>
      </c>
      <c r="N3002" s="3">
        <v>45808</v>
      </c>
      <c r="O3002" s="1">
        <v>0</v>
      </c>
      <c r="P3002" s="1">
        <v>16598400</v>
      </c>
      <c r="R3002" s="5">
        <f ca="1">IF(Tabla1[[#This Row],[FECHA INCIAL DESDE]]="SIN INICIO",0,IF((((TODAY()-M3002)*100%)/(N3002-M3002))&gt;=100%,"100%",(((TODAY()-M3002)*100%)/(N3002-M3002))))</f>
        <v>0.62135922330097082</v>
      </c>
      <c r="S3002" s="2">
        <f t="shared" si="93"/>
        <v>16598400</v>
      </c>
      <c r="T3002" t="s">
        <v>9607</v>
      </c>
    </row>
    <row r="3003" spans="1:20" x14ac:dyDescent="0.25">
      <c r="A3003">
        <v>2025</v>
      </c>
      <c r="B3003" t="s">
        <v>9608</v>
      </c>
      <c r="C3003" t="s">
        <v>21</v>
      </c>
      <c r="D3003" t="s">
        <v>22</v>
      </c>
      <c r="E3003" t="s">
        <v>23</v>
      </c>
      <c r="F3003" t="s">
        <v>9609</v>
      </c>
      <c r="G3003" t="s">
        <v>1927</v>
      </c>
      <c r="H3003" t="s">
        <v>1898</v>
      </c>
      <c r="I3003" s="1">
        <v>57619024</v>
      </c>
      <c r="J3003" s="2">
        <f t="shared" si="92"/>
        <v>57619024</v>
      </c>
      <c r="K3003" s="1">
        <v>7202378</v>
      </c>
      <c r="L3003" s="3">
        <v>45705</v>
      </c>
      <c r="M3003" s="3">
        <v>45706</v>
      </c>
      <c r="N3003" s="3">
        <v>45930</v>
      </c>
      <c r="O3003" s="1">
        <v>0</v>
      </c>
      <c r="P3003" s="1">
        <v>57619024</v>
      </c>
      <c r="R3003" s="5">
        <f ca="1">IF(Tabla1[[#This Row],[FECHA INCIAL DESDE]]="SIN INICIO",0,IF((((TODAY()-M3003)*100%)/(N3003-M3003))&gt;=100%,"100%",(((TODAY()-M3003)*100%)/(N3003-M3003))))</f>
        <v>0.28125</v>
      </c>
      <c r="S3003" s="2">
        <f t="shared" si="93"/>
        <v>57619024</v>
      </c>
      <c r="T3003" t="s">
        <v>9610</v>
      </c>
    </row>
    <row r="3004" spans="1:20" x14ac:dyDescent="0.25">
      <c r="A3004">
        <v>2025</v>
      </c>
      <c r="B3004" t="s">
        <v>9611</v>
      </c>
      <c r="C3004" t="s">
        <v>21</v>
      </c>
      <c r="D3004" t="s">
        <v>22</v>
      </c>
      <c r="E3004" t="s">
        <v>23</v>
      </c>
      <c r="F3004" t="s">
        <v>9612</v>
      </c>
      <c r="G3004" t="s">
        <v>4402</v>
      </c>
      <c r="H3004" t="s">
        <v>3407</v>
      </c>
      <c r="I3004" s="1">
        <v>27511000</v>
      </c>
      <c r="J3004" s="2">
        <f t="shared" si="92"/>
        <v>27511000</v>
      </c>
      <c r="K3004" s="1">
        <v>6877750</v>
      </c>
      <c r="L3004" s="3">
        <v>45705</v>
      </c>
      <c r="M3004" s="3">
        <v>45706</v>
      </c>
      <c r="N3004" s="3">
        <v>45808</v>
      </c>
      <c r="O3004" s="1">
        <v>0</v>
      </c>
      <c r="P3004" s="1">
        <v>27511000</v>
      </c>
      <c r="R3004" s="5">
        <f ca="1">IF(Tabla1[[#This Row],[FECHA INCIAL DESDE]]="SIN INICIO",0,IF((((TODAY()-M3004)*100%)/(N3004-M3004))&gt;=100%,"100%",(((TODAY()-M3004)*100%)/(N3004-M3004))))</f>
        <v>0.61764705882352944</v>
      </c>
      <c r="S3004" s="2">
        <f t="shared" si="93"/>
        <v>27511000</v>
      </c>
      <c r="T3004" t="s">
        <v>9613</v>
      </c>
    </row>
    <row r="3005" spans="1:20" x14ac:dyDescent="0.25">
      <c r="A3005">
        <v>2025</v>
      </c>
      <c r="B3005" t="s">
        <v>9614</v>
      </c>
      <c r="C3005" t="s">
        <v>21</v>
      </c>
      <c r="D3005" t="s">
        <v>22</v>
      </c>
      <c r="E3005" t="s">
        <v>23</v>
      </c>
      <c r="F3005" t="s">
        <v>9615</v>
      </c>
      <c r="G3005" t="s">
        <v>9616</v>
      </c>
      <c r="H3005" t="s">
        <v>659</v>
      </c>
      <c r="I3005" s="1">
        <v>50414000</v>
      </c>
      <c r="J3005" s="2">
        <f t="shared" si="92"/>
        <v>50414000</v>
      </c>
      <c r="K3005" s="1">
        <v>7202000</v>
      </c>
      <c r="L3005" s="3">
        <v>45705</v>
      </c>
      <c r="M3005" s="3">
        <v>45706</v>
      </c>
      <c r="N3005" s="3">
        <v>45900</v>
      </c>
      <c r="O3005" s="1">
        <v>0</v>
      </c>
      <c r="P3005" s="1">
        <v>50414000</v>
      </c>
      <c r="R3005" s="5">
        <f ca="1">IF(Tabla1[[#This Row],[FECHA INCIAL DESDE]]="SIN INICIO",0,IF((((TODAY()-M3005)*100%)/(N3005-M3005))&gt;=100%,"100%",(((TODAY()-M3005)*100%)/(N3005-M3005))))</f>
        <v>0.32474226804123713</v>
      </c>
      <c r="S3005" s="2">
        <f t="shared" si="93"/>
        <v>50414000</v>
      </c>
      <c r="T3005" t="s">
        <v>9617</v>
      </c>
    </row>
    <row r="3006" spans="1:20" x14ac:dyDescent="0.25">
      <c r="A3006">
        <v>2025</v>
      </c>
      <c r="B3006" t="s">
        <v>9618</v>
      </c>
      <c r="C3006" t="s">
        <v>21</v>
      </c>
      <c r="D3006" t="s">
        <v>22</v>
      </c>
      <c r="E3006" t="s">
        <v>23</v>
      </c>
      <c r="F3006" t="s">
        <v>9619</v>
      </c>
      <c r="G3006" t="s">
        <v>8683</v>
      </c>
      <c r="H3006" t="s">
        <v>2479</v>
      </c>
      <c r="I3006" s="1">
        <v>28064504</v>
      </c>
      <c r="J3006" s="2">
        <f t="shared" si="92"/>
        <v>28064504</v>
      </c>
      <c r="K3006" s="1">
        <v>7016126</v>
      </c>
      <c r="L3006" s="3">
        <v>45705</v>
      </c>
      <c r="M3006" s="3">
        <v>45706</v>
      </c>
      <c r="N3006" s="3">
        <v>45808</v>
      </c>
      <c r="O3006" s="1">
        <v>0</v>
      </c>
      <c r="P3006" s="1">
        <v>28064504</v>
      </c>
      <c r="R3006" s="5">
        <f ca="1">IF(Tabla1[[#This Row],[FECHA INCIAL DESDE]]="SIN INICIO",0,IF((((TODAY()-M3006)*100%)/(N3006-M3006))&gt;=100%,"100%",(((TODAY()-M3006)*100%)/(N3006-M3006))))</f>
        <v>0.61764705882352944</v>
      </c>
      <c r="S3006" s="2">
        <f t="shared" si="93"/>
        <v>28064504</v>
      </c>
      <c r="T3006" t="s">
        <v>9620</v>
      </c>
    </row>
    <row r="3007" spans="1:20" x14ac:dyDescent="0.25">
      <c r="A3007">
        <v>2025</v>
      </c>
      <c r="B3007" t="s">
        <v>9621</v>
      </c>
      <c r="C3007" t="s">
        <v>21</v>
      </c>
      <c r="D3007" t="s">
        <v>22</v>
      </c>
      <c r="E3007" t="s">
        <v>23</v>
      </c>
      <c r="F3007" t="s">
        <v>9622</v>
      </c>
      <c r="G3007" t="s">
        <v>3406</v>
      </c>
      <c r="H3007" t="s">
        <v>3407</v>
      </c>
      <c r="I3007" s="1">
        <v>27511000</v>
      </c>
      <c r="J3007" s="2">
        <f t="shared" si="92"/>
        <v>27511000</v>
      </c>
      <c r="K3007" s="1">
        <v>6877750</v>
      </c>
      <c r="L3007" s="3">
        <v>45705</v>
      </c>
      <c r="M3007" s="3">
        <v>45706</v>
      </c>
      <c r="N3007" s="3">
        <v>45808</v>
      </c>
      <c r="O3007" s="1">
        <v>0</v>
      </c>
      <c r="P3007" s="1">
        <v>27511000</v>
      </c>
      <c r="R3007" s="5">
        <f ca="1">IF(Tabla1[[#This Row],[FECHA INCIAL DESDE]]="SIN INICIO",0,IF((((TODAY()-M3007)*100%)/(N3007-M3007))&gt;=100%,"100%",(((TODAY()-M3007)*100%)/(N3007-M3007))))</f>
        <v>0.61764705882352944</v>
      </c>
      <c r="S3007" s="2">
        <f t="shared" si="93"/>
        <v>27511000</v>
      </c>
      <c r="T3007" t="s">
        <v>9623</v>
      </c>
    </row>
    <row r="3008" spans="1:20" x14ac:dyDescent="0.25">
      <c r="A3008">
        <v>2025</v>
      </c>
      <c r="B3008" t="s">
        <v>9624</v>
      </c>
      <c r="C3008" t="s">
        <v>21</v>
      </c>
      <c r="D3008" t="s">
        <v>22</v>
      </c>
      <c r="E3008" t="s">
        <v>23</v>
      </c>
      <c r="F3008" t="s">
        <v>9625</v>
      </c>
      <c r="G3008" t="s">
        <v>2221</v>
      </c>
      <c r="H3008" t="s">
        <v>1802</v>
      </c>
      <c r="I3008" s="1">
        <v>59290000</v>
      </c>
      <c r="J3008" s="2">
        <f t="shared" si="92"/>
        <v>59290000</v>
      </c>
      <c r="K3008" s="1">
        <v>8470000</v>
      </c>
      <c r="L3008" s="3">
        <v>45706</v>
      </c>
      <c r="M3008" s="3">
        <v>45707</v>
      </c>
      <c r="N3008" s="3">
        <v>45900</v>
      </c>
      <c r="O3008" s="1">
        <v>0</v>
      </c>
      <c r="P3008" s="1">
        <v>59290000</v>
      </c>
      <c r="R3008" s="5">
        <f ca="1">IF(Tabla1[[#This Row],[FECHA INCIAL DESDE]]="SIN INICIO",0,IF((((TODAY()-M3008)*100%)/(N3008-M3008))&gt;=100%,"100%",(((TODAY()-M3008)*100%)/(N3008-M3008))))</f>
        <v>0.32124352331606215</v>
      </c>
      <c r="S3008" s="2">
        <f t="shared" si="93"/>
        <v>59290000</v>
      </c>
      <c r="T3008" t="s">
        <v>9626</v>
      </c>
    </row>
    <row r="3009" spans="1:20" x14ac:dyDescent="0.25">
      <c r="A3009">
        <v>2025</v>
      </c>
      <c r="B3009" t="s">
        <v>9627</v>
      </c>
      <c r="C3009" t="s">
        <v>21</v>
      </c>
      <c r="D3009" t="s">
        <v>22</v>
      </c>
      <c r="E3009" t="s">
        <v>23</v>
      </c>
      <c r="F3009" t="s">
        <v>9628</v>
      </c>
      <c r="G3009" t="s">
        <v>3546</v>
      </c>
      <c r="H3009" t="s">
        <v>3407</v>
      </c>
      <c r="I3009" s="1">
        <v>48144250</v>
      </c>
      <c r="J3009" s="2">
        <f t="shared" si="92"/>
        <v>48144250</v>
      </c>
      <c r="K3009" s="1">
        <v>6877750</v>
      </c>
      <c r="L3009" s="3">
        <v>45707</v>
      </c>
      <c r="M3009" s="3">
        <v>45708</v>
      </c>
      <c r="N3009" s="3">
        <v>45900</v>
      </c>
      <c r="O3009" s="1">
        <v>0</v>
      </c>
      <c r="P3009" s="1">
        <v>48144250</v>
      </c>
      <c r="R3009" s="5">
        <f ca="1">IF(Tabla1[[#This Row],[FECHA INCIAL DESDE]]="SIN INICIO",0,IF((((TODAY()-M3009)*100%)/(N3009-M3009))&gt;=100%,"100%",(((TODAY()-M3009)*100%)/(N3009-M3009))))</f>
        <v>0.31770833333333331</v>
      </c>
      <c r="S3009" s="2">
        <f t="shared" si="93"/>
        <v>48144250</v>
      </c>
      <c r="T3009" t="s">
        <v>9629</v>
      </c>
    </row>
    <row r="3010" spans="1:20" x14ac:dyDescent="0.25">
      <c r="A3010">
        <v>2025</v>
      </c>
      <c r="B3010" t="s">
        <v>9630</v>
      </c>
      <c r="C3010" t="s">
        <v>21</v>
      </c>
      <c r="D3010" t="s">
        <v>22</v>
      </c>
      <c r="E3010" t="s">
        <v>120</v>
      </c>
      <c r="F3010" t="s">
        <v>9631</v>
      </c>
      <c r="G3010" t="s">
        <v>8455</v>
      </c>
      <c r="H3010" t="s">
        <v>1802</v>
      </c>
      <c r="I3010" s="1">
        <v>16600000</v>
      </c>
      <c r="J3010" s="2">
        <f t="shared" si="92"/>
        <v>16600000</v>
      </c>
      <c r="K3010" s="1">
        <v>4150000</v>
      </c>
      <c r="L3010" s="3">
        <v>45707</v>
      </c>
      <c r="M3010" s="3">
        <v>45708</v>
      </c>
      <c r="N3010" s="3">
        <v>45808</v>
      </c>
      <c r="O3010" s="1">
        <v>0</v>
      </c>
      <c r="P3010" s="1">
        <v>16600000</v>
      </c>
      <c r="R3010" s="5">
        <f ca="1">IF(Tabla1[[#This Row],[FECHA INCIAL DESDE]]="SIN INICIO",0,IF((((TODAY()-M3010)*100%)/(N3010-M3010))&gt;=100%,"100%",(((TODAY()-M3010)*100%)/(N3010-M3010))))</f>
        <v>0.61</v>
      </c>
      <c r="S3010" s="2">
        <f t="shared" si="93"/>
        <v>16600000</v>
      </c>
      <c r="T3010" t="s">
        <v>9632</v>
      </c>
    </row>
    <row r="3011" spans="1:20" x14ac:dyDescent="0.25">
      <c r="A3011">
        <v>2025</v>
      </c>
      <c r="B3011" t="s">
        <v>9633</v>
      </c>
      <c r="C3011" t="s">
        <v>21</v>
      </c>
      <c r="D3011" t="s">
        <v>22</v>
      </c>
      <c r="E3011" t="s">
        <v>23</v>
      </c>
      <c r="F3011" t="s">
        <v>9634</v>
      </c>
      <c r="G3011" t="s">
        <v>3546</v>
      </c>
      <c r="H3011" t="s">
        <v>3407</v>
      </c>
      <c r="I3011" s="1">
        <v>62781250</v>
      </c>
      <c r="J3011" s="2">
        <f t="shared" ref="J3011:J3074" si="94">I3011</f>
        <v>62781250</v>
      </c>
      <c r="K3011" s="1">
        <v>8968750</v>
      </c>
      <c r="L3011" s="3">
        <v>45706</v>
      </c>
      <c r="M3011" s="3">
        <v>45707</v>
      </c>
      <c r="N3011" s="3">
        <v>45900</v>
      </c>
      <c r="O3011" s="1">
        <v>0</v>
      </c>
      <c r="P3011" s="1">
        <v>62781250</v>
      </c>
      <c r="R3011" s="5">
        <f ca="1">IF(Tabla1[[#This Row],[FECHA INCIAL DESDE]]="SIN INICIO",0,IF((((TODAY()-M3011)*100%)/(N3011-M3011))&gt;=100%,"100%",(((TODAY()-M3011)*100%)/(N3011-M3011))))</f>
        <v>0.32124352331606215</v>
      </c>
      <c r="S3011" s="2">
        <f t="shared" ref="S3011:S3074" si="95">P3011-Q3011</f>
        <v>62781250</v>
      </c>
      <c r="T3011" t="s">
        <v>9635</v>
      </c>
    </row>
    <row r="3012" spans="1:20" x14ac:dyDescent="0.25">
      <c r="A3012">
        <v>2025</v>
      </c>
      <c r="B3012" t="s">
        <v>9636</v>
      </c>
      <c r="C3012" t="s">
        <v>21</v>
      </c>
      <c r="D3012" t="s">
        <v>22</v>
      </c>
      <c r="E3012" t="s">
        <v>23</v>
      </c>
      <c r="F3012" t="s">
        <v>9637</v>
      </c>
      <c r="G3012" t="s">
        <v>3546</v>
      </c>
      <c r="H3012" t="s">
        <v>3407</v>
      </c>
      <c r="I3012" s="1">
        <v>48144250</v>
      </c>
      <c r="J3012" s="2">
        <f t="shared" si="94"/>
        <v>48144250</v>
      </c>
      <c r="K3012" s="1">
        <v>6877750</v>
      </c>
      <c r="L3012" s="3">
        <v>45705</v>
      </c>
      <c r="M3012" s="3">
        <v>45706</v>
      </c>
      <c r="N3012" s="3">
        <v>45900</v>
      </c>
      <c r="O3012" s="1">
        <v>0</v>
      </c>
      <c r="P3012" s="1">
        <v>48144250</v>
      </c>
      <c r="R3012" s="5">
        <f ca="1">IF(Tabla1[[#This Row],[FECHA INCIAL DESDE]]="SIN INICIO",0,IF((((TODAY()-M3012)*100%)/(N3012-M3012))&gt;=100%,"100%",(((TODAY()-M3012)*100%)/(N3012-M3012))))</f>
        <v>0.32474226804123713</v>
      </c>
      <c r="S3012" s="2">
        <f t="shared" si="95"/>
        <v>48144250</v>
      </c>
      <c r="T3012" t="s">
        <v>9638</v>
      </c>
    </row>
    <row r="3013" spans="1:20" x14ac:dyDescent="0.25">
      <c r="A3013">
        <v>2025</v>
      </c>
      <c r="B3013" t="s">
        <v>9639</v>
      </c>
      <c r="C3013" t="s">
        <v>21</v>
      </c>
      <c r="D3013" t="s">
        <v>22</v>
      </c>
      <c r="E3013" t="s">
        <v>120</v>
      </c>
      <c r="F3013" t="s">
        <v>9640</v>
      </c>
      <c r="G3013" t="s">
        <v>3066</v>
      </c>
      <c r="H3013" t="s">
        <v>2479</v>
      </c>
      <c r="I3013" s="1">
        <v>18945045</v>
      </c>
      <c r="J3013" s="2">
        <f t="shared" si="94"/>
        <v>18945045</v>
      </c>
      <c r="K3013" s="1">
        <v>3789009</v>
      </c>
      <c r="L3013" s="3">
        <v>45705</v>
      </c>
      <c r="M3013" s="3">
        <v>45706</v>
      </c>
      <c r="N3013" s="3">
        <v>45838</v>
      </c>
      <c r="O3013" s="1">
        <v>0</v>
      </c>
      <c r="P3013" s="1">
        <v>18945045</v>
      </c>
      <c r="R3013" s="5">
        <f ca="1">IF(Tabla1[[#This Row],[FECHA INCIAL DESDE]]="SIN INICIO",0,IF((((TODAY()-M3013)*100%)/(N3013-M3013))&gt;=100%,"100%",(((TODAY()-M3013)*100%)/(N3013-M3013))))</f>
        <v>0.47727272727272729</v>
      </c>
      <c r="S3013" s="2">
        <f t="shared" si="95"/>
        <v>18945045</v>
      </c>
      <c r="T3013" t="s">
        <v>9641</v>
      </c>
    </row>
    <row r="3014" spans="1:20" x14ac:dyDescent="0.25">
      <c r="A3014">
        <v>2025</v>
      </c>
      <c r="B3014" t="s">
        <v>9642</v>
      </c>
      <c r="C3014" t="s">
        <v>21</v>
      </c>
      <c r="D3014" t="s">
        <v>22</v>
      </c>
      <c r="E3014" t="s">
        <v>120</v>
      </c>
      <c r="F3014" t="s">
        <v>9643</v>
      </c>
      <c r="G3014" t="s">
        <v>4388</v>
      </c>
      <c r="H3014" t="s">
        <v>166</v>
      </c>
      <c r="I3014" s="1">
        <v>37359592</v>
      </c>
      <c r="J3014" s="2">
        <f t="shared" si="94"/>
        <v>37359592</v>
      </c>
      <c r="K3014" s="1">
        <v>4669949</v>
      </c>
      <c r="L3014" s="3">
        <v>45707</v>
      </c>
      <c r="M3014" s="3">
        <v>45708</v>
      </c>
      <c r="N3014" s="3">
        <v>45930</v>
      </c>
      <c r="O3014" s="1">
        <v>0</v>
      </c>
      <c r="P3014" s="1">
        <v>37359592</v>
      </c>
      <c r="R3014" s="5">
        <f ca="1">IF(Tabla1[[#This Row],[FECHA INCIAL DESDE]]="SIN INICIO",0,IF((((TODAY()-M3014)*100%)/(N3014-M3014))&gt;=100%,"100%",(((TODAY()-M3014)*100%)/(N3014-M3014))))</f>
        <v>0.2747747747747748</v>
      </c>
      <c r="S3014" s="2">
        <f t="shared" si="95"/>
        <v>37359592</v>
      </c>
      <c r="T3014" t="s">
        <v>9644</v>
      </c>
    </row>
    <row r="3015" spans="1:20" x14ac:dyDescent="0.25">
      <c r="A3015">
        <v>2025</v>
      </c>
      <c r="B3015" t="s">
        <v>9645</v>
      </c>
      <c r="C3015" t="s">
        <v>21</v>
      </c>
      <c r="D3015" t="s">
        <v>22</v>
      </c>
      <c r="E3015" t="s">
        <v>120</v>
      </c>
      <c r="F3015" t="s">
        <v>9646</v>
      </c>
      <c r="G3015" t="s">
        <v>2040</v>
      </c>
      <c r="H3015" t="s">
        <v>166</v>
      </c>
      <c r="I3015" s="1">
        <v>37359592</v>
      </c>
      <c r="J3015" s="2">
        <f t="shared" si="94"/>
        <v>37359592</v>
      </c>
      <c r="K3015" s="1">
        <v>4669949</v>
      </c>
      <c r="L3015" s="3">
        <v>45705</v>
      </c>
      <c r="M3015" s="3">
        <v>45708</v>
      </c>
      <c r="N3015" s="3">
        <v>45900</v>
      </c>
      <c r="O3015" s="1">
        <v>0</v>
      </c>
      <c r="P3015" s="1">
        <v>37359592</v>
      </c>
      <c r="R3015" s="6">
        <f ca="1">IF(Tabla1[[#This Row],[FECHA INCIAL DESDE]]="SIN INICIO",0,IF((((TODAY()-M3015)*100%)/(N3015-M3015))&gt;=100%,"100%",(((TODAY()-M3015)*100%)/(N3015-M3015))))</f>
        <v>0.31770833333333331</v>
      </c>
      <c r="S3015" s="2">
        <f t="shared" si="95"/>
        <v>37359592</v>
      </c>
      <c r="T3015" t="s">
        <v>9647</v>
      </c>
    </row>
    <row r="3016" spans="1:20" x14ac:dyDescent="0.25">
      <c r="A3016">
        <v>2025</v>
      </c>
      <c r="B3016" t="s">
        <v>9648</v>
      </c>
      <c r="C3016" t="s">
        <v>21</v>
      </c>
      <c r="D3016" t="s">
        <v>22</v>
      </c>
      <c r="E3016" t="s">
        <v>23</v>
      </c>
      <c r="F3016" t="s">
        <v>9649</v>
      </c>
      <c r="G3016" t="s">
        <v>1819</v>
      </c>
      <c r="H3016" t="s">
        <v>1802</v>
      </c>
      <c r="I3016" s="1">
        <v>33880000</v>
      </c>
      <c r="J3016" s="2">
        <f t="shared" si="94"/>
        <v>33880000</v>
      </c>
      <c r="K3016" s="1">
        <v>8470000</v>
      </c>
      <c r="L3016" s="3">
        <v>45705</v>
      </c>
      <c r="M3016" s="3">
        <v>45706</v>
      </c>
      <c r="N3016" s="3">
        <v>45808</v>
      </c>
      <c r="O3016" s="1">
        <v>0</v>
      </c>
      <c r="P3016" s="1">
        <v>33880000</v>
      </c>
      <c r="R3016" s="5">
        <f ca="1">IF(Tabla1[[#This Row],[FECHA INCIAL DESDE]]="SIN INICIO",0,IF((((TODAY()-M3016)*100%)/(N3016-M3016))&gt;=100%,"100%",(((TODAY()-M3016)*100%)/(N3016-M3016))))</f>
        <v>0.61764705882352944</v>
      </c>
      <c r="S3016" s="2">
        <f t="shared" si="95"/>
        <v>33880000</v>
      </c>
      <c r="T3016" t="s">
        <v>9650</v>
      </c>
    </row>
    <row r="3017" spans="1:20" x14ac:dyDescent="0.25">
      <c r="A3017">
        <v>2025</v>
      </c>
      <c r="B3017" t="s">
        <v>9651</v>
      </c>
      <c r="C3017" t="s">
        <v>21</v>
      </c>
      <c r="D3017" t="s">
        <v>22</v>
      </c>
      <c r="E3017" t="s">
        <v>120</v>
      </c>
      <c r="F3017" t="s">
        <v>9652</v>
      </c>
      <c r="G3017" t="s">
        <v>2169</v>
      </c>
      <c r="H3017" t="s">
        <v>1802</v>
      </c>
      <c r="I3017" s="1">
        <v>29050000</v>
      </c>
      <c r="J3017" s="2">
        <f t="shared" si="94"/>
        <v>29050000</v>
      </c>
      <c r="K3017" s="1">
        <v>4150000</v>
      </c>
      <c r="L3017" s="3">
        <v>45705</v>
      </c>
      <c r="M3017" s="3">
        <v>45706</v>
      </c>
      <c r="N3017" s="3">
        <v>45900</v>
      </c>
      <c r="O3017" s="1">
        <v>0</v>
      </c>
      <c r="P3017" s="1">
        <v>29050000</v>
      </c>
      <c r="R3017" s="5">
        <f ca="1">IF(Tabla1[[#This Row],[FECHA INCIAL DESDE]]="SIN INICIO",0,IF((((TODAY()-M3017)*100%)/(N3017-M3017))&gt;=100%,"100%",(((TODAY()-M3017)*100%)/(N3017-M3017))))</f>
        <v>0.32474226804123713</v>
      </c>
      <c r="S3017" s="2">
        <f t="shared" si="95"/>
        <v>29050000</v>
      </c>
      <c r="T3017" t="s">
        <v>9653</v>
      </c>
    </row>
    <row r="3018" spans="1:20" x14ac:dyDescent="0.25">
      <c r="A3018">
        <v>2025</v>
      </c>
      <c r="B3018" t="s">
        <v>9654</v>
      </c>
      <c r="C3018" t="s">
        <v>21</v>
      </c>
      <c r="D3018" t="s">
        <v>22</v>
      </c>
      <c r="E3018" t="s">
        <v>23</v>
      </c>
      <c r="F3018" t="s">
        <v>9655</v>
      </c>
      <c r="G3018" t="s">
        <v>1940</v>
      </c>
      <c r="H3018" t="s">
        <v>1802</v>
      </c>
      <c r="I3018" s="1">
        <v>105000000</v>
      </c>
      <c r="J3018" s="2">
        <f t="shared" si="94"/>
        <v>105000000</v>
      </c>
      <c r="K3018" s="1">
        <v>15000000</v>
      </c>
      <c r="L3018" s="3">
        <v>45705</v>
      </c>
      <c r="M3018" s="3">
        <v>45706</v>
      </c>
      <c r="N3018" s="3">
        <v>45900</v>
      </c>
      <c r="O3018" s="1">
        <v>0</v>
      </c>
      <c r="P3018" s="1">
        <v>105000000</v>
      </c>
      <c r="R3018" s="5">
        <f ca="1">IF(Tabla1[[#This Row],[FECHA INCIAL DESDE]]="SIN INICIO",0,IF((((TODAY()-M3018)*100%)/(N3018-M3018))&gt;=100%,"100%",(((TODAY()-M3018)*100%)/(N3018-M3018))))</f>
        <v>0.32474226804123713</v>
      </c>
      <c r="S3018" s="2">
        <f t="shared" si="95"/>
        <v>105000000</v>
      </c>
      <c r="T3018" t="s">
        <v>9656</v>
      </c>
    </row>
    <row r="3019" spans="1:20" x14ac:dyDescent="0.25">
      <c r="A3019">
        <v>2025</v>
      </c>
      <c r="B3019" t="s">
        <v>9657</v>
      </c>
      <c r="C3019" t="s">
        <v>21</v>
      </c>
      <c r="D3019" t="s">
        <v>22</v>
      </c>
      <c r="E3019" t="s">
        <v>23</v>
      </c>
      <c r="F3019" t="s">
        <v>9658</v>
      </c>
      <c r="G3019" t="s">
        <v>2743</v>
      </c>
      <c r="H3019" t="s">
        <v>659</v>
      </c>
      <c r="I3019" s="1">
        <v>60000000</v>
      </c>
      <c r="J3019" s="2">
        <f t="shared" si="94"/>
        <v>60000000</v>
      </c>
      <c r="K3019" s="1">
        <v>10000000</v>
      </c>
      <c r="L3019" s="3">
        <v>45706</v>
      </c>
      <c r="M3019" s="3">
        <v>45707</v>
      </c>
      <c r="N3019" s="3">
        <v>45869</v>
      </c>
      <c r="O3019" s="1">
        <v>0</v>
      </c>
      <c r="P3019" s="1">
        <v>60000000</v>
      </c>
      <c r="R3019" s="6">
        <f ca="1">IF(Tabla1[[#This Row],[FECHA INCIAL DESDE]]="SIN INICIO",0,IF((((TODAY()-M3019)*100%)/(N3019-M3019))&gt;=100%,"100%",(((TODAY()-M3019)*100%)/(N3019-M3019))))</f>
        <v>0.38271604938271603</v>
      </c>
      <c r="S3019" s="2">
        <f t="shared" si="95"/>
        <v>60000000</v>
      </c>
      <c r="T3019" t="s">
        <v>9659</v>
      </c>
    </row>
    <row r="3020" spans="1:20" x14ac:dyDescent="0.25">
      <c r="A3020">
        <v>2025</v>
      </c>
      <c r="B3020" t="s">
        <v>9660</v>
      </c>
      <c r="C3020" t="s">
        <v>21</v>
      </c>
      <c r="D3020" t="s">
        <v>22</v>
      </c>
      <c r="E3020" t="s">
        <v>23</v>
      </c>
      <c r="F3020" t="s">
        <v>9661</v>
      </c>
      <c r="G3020" t="s">
        <v>771</v>
      </c>
      <c r="H3020" t="s">
        <v>648</v>
      </c>
      <c r="I3020" s="1">
        <v>45500000</v>
      </c>
      <c r="J3020" s="2">
        <f t="shared" si="94"/>
        <v>45500000</v>
      </c>
      <c r="K3020" s="1">
        <v>9100000</v>
      </c>
      <c r="L3020" s="3">
        <v>45707</v>
      </c>
      <c r="M3020" s="3">
        <v>45708</v>
      </c>
      <c r="N3020" s="3">
        <v>45838</v>
      </c>
      <c r="O3020" s="1">
        <v>0</v>
      </c>
      <c r="P3020" s="1">
        <v>45500000</v>
      </c>
      <c r="R3020" s="5">
        <f ca="1">IF(Tabla1[[#This Row],[FECHA INCIAL DESDE]]="SIN INICIO",0,IF((((TODAY()-M3020)*100%)/(N3020-M3020))&gt;=100%,"100%",(((TODAY()-M3020)*100%)/(N3020-M3020))))</f>
        <v>0.46923076923076923</v>
      </c>
      <c r="S3020" s="2">
        <f t="shared" si="95"/>
        <v>45500000</v>
      </c>
      <c r="T3020" t="s">
        <v>9662</v>
      </c>
    </row>
    <row r="3021" spans="1:20" x14ac:dyDescent="0.25">
      <c r="A3021">
        <v>2025</v>
      </c>
      <c r="B3021" t="s">
        <v>9663</v>
      </c>
      <c r="C3021" t="s">
        <v>21</v>
      </c>
      <c r="D3021" t="s">
        <v>22</v>
      </c>
      <c r="E3021" t="s">
        <v>120</v>
      </c>
      <c r="F3021" t="s">
        <v>9664</v>
      </c>
      <c r="G3021" t="s">
        <v>2563</v>
      </c>
      <c r="H3021" t="s">
        <v>1802</v>
      </c>
      <c r="I3021" s="1">
        <v>35157500</v>
      </c>
      <c r="J3021" s="2">
        <f t="shared" si="94"/>
        <v>35157500</v>
      </c>
      <c r="K3021" s="1">
        <v>5022500</v>
      </c>
      <c r="L3021" s="3">
        <v>45707</v>
      </c>
      <c r="M3021" s="3">
        <v>45708</v>
      </c>
      <c r="N3021" s="3">
        <v>45900</v>
      </c>
      <c r="O3021" s="1">
        <v>0</v>
      </c>
      <c r="P3021" s="1">
        <v>35157500</v>
      </c>
      <c r="R3021" s="6">
        <f ca="1">IF(Tabla1[[#This Row],[FECHA INCIAL DESDE]]="SIN INICIO",0,IF((((TODAY()-M3021)*100%)/(N3021-M3021))&gt;=100%,"100%",(((TODAY()-M3021)*100%)/(N3021-M3021))))</f>
        <v>0.31770833333333331</v>
      </c>
      <c r="S3021" s="2">
        <f t="shared" si="95"/>
        <v>35157500</v>
      </c>
      <c r="T3021" t="s">
        <v>9665</v>
      </c>
    </row>
    <row r="3022" spans="1:20" x14ac:dyDescent="0.25">
      <c r="A3022">
        <v>2025</v>
      </c>
      <c r="B3022" t="s">
        <v>9666</v>
      </c>
      <c r="C3022" t="s">
        <v>21</v>
      </c>
      <c r="D3022" t="s">
        <v>22</v>
      </c>
      <c r="E3022" t="s">
        <v>23</v>
      </c>
      <c r="F3022" t="s">
        <v>9667</v>
      </c>
      <c r="G3022" t="s">
        <v>658</v>
      </c>
      <c r="H3022" t="s">
        <v>659</v>
      </c>
      <c r="I3022" s="1">
        <v>52500000</v>
      </c>
      <c r="J3022" s="2">
        <f t="shared" si="94"/>
        <v>52500000</v>
      </c>
      <c r="K3022" s="1">
        <v>7500000</v>
      </c>
      <c r="L3022" s="3">
        <v>45705</v>
      </c>
      <c r="M3022" s="3">
        <v>45707</v>
      </c>
      <c r="N3022" s="3">
        <v>45900</v>
      </c>
      <c r="O3022" s="1">
        <v>0</v>
      </c>
      <c r="P3022" s="1">
        <v>52500000</v>
      </c>
      <c r="R3022" s="5">
        <f ca="1">IF(Tabla1[[#This Row],[FECHA INCIAL DESDE]]="SIN INICIO",0,IF((((TODAY()-M3022)*100%)/(N3022-M3022))&gt;=100%,"100%",(((TODAY()-M3022)*100%)/(N3022-M3022))))</f>
        <v>0.32124352331606215</v>
      </c>
      <c r="S3022" s="2">
        <f t="shared" si="95"/>
        <v>52500000</v>
      </c>
      <c r="T3022" t="s">
        <v>9668</v>
      </c>
    </row>
    <row r="3023" spans="1:20" x14ac:dyDescent="0.25">
      <c r="A3023">
        <v>2025</v>
      </c>
      <c r="B3023" t="s">
        <v>9669</v>
      </c>
      <c r="C3023" t="s">
        <v>21</v>
      </c>
      <c r="D3023" t="s">
        <v>22</v>
      </c>
      <c r="E3023" t="s">
        <v>23</v>
      </c>
      <c r="F3023" t="s">
        <v>9670</v>
      </c>
      <c r="G3023" t="s">
        <v>658</v>
      </c>
      <c r="H3023" t="s">
        <v>659</v>
      </c>
      <c r="I3023" s="1">
        <v>59500000</v>
      </c>
      <c r="J3023" s="2">
        <f t="shared" si="94"/>
        <v>59500000</v>
      </c>
      <c r="K3023" s="1">
        <v>8500000</v>
      </c>
      <c r="L3023" s="3">
        <v>45705</v>
      </c>
      <c r="M3023" s="3">
        <v>45707</v>
      </c>
      <c r="N3023" s="3">
        <v>45900</v>
      </c>
      <c r="O3023" s="1">
        <v>0</v>
      </c>
      <c r="P3023" s="1">
        <v>59500000</v>
      </c>
      <c r="R3023" s="6">
        <f ca="1">IF(Tabla1[[#This Row],[FECHA INCIAL DESDE]]="SIN INICIO",0,IF((((TODAY()-M3023)*100%)/(N3023-M3023))&gt;=100%,"100%",(((TODAY()-M3023)*100%)/(N3023-M3023))))</f>
        <v>0.32124352331606215</v>
      </c>
      <c r="S3023" s="2">
        <f t="shared" si="95"/>
        <v>59500000</v>
      </c>
      <c r="T3023" t="s">
        <v>9671</v>
      </c>
    </row>
    <row r="3024" spans="1:20" x14ac:dyDescent="0.25">
      <c r="A3024">
        <v>2025</v>
      </c>
      <c r="B3024" t="s">
        <v>9672</v>
      </c>
      <c r="C3024" t="s">
        <v>21</v>
      </c>
      <c r="D3024" t="s">
        <v>22</v>
      </c>
      <c r="E3024" t="s">
        <v>120</v>
      </c>
      <c r="F3024" t="s">
        <v>9673</v>
      </c>
      <c r="G3024" t="s">
        <v>9674</v>
      </c>
      <c r="H3024" t="s">
        <v>648</v>
      </c>
      <c r="I3024" s="1">
        <v>31500000</v>
      </c>
      <c r="J3024" s="2">
        <f t="shared" si="94"/>
        <v>31500000</v>
      </c>
      <c r="K3024" s="1">
        <v>4500000</v>
      </c>
      <c r="L3024" s="3">
        <v>45705</v>
      </c>
      <c r="M3024" s="3">
        <v>45707</v>
      </c>
      <c r="N3024" s="3">
        <v>45900</v>
      </c>
      <c r="O3024" s="1">
        <v>0</v>
      </c>
      <c r="P3024" s="1">
        <v>31500000</v>
      </c>
      <c r="R3024" s="6">
        <f ca="1">IF(Tabla1[[#This Row],[FECHA INCIAL DESDE]]="SIN INICIO",0,IF((((TODAY()-M3024)*100%)/(N3024-M3024))&gt;=100%,"100%",(((TODAY()-M3024)*100%)/(N3024-M3024))))</f>
        <v>0.32124352331606215</v>
      </c>
      <c r="S3024" s="2">
        <f t="shared" si="95"/>
        <v>31500000</v>
      </c>
      <c r="T3024" t="s">
        <v>9675</v>
      </c>
    </row>
    <row r="3025" spans="1:20" x14ac:dyDescent="0.25">
      <c r="A3025">
        <v>2025</v>
      </c>
      <c r="B3025" t="s">
        <v>9676</v>
      </c>
      <c r="C3025" t="s">
        <v>21</v>
      </c>
      <c r="D3025" t="s">
        <v>22</v>
      </c>
      <c r="E3025" t="s">
        <v>23</v>
      </c>
      <c r="F3025" t="s">
        <v>9677</v>
      </c>
      <c r="G3025" t="s">
        <v>2214</v>
      </c>
      <c r="H3025" t="s">
        <v>1898</v>
      </c>
      <c r="I3025" s="1">
        <v>57619024</v>
      </c>
      <c r="J3025" s="2">
        <f t="shared" si="94"/>
        <v>57619024</v>
      </c>
      <c r="K3025" s="1">
        <v>7202378</v>
      </c>
      <c r="L3025" s="3">
        <v>45705</v>
      </c>
      <c r="M3025" s="3">
        <v>45706</v>
      </c>
      <c r="N3025" s="3">
        <v>45930</v>
      </c>
      <c r="O3025" s="1">
        <v>0</v>
      </c>
      <c r="P3025" s="1">
        <v>57619024</v>
      </c>
      <c r="R3025" s="5">
        <f ca="1">IF(Tabla1[[#This Row],[FECHA INCIAL DESDE]]="SIN INICIO",0,IF((((TODAY()-M3025)*100%)/(N3025-M3025))&gt;=100%,"100%",(((TODAY()-M3025)*100%)/(N3025-M3025))))</f>
        <v>0.28125</v>
      </c>
      <c r="S3025" s="2">
        <f t="shared" si="95"/>
        <v>57619024</v>
      </c>
      <c r="T3025" t="s">
        <v>9678</v>
      </c>
    </row>
    <row r="3026" spans="1:20" x14ac:dyDescent="0.25">
      <c r="A3026">
        <v>2025</v>
      </c>
      <c r="B3026" t="s">
        <v>9679</v>
      </c>
      <c r="C3026" t="s">
        <v>21</v>
      </c>
      <c r="D3026" t="s">
        <v>22</v>
      </c>
      <c r="E3026" t="s">
        <v>23</v>
      </c>
      <c r="F3026" t="s">
        <v>9680</v>
      </c>
      <c r="G3026" t="s">
        <v>2214</v>
      </c>
      <c r="H3026" t="s">
        <v>1898</v>
      </c>
      <c r="I3026" s="1">
        <v>39041096</v>
      </c>
      <c r="J3026" s="2">
        <f t="shared" si="94"/>
        <v>39041096</v>
      </c>
      <c r="K3026" s="1">
        <v>4880137</v>
      </c>
      <c r="L3026" s="3">
        <v>45705</v>
      </c>
      <c r="M3026" s="3">
        <v>45706</v>
      </c>
      <c r="N3026" s="3">
        <v>45930</v>
      </c>
      <c r="O3026" s="1">
        <v>0</v>
      </c>
      <c r="P3026" s="1">
        <v>39041096</v>
      </c>
      <c r="R3026" s="5">
        <f ca="1">IF(Tabla1[[#This Row],[FECHA INCIAL DESDE]]="SIN INICIO",0,IF((((TODAY()-M3026)*100%)/(N3026-M3026))&gt;=100%,"100%",(((TODAY()-M3026)*100%)/(N3026-M3026))))</f>
        <v>0.28125</v>
      </c>
      <c r="S3026" s="2">
        <f t="shared" si="95"/>
        <v>39041096</v>
      </c>
      <c r="T3026" t="s">
        <v>9681</v>
      </c>
    </row>
    <row r="3027" spans="1:20" x14ac:dyDescent="0.25">
      <c r="A3027">
        <v>2025</v>
      </c>
      <c r="B3027" t="s">
        <v>9682</v>
      </c>
      <c r="C3027" t="s">
        <v>21</v>
      </c>
      <c r="D3027" t="s">
        <v>22</v>
      </c>
      <c r="E3027" t="s">
        <v>23</v>
      </c>
      <c r="F3027" t="s">
        <v>9683</v>
      </c>
      <c r="G3027" t="s">
        <v>4402</v>
      </c>
      <c r="H3027" t="s">
        <v>3407</v>
      </c>
      <c r="I3027" s="1">
        <v>62781250</v>
      </c>
      <c r="J3027" s="2">
        <f t="shared" si="94"/>
        <v>62781250</v>
      </c>
      <c r="K3027" s="1">
        <v>8968750</v>
      </c>
      <c r="L3027" s="3">
        <v>45705</v>
      </c>
      <c r="M3027" s="3">
        <v>45706</v>
      </c>
      <c r="N3027" s="3">
        <v>45900</v>
      </c>
      <c r="O3027" s="1">
        <v>0</v>
      </c>
      <c r="P3027" s="1">
        <v>62781250</v>
      </c>
      <c r="R3027" s="5">
        <f ca="1">IF(Tabla1[[#This Row],[FECHA INCIAL DESDE]]="SIN INICIO",0,IF((((TODAY()-M3027)*100%)/(N3027-M3027))&gt;=100%,"100%",(((TODAY()-M3027)*100%)/(N3027-M3027))))</f>
        <v>0.32474226804123713</v>
      </c>
      <c r="S3027" s="2">
        <f t="shared" si="95"/>
        <v>62781250</v>
      </c>
      <c r="T3027" t="s">
        <v>9684</v>
      </c>
    </row>
    <row r="3028" spans="1:20" x14ac:dyDescent="0.25">
      <c r="A3028">
        <v>2025</v>
      </c>
      <c r="B3028" t="s">
        <v>9685</v>
      </c>
      <c r="C3028" t="s">
        <v>21</v>
      </c>
      <c r="D3028" t="s">
        <v>22</v>
      </c>
      <c r="E3028" t="s">
        <v>120</v>
      </c>
      <c r="F3028" t="s">
        <v>9686</v>
      </c>
      <c r="G3028" t="s">
        <v>4509</v>
      </c>
      <c r="H3028" t="s">
        <v>3407</v>
      </c>
      <c r="I3028" s="1">
        <v>33492900</v>
      </c>
      <c r="J3028" s="2">
        <f t="shared" si="94"/>
        <v>33492900</v>
      </c>
      <c r="K3028" s="1">
        <v>4784700</v>
      </c>
      <c r="L3028" s="3">
        <v>45705</v>
      </c>
      <c r="M3028" s="3">
        <v>45707</v>
      </c>
      <c r="N3028" s="3">
        <v>45900</v>
      </c>
      <c r="O3028" s="1">
        <v>0</v>
      </c>
      <c r="P3028" s="1">
        <v>33492900</v>
      </c>
      <c r="R3028" s="5">
        <f ca="1">IF(Tabla1[[#This Row],[FECHA INCIAL DESDE]]="SIN INICIO",0,IF((((TODAY()-M3028)*100%)/(N3028-M3028))&gt;=100%,"100%",(((TODAY()-M3028)*100%)/(N3028-M3028))))</f>
        <v>0.32124352331606215</v>
      </c>
      <c r="S3028" s="2">
        <f t="shared" si="95"/>
        <v>33492900</v>
      </c>
      <c r="T3028" t="s">
        <v>9687</v>
      </c>
    </row>
    <row r="3029" spans="1:20" x14ac:dyDescent="0.25">
      <c r="A3029">
        <v>2025</v>
      </c>
      <c r="B3029" t="s">
        <v>9688</v>
      </c>
      <c r="C3029" t="s">
        <v>21</v>
      </c>
      <c r="D3029" t="s">
        <v>22</v>
      </c>
      <c r="E3029" t="s">
        <v>23</v>
      </c>
      <c r="F3029" t="s">
        <v>9689</v>
      </c>
      <c r="G3029" t="s">
        <v>4402</v>
      </c>
      <c r="H3029" t="s">
        <v>3407</v>
      </c>
      <c r="I3029" s="1">
        <v>62781250</v>
      </c>
      <c r="J3029" s="2">
        <f t="shared" si="94"/>
        <v>62781250</v>
      </c>
      <c r="K3029" s="1">
        <v>8968750</v>
      </c>
      <c r="L3029" s="3">
        <v>45705</v>
      </c>
      <c r="M3029" s="3">
        <v>45706</v>
      </c>
      <c r="N3029" s="3">
        <v>45900</v>
      </c>
      <c r="O3029" s="1">
        <v>0</v>
      </c>
      <c r="P3029" s="1">
        <v>62781250</v>
      </c>
      <c r="R3029" s="5">
        <f ca="1">IF(Tabla1[[#This Row],[FECHA INCIAL DESDE]]="SIN INICIO",0,IF((((TODAY()-M3029)*100%)/(N3029-M3029))&gt;=100%,"100%",(((TODAY()-M3029)*100%)/(N3029-M3029))))</f>
        <v>0.32474226804123713</v>
      </c>
      <c r="S3029" s="2">
        <f t="shared" si="95"/>
        <v>62781250</v>
      </c>
      <c r="T3029" t="s">
        <v>9690</v>
      </c>
    </row>
    <row r="3030" spans="1:20" x14ac:dyDescent="0.25">
      <c r="A3030">
        <v>2025</v>
      </c>
      <c r="B3030" t="s">
        <v>9691</v>
      </c>
      <c r="C3030" t="s">
        <v>21</v>
      </c>
      <c r="D3030" t="s">
        <v>22</v>
      </c>
      <c r="E3030" t="s">
        <v>23</v>
      </c>
      <c r="F3030" t="s">
        <v>9692</v>
      </c>
      <c r="G3030" t="s">
        <v>5539</v>
      </c>
      <c r="H3030" t="s">
        <v>2479</v>
      </c>
      <c r="I3030" s="1">
        <v>20090000</v>
      </c>
      <c r="J3030" s="2">
        <f t="shared" si="94"/>
        <v>20090000</v>
      </c>
      <c r="K3030" s="1">
        <v>5022500</v>
      </c>
      <c r="L3030" s="3">
        <v>45705</v>
      </c>
      <c r="M3030" s="3">
        <v>45706</v>
      </c>
      <c r="N3030" s="3">
        <v>45808</v>
      </c>
      <c r="O3030" s="1">
        <v>0</v>
      </c>
      <c r="P3030" s="1">
        <v>20090000</v>
      </c>
      <c r="R3030" s="5">
        <f ca="1">IF(Tabla1[[#This Row],[FECHA INCIAL DESDE]]="SIN INICIO",0,IF((((TODAY()-M3030)*100%)/(N3030-M3030))&gt;=100%,"100%",(((TODAY()-M3030)*100%)/(N3030-M3030))))</f>
        <v>0.61764705882352944</v>
      </c>
      <c r="S3030" s="2">
        <f t="shared" si="95"/>
        <v>20090000</v>
      </c>
      <c r="T3030" t="s">
        <v>9693</v>
      </c>
    </row>
    <row r="3031" spans="1:20" x14ac:dyDescent="0.25">
      <c r="A3031">
        <v>2025</v>
      </c>
      <c r="B3031" t="s">
        <v>9694</v>
      </c>
      <c r="C3031" t="s">
        <v>21</v>
      </c>
      <c r="D3031" t="s">
        <v>22</v>
      </c>
      <c r="E3031" t="s">
        <v>23</v>
      </c>
      <c r="F3031" t="s">
        <v>9695</v>
      </c>
      <c r="G3031" t="s">
        <v>9696</v>
      </c>
      <c r="H3031" t="s">
        <v>648</v>
      </c>
      <c r="I3031" s="1">
        <v>20550000</v>
      </c>
      <c r="J3031" s="2">
        <f t="shared" si="94"/>
        <v>20550000</v>
      </c>
      <c r="K3031" s="1">
        <v>6850000</v>
      </c>
      <c r="L3031" s="3">
        <v>45705</v>
      </c>
      <c r="M3031" s="3">
        <v>45705</v>
      </c>
      <c r="N3031" s="3">
        <v>45777</v>
      </c>
      <c r="O3031" s="1">
        <v>0</v>
      </c>
      <c r="P3031" s="1">
        <v>20550000</v>
      </c>
      <c r="R3031" s="6">
        <f ca="1">IF(Tabla1[[#This Row],[FECHA INCIAL DESDE]]="SIN INICIO",0,IF((((TODAY()-M3031)*100%)/(N3031-M3031))&gt;=100%,"100%",(((TODAY()-M3031)*100%)/(N3031-M3031))))</f>
        <v>0.88888888888888884</v>
      </c>
      <c r="S3031" s="2">
        <f t="shared" si="95"/>
        <v>20550000</v>
      </c>
      <c r="T3031" t="s">
        <v>9697</v>
      </c>
    </row>
    <row r="3032" spans="1:20" x14ac:dyDescent="0.25">
      <c r="A3032">
        <v>2025</v>
      </c>
      <c r="B3032" t="s">
        <v>9698</v>
      </c>
      <c r="C3032" t="s">
        <v>21</v>
      </c>
      <c r="D3032" t="s">
        <v>22</v>
      </c>
      <c r="E3032" t="s">
        <v>23</v>
      </c>
      <c r="F3032" t="s">
        <v>9699</v>
      </c>
      <c r="G3032" t="s">
        <v>2214</v>
      </c>
      <c r="H3032" t="s">
        <v>1898</v>
      </c>
      <c r="I3032" s="1">
        <v>50809904</v>
      </c>
      <c r="J3032" s="2">
        <f t="shared" si="94"/>
        <v>50809904</v>
      </c>
      <c r="K3032" s="1">
        <v>6351238</v>
      </c>
      <c r="L3032" s="3">
        <v>45705</v>
      </c>
      <c r="M3032" s="3">
        <v>45706</v>
      </c>
      <c r="N3032" s="3">
        <v>45930</v>
      </c>
      <c r="O3032" s="1">
        <v>0</v>
      </c>
      <c r="P3032" s="1">
        <v>50809904</v>
      </c>
      <c r="R3032" s="5">
        <f ca="1">IF(Tabla1[[#This Row],[FECHA INCIAL DESDE]]="SIN INICIO",0,IF((((TODAY()-M3032)*100%)/(N3032-M3032))&gt;=100%,"100%",(((TODAY()-M3032)*100%)/(N3032-M3032))))</f>
        <v>0.28125</v>
      </c>
      <c r="S3032" s="2">
        <f t="shared" si="95"/>
        <v>50809904</v>
      </c>
      <c r="T3032" t="s">
        <v>9700</v>
      </c>
    </row>
    <row r="3033" spans="1:20" x14ac:dyDescent="0.25">
      <c r="A3033">
        <v>2025</v>
      </c>
      <c r="B3033" t="s">
        <v>9701</v>
      </c>
      <c r="C3033" t="s">
        <v>21</v>
      </c>
      <c r="D3033" t="s">
        <v>22</v>
      </c>
      <c r="E3033" t="s">
        <v>23</v>
      </c>
      <c r="F3033" t="s">
        <v>9702</v>
      </c>
      <c r="G3033" t="s">
        <v>4073</v>
      </c>
      <c r="H3033" t="s">
        <v>648</v>
      </c>
      <c r="I3033" s="1">
        <v>41217372</v>
      </c>
      <c r="J3033" s="2">
        <f t="shared" si="94"/>
        <v>41217372</v>
      </c>
      <c r="K3033" s="1">
        <v>5888196</v>
      </c>
      <c r="L3033" s="3">
        <v>45705</v>
      </c>
      <c r="M3033" s="3">
        <v>45706</v>
      </c>
      <c r="N3033" s="3">
        <v>45900</v>
      </c>
      <c r="O3033" s="1">
        <v>0</v>
      </c>
      <c r="P3033" s="1">
        <v>41217372</v>
      </c>
      <c r="R3033" s="5">
        <f ca="1">IF(Tabla1[[#This Row],[FECHA INCIAL DESDE]]="SIN INICIO",0,IF((((TODAY()-M3033)*100%)/(N3033-M3033))&gt;=100%,"100%",(((TODAY()-M3033)*100%)/(N3033-M3033))))</f>
        <v>0.32474226804123713</v>
      </c>
      <c r="S3033" s="2">
        <f t="shared" si="95"/>
        <v>41217372</v>
      </c>
      <c r="T3033" t="s">
        <v>9703</v>
      </c>
    </row>
    <row r="3034" spans="1:20" x14ac:dyDescent="0.25">
      <c r="A3034">
        <v>2025</v>
      </c>
      <c r="B3034" t="s">
        <v>9704</v>
      </c>
      <c r="C3034" t="s">
        <v>21</v>
      </c>
      <c r="D3034" t="s">
        <v>22</v>
      </c>
      <c r="E3034" t="s">
        <v>23</v>
      </c>
      <c r="F3034" t="s">
        <v>9705</v>
      </c>
      <c r="G3034" t="s">
        <v>3406</v>
      </c>
      <c r="H3034" t="s">
        <v>3407</v>
      </c>
      <c r="I3034" s="1">
        <v>34388750</v>
      </c>
      <c r="J3034" s="2">
        <f t="shared" si="94"/>
        <v>34388750</v>
      </c>
      <c r="K3034" s="1">
        <v>6877750</v>
      </c>
      <c r="L3034" s="3">
        <v>45707</v>
      </c>
      <c r="M3034" s="3">
        <v>45708</v>
      </c>
      <c r="N3034" s="3">
        <v>45838</v>
      </c>
      <c r="O3034" s="1">
        <v>0</v>
      </c>
      <c r="P3034" s="1">
        <v>34388750</v>
      </c>
      <c r="R3034" s="5">
        <f ca="1">IF(Tabla1[[#This Row],[FECHA INCIAL DESDE]]="SIN INICIO",0,IF((((TODAY()-M3034)*100%)/(N3034-M3034))&gt;=100%,"100%",(((TODAY()-M3034)*100%)/(N3034-M3034))))</f>
        <v>0.46923076923076923</v>
      </c>
      <c r="S3034" s="2">
        <f t="shared" si="95"/>
        <v>34388750</v>
      </c>
      <c r="T3034" t="s">
        <v>9706</v>
      </c>
    </row>
    <row r="3035" spans="1:20" x14ac:dyDescent="0.25">
      <c r="A3035">
        <v>2025</v>
      </c>
      <c r="B3035" t="s">
        <v>9707</v>
      </c>
      <c r="C3035" t="s">
        <v>21</v>
      </c>
      <c r="D3035" t="s">
        <v>22</v>
      </c>
      <c r="E3035" t="s">
        <v>23</v>
      </c>
      <c r="F3035" t="s">
        <v>9708</v>
      </c>
      <c r="G3035" t="s">
        <v>4073</v>
      </c>
      <c r="H3035" t="s">
        <v>648</v>
      </c>
      <c r="I3035" s="1">
        <v>63700000</v>
      </c>
      <c r="J3035" s="2">
        <f t="shared" si="94"/>
        <v>63700000</v>
      </c>
      <c r="K3035" s="1">
        <v>9100000</v>
      </c>
      <c r="L3035" s="3">
        <v>45705</v>
      </c>
      <c r="M3035" s="3">
        <v>45706</v>
      </c>
      <c r="N3035" s="3">
        <v>45900</v>
      </c>
      <c r="O3035" s="1">
        <v>0</v>
      </c>
      <c r="P3035" s="1">
        <v>63700000</v>
      </c>
      <c r="R3035" s="5">
        <f ca="1">IF(Tabla1[[#This Row],[FECHA INCIAL DESDE]]="SIN INICIO",0,IF((((TODAY()-M3035)*100%)/(N3035-M3035))&gt;=100%,"100%",(((TODAY()-M3035)*100%)/(N3035-M3035))))</f>
        <v>0.32474226804123713</v>
      </c>
      <c r="S3035" s="2">
        <f t="shared" si="95"/>
        <v>63700000</v>
      </c>
      <c r="T3035" t="s">
        <v>9709</v>
      </c>
    </row>
    <row r="3036" spans="1:20" x14ac:dyDescent="0.25">
      <c r="A3036">
        <v>2025</v>
      </c>
      <c r="B3036" t="s">
        <v>9710</v>
      </c>
      <c r="C3036" t="s">
        <v>21</v>
      </c>
      <c r="D3036" t="s">
        <v>22</v>
      </c>
      <c r="E3036" t="s">
        <v>23</v>
      </c>
      <c r="F3036" t="s">
        <v>9711</v>
      </c>
      <c r="G3036" t="s">
        <v>9712</v>
      </c>
      <c r="H3036" t="s">
        <v>2479</v>
      </c>
      <c r="I3036" s="1">
        <v>28064500</v>
      </c>
      <c r="J3036" s="2">
        <f t="shared" si="94"/>
        <v>28064500</v>
      </c>
      <c r="K3036" s="1">
        <v>7016125</v>
      </c>
      <c r="L3036" s="3">
        <v>45705</v>
      </c>
      <c r="M3036" s="3">
        <v>45706</v>
      </c>
      <c r="N3036" s="3">
        <v>45808</v>
      </c>
      <c r="O3036" s="1">
        <v>0</v>
      </c>
      <c r="P3036" s="1">
        <v>28064500</v>
      </c>
      <c r="R3036" s="5">
        <f ca="1">IF(Tabla1[[#This Row],[FECHA INCIAL DESDE]]="SIN INICIO",0,IF((((TODAY()-M3036)*100%)/(N3036-M3036))&gt;=100%,"100%",(((TODAY()-M3036)*100%)/(N3036-M3036))))</f>
        <v>0.61764705882352944</v>
      </c>
      <c r="S3036" s="2">
        <f t="shared" si="95"/>
        <v>28064500</v>
      </c>
      <c r="T3036" t="s">
        <v>9713</v>
      </c>
    </row>
    <row r="3037" spans="1:20" x14ac:dyDescent="0.25">
      <c r="A3037">
        <v>2025</v>
      </c>
      <c r="B3037" t="s">
        <v>9714</v>
      </c>
      <c r="C3037" t="s">
        <v>21</v>
      </c>
      <c r="D3037" t="s">
        <v>22</v>
      </c>
      <c r="E3037" t="s">
        <v>120</v>
      </c>
      <c r="F3037" t="s">
        <v>9715</v>
      </c>
      <c r="G3037" t="s">
        <v>6596</v>
      </c>
      <c r="H3037" t="s">
        <v>659</v>
      </c>
      <c r="I3037" s="1">
        <v>20770000</v>
      </c>
      <c r="J3037" s="2">
        <f t="shared" si="94"/>
        <v>20770000</v>
      </c>
      <c r="K3037" s="1">
        <v>4154000</v>
      </c>
      <c r="L3037" s="3">
        <v>45708</v>
      </c>
      <c r="M3037" s="3">
        <v>45712</v>
      </c>
      <c r="N3037" s="3">
        <v>45838</v>
      </c>
      <c r="O3037" s="1">
        <v>0</v>
      </c>
      <c r="P3037" s="1">
        <v>20770000</v>
      </c>
      <c r="R3037" s="5">
        <f ca="1">IF(Tabla1[[#This Row],[FECHA INCIAL DESDE]]="SIN INICIO",0,IF((((TODAY()-M3037)*100%)/(N3037-M3037))&gt;=100%,"100%",(((TODAY()-M3037)*100%)/(N3037-M3037))))</f>
        <v>0.45238095238095238</v>
      </c>
      <c r="S3037" s="2">
        <f t="shared" si="95"/>
        <v>20770000</v>
      </c>
      <c r="T3037" t="s">
        <v>9716</v>
      </c>
    </row>
    <row r="3038" spans="1:20" x14ac:dyDescent="0.25">
      <c r="A3038">
        <v>2025</v>
      </c>
      <c r="B3038" t="s">
        <v>9717</v>
      </c>
      <c r="C3038" t="s">
        <v>21</v>
      </c>
      <c r="D3038" t="s">
        <v>22</v>
      </c>
      <c r="E3038" t="s">
        <v>120</v>
      </c>
      <c r="F3038" t="s">
        <v>9718</v>
      </c>
      <c r="G3038" t="s">
        <v>9719</v>
      </c>
      <c r="H3038" t="s">
        <v>648</v>
      </c>
      <c r="I3038" s="1">
        <v>31500000</v>
      </c>
      <c r="J3038" s="2">
        <f t="shared" si="94"/>
        <v>31500000</v>
      </c>
      <c r="K3038" s="1">
        <v>4500000</v>
      </c>
      <c r="L3038" s="3">
        <v>45708</v>
      </c>
      <c r="M3038" s="3">
        <v>45712</v>
      </c>
      <c r="N3038" s="3">
        <v>45900</v>
      </c>
      <c r="O3038" s="1">
        <v>0</v>
      </c>
      <c r="P3038" s="1">
        <v>31500000</v>
      </c>
      <c r="R3038" s="5">
        <f ca="1">IF(Tabla1[[#This Row],[FECHA INCIAL DESDE]]="SIN INICIO",0,IF((((TODAY()-M3038)*100%)/(N3038-M3038))&gt;=100%,"100%",(((TODAY()-M3038)*100%)/(N3038-M3038))))</f>
        <v>0.30319148936170215</v>
      </c>
      <c r="S3038" s="2">
        <f t="shared" si="95"/>
        <v>31500000</v>
      </c>
      <c r="T3038" t="s">
        <v>9720</v>
      </c>
    </row>
    <row r="3039" spans="1:20" x14ac:dyDescent="0.25">
      <c r="A3039">
        <v>2025</v>
      </c>
      <c r="B3039" t="s">
        <v>9721</v>
      </c>
      <c r="C3039" t="s">
        <v>21</v>
      </c>
      <c r="D3039" t="s">
        <v>22</v>
      </c>
      <c r="E3039" t="s">
        <v>23</v>
      </c>
      <c r="F3039" t="s">
        <v>9722</v>
      </c>
      <c r="G3039" t="s">
        <v>663</v>
      </c>
      <c r="H3039" t="s">
        <v>537</v>
      </c>
      <c r="I3039" s="1">
        <v>34724250</v>
      </c>
      <c r="J3039" s="2">
        <f t="shared" si="94"/>
        <v>34724250</v>
      </c>
      <c r="K3039" s="1">
        <v>6944850</v>
      </c>
      <c r="L3039" s="3">
        <v>45706</v>
      </c>
      <c r="M3039" s="3">
        <v>45708</v>
      </c>
      <c r="N3039" s="3">
        <v>45838</v>
      </c>
      <c r="O3039" s="1">
        <v>0</v>
      </c>
      <c r="P3039" s="1">
        <v>34724250</v>
      </c>
      <c r="R3039" s="5">
        <f ca="1">IF(Tabla1[[#This Row],[FECHA INCIAL DESDE]]="SIN INICIO",0,IF((((TODAY()-M3039)*100%)/(N3039-M3039))&gt;=100%,"100%",(((TODAY()-M3039)*100%)/(N3039-M3039))))</f>
        <v>0.46923076923076923</v>
      </c>
      <c r="S3039" s="2">
        <f t="shared" si="95"/>
        <v>34724250</v>
      </c>
      <c r="T3039" t="s">
        <v>9723</v>
      </c>
    </row>
    <row r="3040" spans="1:20" x14ac:dyDescent="0.25">
      <c r="A3040">
        <v>2025</v>
      </c>
      <c r="B3040" t="s">
        <v>9724</v>
      </c>
      <c r="C3040" t="s">
        <v>21</v>
      </c>
      <c r="D3040" t="s">
        <v>22</v>
      </c>
      <c r="E3040" t="s">
        <v>23</v>
      </c>
      <c r="F3040" t="s">
        <v>9725</v>
      </c>
      <c r="G3040" t="s">
        <v>3771</v>
      </c>
      <c r="H3040" t="s">
        <v>787</v>
      </c>
      <c r="I3040" s="1">
        <v>27600000</v>
      </c>
      <c r="J3040" s="2">
        <f t="shared" si="94"/>
        <v>27600000</v>
      </c>
      <c r="K3040" s="1">
        <v>4600000</v>
      </c>
      <c r="L3040" s="3">
        <v>45707</v>
      </c>
      <c r="M3040" s="3">
        <v>45708</v>
      </c>
      <c r="N3040" s="3">
        <v>45869</v>
      </c>
      <c r="O3040" s="1">
        <v>0</v>
      </c>
      <c r="P3040" s="1">
        <v>27600000</v>
      </c>
      <c r="R3040" s="5">
        <f ca="1">IF(Tabla1[[#This Row],[FECHA INCIAL DESDE]]="SIN INICIO",0,IF((((TODAY()-M3040)*100%)/(N3040-M3040))&gt;=100%,"100%",(((TODAY()-M3040)*100%)/(N3040-M3040))))</f>
        <v>0.37888198757763975</v>
      </c>
      <c r="S3040" s="2">
        <f t="shared" si="95"/>
        <v>27600000</v>
      </c>
      <c r="T3040" t="s">
        <v>9726</v>
      </c>
    </row>
    <row r="3041" spans="1:20" x14ac:dyDescent="0.25">
      <c r="A3041">
        <v>2025</v>
      </c>
      <c r="B3041" t="s">
        <v>9727</v>
      </c>
      <c r="C3041" t="s">
        <v>21</v>
      </c>
      <c r="D3041" t="s">
        <v>22</v>
      </c>
      <c r="E3041" t="s">
        <v>23</v>
      </c>
      <c r="F3041" t="s">
        <v>9728</v>
      </c>
      <c r="G3041" t="s">
        <v>1819</v>
      </c>
      <c r="H3041" t="s">
        <v>1802</v>
      </c>
      <c r="I3041" s="1">
        <v>33880000</v>
      </c>
      <c r="J3041" s="2">
        <f t="shared" si="94"/>
        <v>33880000</v>
      </c>
      <c r="K3041" s="1">
        <v>8470000</v>
      </c>
      <c r="L3041" s="3">
        <v>45707</v>
      </c>
      <c r="M3041" s="3">
        <v>45708</v>
      </c>
      <c r="N3041" s="3">
        <v>45808</v>
      </c>
      <c r="O3041" s="1">
        <v>0</v>
      </c>
      <c r="P3041" s="1">
        <v>33880000</v>
      </c>
      <c r="R3041" s="5">
        <f ca="1">IF(Tabla1[[#This Row],[FECHA INCIAL DESDE]]="SIN INICIO",0,IF((((TODAY()-M3041)*100%)/(N3041-M3041))&gt;=100%,"100%",(((TODAY()-M3041)*100%)/(N3041-M3041))))</f>
        <v>0.61</v>
      </c>
      <c r="S3041" s="2">
        <f t="shared" si="95"/>
        <v>33880000</v>
      </c>
      <c r="T3041" t="s">
        <v>9729</v>
      </c>
    </row>
    <row r="3042" spans="1:20" x14ac:dyDescent="0.25">
      <c r="A3042">
        <v>2025</v>
      </c>
      <c r="B3042" t="s">
        <v>9730</v>
      </c>
      <c r="C3042" t="s">
        <v>21</v>
      </c>
      <c r="D3042" t="s">
        <v>22</v>
      </c>
      <c r="E3042" t="s">
        <v>23</v>
      </c>
      <c r="F3042" t="s">
        <v>9731</v>
      </c>
      <c r="G3042" t="s">
        <v>1819</v>
      </c>
      <c r="H3042" t="s">
        <v>1802</v>
      </c>
      <c r="I3042" s="1">
        <v>33880000</v>
      </c>
      <c r="J3042" s="2">
        <f t="shared" si="94"/>
        <v>33880000</v>
      </c>
      <c r="K3042" s="1">
        <v>8470000</v>
      </c>
      <c r="L3042" s="3">
        <v>45706</v>
      </c>
      <c r="M3042" s="3">
        <v>45708</v>
      </c>
      <c r="N3042" s="3">
        <v>45808</v>
      </c>
      <c r="O3042" s="1">
        <v>0</v>
      </c>
      <c r="P3042" s="1">
        <v>33880000</v>
      </c>
      <c r="R3042" s="5">
        <f ca="1">IF(Tabla1[[#This Row],[FECHA INCIAL DESDE]]="SIN INICIO",0,IF((((TODAY()-M3042)*100%)/(N3042-M3042))&gt;=100%,"100%",(((TODAY()-M3042)*100%)/(N3042-M3042))))</f>
        <v>0.61</v>
      </c>
      <c r="S3042" s="2">
        <f t="shared" si="95"/>
        <v>33880000</v>
      </c>
      <c r="T3042" t="s">
        <v>9732</v>
      </c>
    </row>
    <row r="3043" spans="1:20" x14ac:dyDescent="0.25">
      <c r="A3043">
        <v>2025</v>
      </c>
      <c r="B3043" t="s">
        <v>9733</v>
      </c>
      <c r="C3043" t="s">
        <v>21</v>
      </c>
      <c r="D3043" t="s">
        <v>22</v>
      </c>
      <c r="E3043" t="s">
        <v>23</v>
      </c>
      <c r="F3043" t="s">
        <v>9734</v>
      </c>
      <c r="G3043" t="s">
        <v>1819</v>
      </c>
      <c r="H3043" t="s">
        <v>1802</v>
      </c>
      <c r="I3043" s="1">
        <v>59290000</v>
      </c>
      <c r="J3043" s="2">
        <f t="shared" si="94"/>
        <v>59290000</v>
      </c>
      <c r="K3043" s="1">
        <v>8470000</v>
      </c>
      <c r="L3043" s="3">
        <v>45706</v>
      </c>
      <c r="M3043" s="3">
        <v>45707</v>
      </c>
      <c r="N3043" s="3">
        <v>45900</v>
      </c>
      <c r="O3043" s="1">
        <v>0</v>
      </c>
      <c r="P3043" s="1">
        <v>59290000</v>
      </c>
      <c r="R3043" s="5">
        <f ca="1">IF(Tabla1[[#This Row],[FECHA INCIAL DESDE]]="SIN INICIO",0,IF((((TODAY()-M3043)*100%)/(N3043-M3043))&gt;=100%,"100%",(((TODAY()-M3043)*100%)/(N3043-M3043))))</f>
        <v>0.32124352331606215</v>
      </c>
      <c r="S3043" s="2">
        <f t="shared" si="95"/>
        <v>59290000</v>
      </c>
      <c r="T3043" t="s">
        <v>9735</v>
      </c>
    </row>
    <row r="3044" spans="1:20" x14ac:dyDescent="0.25">
      <c r="A3044">
        <v>2025</v>
      </c>
      <c r="B3044" t="s">
        <v>9736</v>
      </c>
      <c r="C3044" t="s">
        <v>21</v>
      </c>
      <c r="D3044" t="s">
        <v>22</v>
      </c>
      <c r="E3044" t="s">
        <v>120</v>
      </c>
      <c r="F3044" t="s">
        <v>9737</v>
      </c>
      <c r="G3044" t="s">
        <v>4117</v>
      </c>
      <c r="H3044" t="s">
        <v>3407</v>
      </c>
      <c r="I3044" s="1">
        <v>19849125</v>
      </c>
      <c r="J3044" s="2">
        <f t="shared" si="94"/>
        <v>19849125</v>
      </c>
      <c r="K3044" s="1">
        <v>3969825</v>
      </c>
      <c r="L3044" s="3">
        <v>45705</v>
      </c>
      <c r="M3044" s="3">
        <v>45706</v>
      </c>
      <c r="N3044" s="3">
        <v>45838</v>
      </c>
      <c r="O3044" s="1">
        <v>0</v>
      </c>
      <c r="P3044" s="1">
        <v>19849125</v>
      </c>
      <c r="R3044" s="5">
        <f ca="1">IF(Tabla1[[#This Row],[FECHA INCIAL DESDE]]="SIN INICIO",0,IF((((TODAY()-M3044)*100%)/(N3044-M3044))&gt;=100%,"100%",(((TODAY()-M3044)*100%)/(N3044-M3044))))</f>
        <v>0.47727272727272729</v>
      </c>
      <c r="S3044" s="2">
        <f t="shared" si="95"/>
        <v>19849125</v>
      </c>
      <c r="T3044" t="s">
        <v>9738</v>
      </c>
    </row>
    <row r="3045" spans="1:20" x14ac:dyDescent="0.25">
      <c r="A3045">
        <v>2025</v>
      </c>
      <c r="B3045" t="s">
        <v>9739</v>
      </c>
      <c r="C3045" t="s">
        <v>21</v>
      </c>
      <c r="D3045" t="s">
        <v>22</v>
      </c>
      <c r="E3045" t="s">
        <v>120</v>
      </c>
      <c r="F3045" t="s">
        <v>9740</v>
      </c>
      <c r="G3045" t="s">
        <v>3752</v>
      </c>
      <c r="H3045" t="s">
        <v>154</v>
      </c>
      <c r="I3045" s="1">
        <v>31111080</v>
      </c>
      <c r="J3045" s="2">
        <f t="shared" si="94"/>
        <v>31111080</v>
      </c>
      <c r="K3045" s="1">
        <v>4444440</v>
      </c>
      <c r="L3045" s="3">
        <v>45705</v>
      </c>
      <c r="M3045" s="3">
        <v>45706</v>
      </c>
      <c r="N3045" s="3">
        <v>45900</v>
      </c>
      <c r="O3045" s="1">
        <v>0</v>
      </c>
      <c r="P3045" s="1">
        <v>31111080</v>
      </c>
      <c r="R3045" s="5">
        <f ca="1">IF(Tabla1[[#This Row],[FECHA INCIAL DESDE]]="SIN INICIO",0,IF((((TODAY()-M3045)*100%)/(N3045-M3045))&gt;=100%,"100%",(((TODAY()-M3045)*100%)/(N3045-M3045))))</f>
        <v>0.32474226804123713</v>
      </c>
      <c r="S3045" s="2">
        <f t="shared" si="95"/>
        <v>31111080</v>
      </c>
      <c r="T3045" t="s">
        <v>9741</v>
      </c>
    </row>
    <row r="3046" spans="1:20" x14ac:dyDescent="0.25">
      <c r="A3046">
        <v>2025</v>
      </c>
      <c r="B3046" t="s">
        <v>9742</v>
      </c>
      <c r="C3046" t="s">
        <v>21</v>
      </c>
      <c r="D3046" t="s">
        <v>22</v>
      </c>
      <c r="E3046" t="s">
        <v>23</v>
      </c>
      <c r="F3046" t="s">
        <v>9743</v>
      </c>
      <c r="G3046" t="s">
        <v>3546</v>
      </c>
      <c r="H3046" t="s">
        <v>3407</v>
      </c>
      <c r="I3046" s="1">
        <v>34388750</v>
      </c>
      <c r="J3046" s="2">
        <f t="shared" si="94"/>
        <v>34388750</v>
      </c>
      <c r="K3046" s="1">
        <v>6877750</v>
      </c>
      <c r="L3046" s="3">
        <v>45705</v>
      </c>
      <c r="M3046" s="3">
        <v>45707</v>
      </c>
      <c r="N3046" s="3">
        <v>45838</v>
      </c>
      <c r="O3046" s="1">
        <v>0</v>
      </c>
      <c r="P3046" s="1">
        <v>34388750</v>
      </c>
      <c r="R3046" s="5">
        <f ca="1">IF(Tabla1[[#This Row],[FECHA INCIAL DESDE]]="SIN INICIO",0,IF((((TODAY()-M3046)*100%)/(N3046-M3046))&gt;=100%,"100%",(((TODAY()-M3046)*100%)/(N3046-M3046))))</f>
        <v>0.47328244274809161</v>
      </c>
      <c r="S3046" s="2">
        <f t="shared" si="95"/>
        <v>34388750</v>
      </c>
      <c r="T3046" t="s">
        <v>9744</v>
      </c>
    </row>
    <row r="3047" spans="1:20" x14ac:dyDescent="0.25">
      <c r="A3047">
        <v>2025</v>
      </c>
      <c r="B3047" t="s">
        <v>9745</v>
      </c>
      <c r="C3047" t="s">
        <v>21</v>
      </c>
      <c r="D3047" t="s">
        <v>22</v>
      </c>
      <c r="E3047" t="s">
        <v>120</v>
      </c>
      <c r="F3047" t="s">
        <v>9746</v>
      </c>
      <c r="G3047" t="s">
        <v>2169</v>
      </c>
      <c r="H3047" t="s">
        <v>1802</v>
      </c>
      <c r="I3047" s="1">
        <v>29050000</v>
      </c>
      <c r="J3047" s="2">
        <f t="shared" si="94"/>
        <v>29050000</v>
      </c>
      <c r="K3047" s="1">
        <v>4150000</v>
      </c>
      <c r="L3047" s="3">
        <v>45705</v>
      </c>
      <c r="M3047" s="3">
        <v>45706</v>
      </c>
      <c r="N3047" s="3">
        <v>45900</v>
      </c>
      <c r="O3047" s="1">
        <v>0</v>
      </c>
      <c r="P3047" s="1">
        <v>29050000</v>
      </c>
      <c r="R3047" s="5">
        <f ca="1">IF(Tabla1[[#This Row],[FECHA INCIAL DESDE]]="SIN INICIO",0,IF((((TODAY()-M3047)*100%)/(N3047-M3047))&gt;=100%,"100%",(((TODAY()-M3047)*100%)/(N3047-M3047))))</f>
        <v>0.32474226804123713</v>
      </c>
      <c r="S3047" s="2">
        <f t="shared" si="95"/>
        <v>29050000</v>
      </c>
      <c r="T3047" t="s">
        <v>9747</v>
      </c>
    </row>
    <row r="3048" spans="1:20" x14ac:dyDescent="0.25">
      <c r="A3048">
        <v>2025</v>
      </c>
      <c r="B3048" t="s">
        <v>9748</v>
      </c>
      <c r="C3048" t="s">
        <v>21</v>
      </c>
      <c r="D3048" t="s">
        <v>22</v>
      </c>
      <c r="E3048" t="s">
        <v>120</v>
      </c>
      <c r="F3048" t="s">
        <v>9749</v>
      </c>
      <c r="G3048" t="s">
        <v>4365</v>
      </c>
      <c r="H3048" t="s">
        <v>3407</v>
      </c>
      <c r="I3048" s="1">
        <v>33492900</v>
      </c>
      <c r="J3048" s="2">
        <f t="shared" si="94"/>
        <v>33492900</v>
      </c>
      <c r="K3048" s="1">
        <v>4784700</v>
      </c>
      <c r="L3048" s="3">
        <v>45705</v>
      </c>
      <c r="M3048" s="3">
        <v>45706</v>
      </c>
      <c r="N3048" s="3">
        <v>45900</v>
      </c>
      <c r="O3048" s="1">
        <v>0</v>
      </c>
      <c r="P3048" s="1">
        <v>33492900</v>
      </c>
      <c r="R3048" s="5">
        <f ca="1">IF(Tabla1[[#This Row],[FECHA INCIAL DESDE]]="SIN INICIO",0,IF((((TODAY()-M3048)*100%)/(N3048-M3048))&gt;=100%,"100%",(((TODAY()-M3048)*100%)/(N3048-M3048))))</f>
        <v>0.32474226804123713</v>
      </c>
      <c r="S3048" s="2">
        <f t="shared" si="95"/>
        <v>33492900</v>
      </c>
      <c r="T3048" t="s">
        <v>9750</v>
      </c>
    </row>
    <row r="3049" spans="1:20" x14ac:dyDescent="0.25">
      <c r="A3049">
        <v>2025</v>
      </c>
      <c r="B3049" t="s">
        <v>9751</v>
      </c>
      <c r="C3049" t="s">
        <v>21</v>
      </c>
      <c r="D3049" t="s">
        <v>22</v>
      </c>
      <c r="E3049" t="s">
        <v>23</v>
      </c>
      <c r="F3049" t="s">
        <v>9752</v>
      </c>
      <c r="G3049" t="s">
        <v>1940</v>
      </c>
      <c r="H3049" t="s">
        <v>1802</v>
      </c>
      <c r="I3049" s="1">
        <v>24800000</v>
      </c>
      <c r="J3049" s="2">
        <f t="shared" si="94"/>
        <v>24800000</v>
      </c>
      <c r="K3049" s="1">
        <v>6200000</v>
      </c>
      <c r="L3049" s="3">
        <v>45705</v>
      </c>
      <c r="M3049" s="3">
        <v>45706</v>
      </c>
      <c r="N3049" s="3">
        <v>45808</v>
      </c>
      <c r="O3049" s="1">
        <v>0</v>
      </c>
      <c r="P3049" s="1">
        <v>24800000</v>
      </c>
      <c r="R3049" s="5">
        <f ca="1">IF(Tabla1[[#This Row],[FECHA INCIAL DESDE]]="SIN INICIO",0,IF((((TODAY()-M3049)*100%)/(N3049-M3049))&gt;=100%,"100%",(((TODAY()-M3049)*100%)/(N3049-M3049))))</f>
        <v>0.61764705882352944</v>
      </c>
      <c r="S3049" s="2">
        <f t="shared" si="95"/>
        <v>24800000</v>
      </c>
      <c r="T3049" t="s">
        <v>9753</v>
      </c>
    </row>
    <row r="3050" spans="1:20" x14ac:dyDescent="0.25">
      <c r="A3050">
        <v>2025</v>
      </c>
      <c r="B3050" t="s">
        <v>9754</v>
      </c>
      <c r="C3050" t="s">
        <v>21</v>
      </c>
      <c r="D3050" t="s">
        <v>22</v>
      </c>
      <c r="E3050" t="s">
        <v>23</v>
      </c>
      <c r="F3050" t="s">
        <v>9755</v>
      </c>
      <c r="G3050" t="s">
        <v>2743</v>
      </c>
      <c r="H3050" t="s">
        <v>659</v>
      </c>
      <c r="I3050" s="1">
        <v>45864000</v>
      </c>
      <c r="J3050" s="2">
        <f t="shared" si="94"/>
        <v>45864000</v>
      </c>
      <c r="K3050" s="1">
        <v>6552000</v>
      </c>
      <c r="L3050" s="3">
        <v>45705</v>
      </c>
      <c r="M3050" s="3">
        <v>45707</v>
      </c>
      <c r="N3050" s="3">
        <v>45900</v>
      </c>
      <c r="O3050" s="1">
        <v>0</v>
      </c>
      <c r="P3050" s="1">
        <v>45864000</v>
      </c>
      <c r="R3050" s="5">
        <f ca="1">IF(Tabla1[[#This Row],[FECHA INCIAL DESDE]]="SIN INICIO",0,IF((((TODAY()-M3050)*100%)/(N3050-M3050))&gt;=100%,"100%",(((TODAY()-M3050)*100%)/(N3050-M3050))))</f>
        <v>0.32124352331606215</v>
      </c>
      <c r="S3050" s="2">
        <f t="shared" si="95"/>
        <v>45864000</v>
      </c>
      <c r="T3050" t="s">
        <v>9756</v>
      </c>
    </row>
    <row r="3051" spans="1:20" x14ac:dyDescent="0.25">
      <c r="A3051">
        <v>2025</v>
      </c>
      <c r="B3051" t="s">
        <v>9757</v>
      </c>
      <c r="C3051" t="s">
        <v>21</v>
      </c>
      <c r="D3051" t="s">
        <v>22</v>
      </c>
      <c r="E3051" t="s">
        <v>23</v>
      </c>
      <c r="F3051" t="s">
        <v>9758</v>
      </c>
      <c r="G3051" t="s">
        <v>1831</v>
      </c>
      <c r="H3051" t="s">
        <v>1898</v>
      </c>
      <c r="I3051" s="1">
        <v>42944520</v>
      </c>
      <c r="J3051" s="2">
        <f t="shared" si="94"/>
        <v>42944520</v>
      </c>
      <c r="K3051" s="1">
        <v>5368065</v>
      </c>
      <c r="L3051" s="3">
        <v>45705</v>
      </c>
      <c r="M3051" s="3">
        <v>45706</v>
      </c>
      <c r="N3051" s="3">
        <v>45930</v>
      </c>
      <c r="O3051" s="1">
        <v>0</v>
      </c>
      <c r="P3051" s="1">
        <v>42944520</v>
      </c>
      <c r="R3051" s="5">
        <f ca="1">IF(Tabla1[[#This Row],[FECHA INCIAL DESDE]]="SIN INICIO",0,IF((((TODAY()-M3051)*100%)/(N3051-M3051))&gt;=100%,"100%",(((TODAY()-M3051)*100%)/(N3051-M3051))))</f>
        <v>0.28125</v>
      </c>
      <c r="S3051" s="2">
        <f t="shared" si="95"/>
        <v>42944520</v>
      </c>
      <c r="T3051" t="s">
        <v>9759</v>
      </c>
    </row>
    <row r="3052" spans="1:20" x14ac:dyDescent="0.25">
      <c r="A3052">
        <v>2025</v>
      </c>
      <c r="B3052" t="s">
        <v>9760</v>
      </c>
      <c r="C3052" t="s">
        <v>21</v>
      </c>
      <c r="D3052" t="s">
        <v>22</v>
      </c>
      <c r="E3052" t="s">
        <v>23</v>
      </c>
      <c r="F3052" t="s">
        <v>9761</v>
      </c>
      <c r="G3052" t="s">
        <v>1890</v>
      </c>
      <c r="H3052" t="s">
        <v>1898</v>
      </c>
      <c r="I3052" s="1">
        <v>42944520</v>
      </c>
      <c r="J3052" s="2">
        <f t="shared" si="94"/>
        <v>42944520</v>
      </c>
      <c r="K3052" s="1">
        <v>5368065</v>
      </c>
      <c r="L3052" s="3">
        <v>45705</v>
      </c>
      <c r="M3052" s="3">
        <v>45707</v>
      </c>
      <c r="N3052" s="3">
        <v>45930</v>
      </c>
      <c r="O3052" s="1">
        <v>0</v>
      </c>
      <c r="P3052" s="1">
        <v>42944520</v>
      </c>
      <c r="R3052" s="5">
        <f ca="1">IF(Tabla1[[#This Row],[FECHA INCIAL DESDE]]="SIN INICIO",0,IF((((TODAY()-M3052)*100%)/(N3052-M3052))&gt;=100%,"100%",(((TODAY()-M3052)*100%)/(N3052-M3052))))</f>
        <v>0.27802690582959644</v>
      </c>
      <c r="S3052" s="2">
        <f t="shared" si="95"/>
        <v>42944520</v>
      </c>
      <c r="T3052" t="s">
        <v>9762</v>
      </c>
    </row>
    <row r="3053" spans="1:20" x14ac:dyDescent="0.25">
      <c r="A3053">
        <v>2025</v>
      </c>
      <c r="B3053" t="s">
        <v>9763</v>
      </c>
      <c r="C3053" t="s">
        <v>21</v>
      </c>
      <c r="D3053" t="s">
        <v>22</v>
      </c>
      <c r="E3053" t="s">
        <v>23</v>
      </c>
      <c r="F3053" t="s">
        <v>9764</v>
      </c>
      <c r="G3053" t="s">
        <v>7761</v>
      </c>
      <c r="H3053" t="s">
        <v>1898</v>
      </c>
      <c r="I3053" s="1">
        <v>38088872</v>
      </c>
      <c r="J3053" s="2">
        <f t="shared" si="94"/>
        <v>38088872</v>
      </c>
      <c r="K3053" s="1">
        <v>4761109</v>
      </c>
      <c r="L3053" s="3">
        <v>45705</v>
      </c>
      <c r="M3053" s="3">
        <v>45707</v>
      </c>
      <c r="N3053" s="3">
        <v>45930</v>
      </c>
      <c r="O3053" s="1">
        <v>0</v>
      </c>
      <c r="P3053" s="1">
        <v>38088872</v>
      </c>
      <c r="R3053" s="5">
        <f ca="1">IF(Tabla1[[#This Row],[FECHA INCIAL DESDE]]="SIN INICIO",0,IF((((TODAY()-M3053)*100%)/(N3053-M3053))&gt;=100%,"100%",(((TODAY()-M3053)*100%)/(N3053-M3053))))</f>
        <v>0.27802690582959644</v>
      </c>
      <c r="S3053" s="2">
        <f t="shared" si="95"/>
        <v>38088872</v>
      </c>
      <c r="T3053" t="s">
        <v>9765</v>
      </c>
    </row>
    <row r="3054" spans="1:20" x14ac:dyDescent="0.25">
      <c r="A3054">
        <v>2025</v>
      </c>
      <c r="B3054" t="s">
        <v>9766</v>
      </c>
      <c r="C3054" t="s">
        <v>21</v>
      </c>
      <c r="D3054" t="s">
        <v>22</v>
      </c>
      <c r="E3054" t="s">
        <v>23</v>
      </c>
      <c r="F3054" t="s">
        <v>9767</v>
      </c>
      <c r="G3054" t="s">
        <v>1831</v>
      </c>
      <c r="H3054" t="s">
        <v>1898</v>
      </c>
      <c r="I3054" s="1">
        <v>57619024</v>
      </c>
      <c r="J3054" s="2">
        <f t="shared" si="94"/>
        <v>57619024</v>
      </c>
      <c r="K3054" s="1">
        <v>7202378</v>
      </c>
      <c r="L3054" s="3">
        <v>45705</v>
      </c>
      <c r="M3054" s="3">
        <v>45706</v>
      </c>
      <c r="N3054" s="3">
        <v>45930</v>
      </c>
      <c r="O3054" s="1">
        <v>0</v>
      </c>
      <c r="P3054" s="1">
        <v>57619024</v>
      </c>
      <c r="R3054" s="5">
        <f ca="1">IF(Tabla1[[#This Row],[FECHA INCIAL DESDE]]="SIN INICIO",0,IF((((TODAY()-M3054)*100%)/(N3054-M3054))&gt;=100%,"100%",(((TODAY()-M3054)*100%)/(N3054-M3054))))</f>
        <v>0.28125</v>
      </c>
      <c r="S3054" s="2">
        <f t="shared" si="95"/>
        <v>57619024</v>
      </c>
      <c r="T3054" t="s">
        <v>9768</v>
      </c>
    </row>
    <row r="3055" spans="1:20" x14ac:dyDescent="0.25">
      <c r="A3055">
        <v>2025</v>
      </c>
      <c r="B3055" t="s">
        <v>9769</v>
      </c>
      <c r="C3055" t="s">
        <v>21</v>
      </c>
      <c r="D3055" t="s">
        <v>22</v>
      </c>
      <c r="E3055" t="s">
        <v>23</v>
      </c>
      <c r="F3055" t="s">
        <v>9770</v>
      </c>
      <c r="G3055" t="s">
        <v>1831</v>
      </c>
      <c r="H3055" t="s">
        <v>1898</v>
      </c>
      <c r="I3055" s="1">
        <v>50809904</v>
      </c>
      <c r="J3055" s="2">
        <f t="shared" si="94"/>
        <v>50809904</v>
      </c>
      <c r="K3055" s="1">
        <v>6351238</v>
      </c>
      <c r="L3055" s="3">
        <v>45705</v>
      </c>
      <c r="M3055" s="3">
        <v>45706</v>
      </c>
      <c r="N3055" s="3">
        <v>45930</v>
      </c>
      <c r="O3055" s="1">
        <v>0</v>
      </c>
      <c r="P3055" s="1">
        <v>50809904</v>
      </c>
      <c r="R3055" s="5">
        <f ca="1">IF(Tabla1[[#This Row],[FECHA INCIAL DESDE]]="SIN INICIO",0,IF((((TODAY()-M3055)*100%)/(N3055-M3055))&gt;=100%,"100%",(((TODAY()-M3055)*100%)/(N3055-M3055))))</f>
        <v>0.28125</v>
      </c>
      <c r="S3055" s="2">
        <f t="shared" si="95"/>
        <v>50809904</v>
      </c>
      <c r="T3055" t="s">
        <v>9771</v>
      </c>
    </row>
    <row r="3056" spans="1:20" x14ac:dyDescent="0.25">
      <c r="A3056">
        <v>2025</v>
      </c>
      <c r="B3056" t="s">
        <v>9772</v>
      </c>
      <c r="C3056" t="s">
        <v>21</v>
      </c>
      <c r="D3056" t="s">
        <v>22</v>
      </c>
      <c r="E3056" t="s">
        <v>23</v>
      </c>
      <c r="F3056" t="s">
        <v>9773</v>
      </c>
      <c r="G3056" t="s">
        <v>1831</v>
      </c>
      <c r="H3056" t="s">
        <v>1898</v>
      </c>
      <c r="I3056" s="1">
        <v>50809904</v>
      </c>
      <c r="J3056" s="2">
        <f t="shared" si="94"/>
        <v>50809904</v>
      </c>
      <c r="K3056" s="1">
        <v>6351238</v>
      </c>
      <c r="L3056" s="3">
        <v>45705</v>
      </c>
      <c r="M3056" s="3">
        <v>45707</v>
      </c>
      <c r="N3056" s="3">
        <v>45930</v>
      </c>
      <c r="O3056" s="1">
        <v>0</v>
      </c>
      <c r="P3056" s="1">
        <v>50809904</v>
      </c>
      <c r="R3056" s="5">
        <f ca="1">IF(Tabla1[[#This Row],[FECHA INCIAL DESDE]]="SIN INICIO",0,IF((((TODAY()-M3056)*100%)/(N3056-M3056))&gt;=100%,"100%",(((TODAY()-M3056)*100%)/(N3056-M3056))))</f>
        <v>0.27802690582959644</v>
      </c>
      <c r="S3056" s="2">
        <f t="shared" si="95"/>
        <v>50809904</v>
      </c>
      <c r="T3056" t="s">
        <v>9774</v>
      </c>
    </row>
    <row r="3057" spans="1:20" x14ac:dyDescent="0.25">
      <c r="A3057">
        <v>2025</v>
      </c>
      <c r="B3057" t="s">
        <v>9775</v>
      </c>
      <c r="C3057" t="s">
        <v>21</v>
      </c>
      <c r="D3057" t="s">
        <v>22</v>
      </c>
      <c r="E3057" t="s">
        <v>23</v>
      </c>
      <c r="F3057" t="s">
        <v>9776</v>
      </c>
      <c r="G3057" t="s">
        <v>1831</v>
      </c>
      <c r="H3057" t="s">
        <v>1898</v>
      </c>
      <c r="I3057" s="1">
        <v>73600000</v>
      </c>
      <c r="J3057" s="2">
        <f t="shared" si="94"/>
        <v>73600000</v>
      </c>
      <c r="K3057" s="1">
        <v>9200000</v>
      </c>
      <c r="L3057" s="3">
        <v>45705</v>
      </c>
      <c r="M3057" s="3">
        <v>45708</v>
      </c>
      <c r="N3057" s="3">
        <v>45930</v>
      </c>
      <c r="O3057" s="1">
        <v>0</v>
      </c>
      <c r="P3057" s="1">
        <v>73600000</v>
      </c>
      <c r="R3057" s="6">
        <f ca="1">IF(Tabla1[[#This Row],[FECHA INCIAL DESDE]]="SIN INICIO",0,IF((((TODAY()-M3057)*100%)/(N3057-M3057))&gt;=100%,"100%",(((TODAY()-M3057)*100%)/(N3057-M3057))))</f>
        <v>0.2747747747747748</v>
      </c>
      <c r="S3057" s="2">
        <f t="shared" si="95"/>
        <v>73600000</v>
      </c>
      <c r="T3057" t="s">
        <v>9777</v>
      </c>
    </row>
    <row r="3058" spans="1:20" x14ac:dyDescent="0.25">
      <c r="A3058">
        <v>2025</v>
      </c>
      <c r="B3058" t="s">
        <v>9778</v>
      </c>
      <c r="C3058" t="s">
        <v>21</v>
      </c>
      <c r="D3058" t="s">
        <v>22</v>
      </c>
      <c r="E3058" t="s">
        <v>23</v>
      </c>
      <c r="F3058" t="s">
        <v>9779</v>
      </c>
      <c r="G3058" t="s">
        <v>3546</v>
      </c>
      <c r="H3058" t="s">
        <v>3407</v>
      </c>
      <c r="I3058" s="1">
        <v>48144250</v>
      </c>
      <c r="J3058" s="2">
        <f t="shared" si="94"/>
        <v>48144250</v>
      </c>
      <c r="K3058" s="1">
        <v>6877750</v>
      </c>
      <c r="L3058" s="3">
        <v>45705</v>
      </c>
      <c r="M3058" s="3">
        <v>45707</v>
      </c>
      <c r="N3058" s="3">
        <v>45900</v>
      </c>
      <c r="O3058" s="1">
        <v>0</v>
      </c>
      <c r="P3058" s="1">
        <v>48144250</v>
      </c>
      <c r="R3058" s="5">
        <f ca="1">IF(Tabla1[[#This Row],[FECHA INCIAL DESDE]]="SIN INICIO",0,IF((((TODAY()-M3058)*100%)/(N3058-M3058))&gt;=100%,"100%",(((TODAY()-M3058)*100%)/(N3058-M3058))))</f>
        <v>0.32124352331606215</v>
      </c>
      <c r="S3058" s="2">
        <f t="shared" si="95"/>
        <v>48144250</v>
      </c>
      <c r="T3058" t="s">
        <v>9780</v>
      </c>
    </row>
    <row r="3059" spans="1:20" x14ac:dyDescent="0.25">
      <c r="A3059">
        <v>2025</v>
      </c>
      <c r="B3059" t="s">
        <v>9781</v>
      </c>
      <c r="C3059" t="s">
        <v>21</v>
      </c>
      <c r="D3059" t="s">
        <v>22</v>
      </c>
      <c r="E3059" t="s">
        <v>23</v>
      </c>
      <c r="F3059" t="s">
        <v>9782</v>
      </c>
      <c r="G3059" t="s">
        <v>1890</v>
      </c>
      <c r="H3059" t="s">
        <v>1898</v>
      </c>
      <c r="I3059" s="1">
        <v>57619024</v>
      </c>
      <c r="J3059" s="2">
        <f t="shared" si="94"/>
        <v>57619024</v>
      </c>
      <c r="K3059" s="1">
        <v>7202378</v>
      </c>
      <c r="L3059" s="3">
        <v>45705</v>
      </c>
      <c r="M3059" s="3">
        <v>45707</v>
      </c>
      <c r="N3059" s="3">
        <v>45930</v>
      </c>
      <c r="O3059" s="1">
        <v>0</v>
      </c>
      <c r="P3059" s="1">
        <v>57619024</v>
      </c>
      <c r="R3059" s="6">
        <f ca="1">IF(Tabla1[[#This Row],[FECHA INCIAL DESDE]]="SIN INICIO",0,IF((((TODAY()-M3059)*100%)/(N3059-M3059))&gt;=100%,"100%",(((TODAY()-M3059)*100%)/(N3059-M3059))))</f>
        <v>0.27802690582959644</v>
      </c>
      <c r="S3059" s="2">
        <f t="shared" si="95"/>
        <v>57619024</v>
      </c>
      <c r="T3059" t="s">
        <v>9783</v>
      </c>
    </row>
    <row r="3060" spans="1:20" x14ac:dyDescent="0.25">
      <c r="A3060">
        <v>2025</v>
      </c>
      <c r="B3060" t="s">
        <v>9784</v>
      </c>
      <c r="C3060" t="s">
        <v>21</v>
      </c>
      <c r="D3060" t="s">
        <v>22</v>
      </c>
      <c r="E3060" t="s">
        <v>23</v>
      </c>
      <c r="F3060" t="s">
        <v>9785</v>
      </c>
      <c r="G3060" t="s">
        <v>153</v>
      </c>
      <c r="H3060" t="s">
        <v>154</v>
      </c>
      <c r="I3060" s="1">
        <v>49000000</v>
      </c>
      <c r="J3060" s="2">
        <f t="shared" si="94"/>
        <v>49000000</v>
      </c>
      <c r="K3060" s="1">
        <v>7000000</v>
      </c>
      <c r="L3060" s="3">
        <v>45705</v>
      </c>
      <c r="M3060" s="3">
        <v>45705</v>
      </c>
      <c r="N3060" s="3">
        <v>45900</v>
      </c>
      <c r="O3060" s="1">
        <v>0</v>
      </c>
      <c r="P3060" s="1">
        <v>49000000</v>
      </c>
      <c r="R3060" s="5">
        <f ca="1">IF(Tabla1[[#This Row],[FECHA INCIAL DESDE]]="SIN INICIO",0,IF((((TODAY()-M3060)*100%)/(N3060-M3060))&gt;=100%,"100%",(((TODAY()-M3060)*100%)/(N3060-M3060))))</f>
        <v>0.3282051282051282</v>
      </c>
      <c r="S3060" s="2">
        <f t="shared" si="95"/>
        <v>49000000</v>
      </c>
      <c r="T3060" t="s">
        <v>9786</v>
      </c>
    </row>
    <row r="3061" spans="1:20" x14ac:dyDescent="0.25">
      <c r="A3061">
        <v>2025</v>
      </c>
      <c r="B3061" t="s">
        <v>9787</v>
      </c>
      <c r="C3061" t="s">
        <v>21</v>
      </c>
      <c r="D3061" t="s">
        <v>22</v>
      </c>
      <c r="E3061" t="s">
        <v>23</v>
      </c>
      <c r="F3061" t="s">
        <v>9788</v>
      </c>
      <c r="G3061" t="s">
        <v>3546</v>
      </c>
      <c r="H3061" t="s">
        <v>3407</v>
      </c>
      <c r="I3061" s="1">
        <v>48144250</v>
      </c>
      <c r="J3061" s="2">
        <f t="shared" si="94"/>
        <v>48144250</v>
      </c>
      <c r="K3061" s="1">
        <v>6877750</v>
      </c>
      <c r="L3061" s="3">
        <v>45705</v>
      </c>
      <c r="M3061" s="3">
        <v>45706</v>
      </c>
      <c r="N3061" s="3">
        <v>45900</v>
      </c>
      <c r="O3061" s="1">
        <v>0</v>
      </c>
      <c r="P3061" s="1">
        <v>48144250</v>
      </c>
      <c r="R3061" s="5">
        <f ca="1">IF(Tabla1[[#This Row],[FECHA INCIAL DESDE]]="SIN INICIO",0,IF((((TODAY()-M3061)*100%)/(N3061-M3061))&gt;=100%,"100%",(((TODAY()-M3061)*100%)/(N3061-M3061))))</f>
        <v>0.32474226804123713</v>
      </c>
      <c r="S3061" s="2">
        <f t="shared" si="95"/>
        <v>48144250</v>
      </c>
      <c r="T3061" t="s">
        <v>9789</v>
      </c>
    </row>
    <row r="3062" spans="1:20" x14ac:dyDescent="0.25">
      <c r="A3062">
        <v>2025</v>
      </c>
      <c r="B3062" t="s">
        <v>9790</v>
      </c>
      <c r="C3062" t="s">
        <v>21</v>
      </c>
      <c r="D3062" t="s">
        <v>22</v>
      </c>
      <c r="E3062" t="s">
        <v>23</v>
      </c>
      <c r="F3062" t="s">
        <v>9791</v>
      </c>
      <c r="G3062" t="s">
        <v>1831</v>
      </c>
      <c r="H3062" t="s">
        <v>1898</v>
      </c>
      <c r="I3062" s="1">
        <v>57619024</v>
      </c>
      <c r="J3062" s="2">
        <f t="shared" si="94"/>
        <v>57619024</v>
      </c>
      <c r="K3062" s="1">
        <v>7202378</v>
      </c>
      <c r="L3062" s="3">
        <v>45707</v>
      </c>
      <c r="M3062" s="3">
        <v>45708</v>
      </c>
      <c r="N3062" s="3">
        <v>45930</v>
      </c>
      <c r="O3062" s="1">
        <v>0</v>
      </c>
      <c r="P3062" s="1">
        <v>57619024</v>
      </c>
      <c r="R3062" s="6">
        <f ca="1">IF(Tabla1[[#This Row],[FECHA INCIAL DESDE]]="SIN INICIO",0,IF((((TODAY()-M3062)*100%)/(N3062-M3062))&gt;=100%,"100%",(((TODAY()-M3062)*100%)/(N3062-M3062))))</f>
        <v>0.2747747747747748</v>
      </c>
      <c r="S3062" s="2">
        <f t="shared" si="95"/>
        <v>57619024</v>
      </c>
      <c r="T3062" t="s">
        <v>9792</v>
      </c>
    </row>
    <row r="3063" spans="1:20" x14ac:dyDescent="0.25">
      <c r="A3063">
        <v>2025</v>
      </c>
      <c r="B3063" t="s">
        <v>9793</v>
      </c>
      <c r="C3063" t="s">
        <v>21</v>
      </c>
      <c r="D3063" t="s">
        <v>22</v>
      </c>
      <c r="E3063" t="s">
        <v>23</v>
      </c>
      <c r="F3063" t="s">
        <v>9794</v>
      </c>
      <c r="G3063" t="s">
        <v>9795</v>
      </c>
      <c r="H3063" t="s">
        <v>659</v>
      </c>
      <c r="I3063" s="1">
        <v>51000000</v>
      </c>
      <c r="J3063" s="2">
        <f t="shared" si="94"/>
        <v>51000000</v>
      </c>
      <c r="K3063" s="1">
        <v>8500000</v>
      </c>
      <c r="L3063" s="3">
        <v>45705</v>
      </c>
      <c r="M3063" s="3">
        <v>45706</v>
      </c>
      <c r="N3063" s="3">
        <v>45869</v>
      </c>
      <c r="O3063" s="1">
        <v>0</v>
      </c>
      <c r="P3063" s="1">
        <v>51000000</v>
      </c>
      <c r="R3063" s="6">
        <f ca="1">IF(Tabla1[[#This Row],[FECHA INCIAL DESDE]]="SIN INICIO",0,IF((((TODAY()-M3063)*100%)/(N3063-M3063))&gt;=100%,"100%",(((TODAY()-M3063)*100%)/(N3063-M3063))))</f>
        <v>0.38650306748466257</v>
      </c>
      <c r="S3063" s="2">
        <f t="shared" si="95"/>
        <v>51000000</v>
      </c>
      <c r="T3063" t="s">
        <v>9796</v>
      </c>
    </row>
    <row r="3064" spans="1:20" x14ac:dyDescent="0.25">
      <c r="A3064">
        <v>2025</v>
      </c>
      <c r="B3064" t="s">
        <v>9797</v>
      </c>
      <c r="C3064" t="s">
        <v>21</v>
      </c>
      <c r="D3064" t="s">
        <v>22</v>
      </c>
      <c r="E3064" t="s">
        <v>23</v>
      </c>
      <c r="F3064" t="s">
        <v>9798</v>
      </c>
      <c r="G3064" t="s">
        <v>1831</v>
      </c>
      <c r="H3064" t="s">
        <v>1898</v>
      </c>
      <c r="I3064" s="1">
        <v>45956648</v>
      </c>
      <c r="J3064" s="2">
        <f t="shared" si="94"/>
        <v>45956648</v>
      </c>
      <c r="K3064" s="1">
        <v>5744581</v>
      </c>
      <c r="L3064" s="3">
        <v>45705</v>
      </c>
      <c r="M3064" s="3">
        <v>45706</v>
      </c>
      <c r="N3064" s="3">
        <v>45930</v>
      </c>
      <c r="O3064" s="1">
        <v>0</v>
      </c>
      <c r="P3064" s="1">
        <v>45956648</v>
      </c>
      <c r="R3064" s="5">
        <f ca="1">IF(Tabla1[[#This Row],[FECHA INCIAL DESDE]]="SIN INICIO",0,IF((((TODAY()-M3064)*100%)/(N3064-M3064))&gt;=100%,"100%",(((TODAY()-M3064)*100%)/(N3064-M3064))))</f>
        <v>0.28125</v>
      </c>
      <c r="S3064" s="2">
        <f t="shared" si="95"/>
        <v>45956648</v>
      </c>
      <c r="T3064" t="s">
        <v>9799</v>
      </c>
    </row>
    <row r="3065" spans="1:20" x14ac:dyDescent="0.25">
      <c r="A3065">
        <v>2025</v>
      </c>
      <c r="B3065" t="s">
        <v>9800</v>
      </c>
      <c r="C3065" t="s">
        <v>21</v>
      </c>
      <c r="D3065" t="s">
        <v>22</v>
      </c>
      <c r="E3065" t="s">
        <v>23</v>
      </c>
      <c r="F3065" t="s">
        <v>9801</v>
      </c>
      <c r="G3065" t="s">
        <v>9795</v>
      </c>
      <c r="H3065" t="s">
        <v>659</v>
      </c>
      <c r="I3065" s="1">
        <v>42500000</v>
      </c>
      <c r="J3065" s="2">
        <f t="shared" si="94"/>
        <v>42500000</v>
      </c>
      <c r="K3065" s="1">
        <v>8500000</v>
      </c>
      <c r="L3065" s="3">
        <v>45705</v>
      </c>
      <c r="M3065" s="3">
        <v>45706</v>
      </c>
      <c r="N3065" s="3">
        <v>45838</v>
      </c>
      <c r="O3065" s="1">
        <v>0</v>
      </c>
      <c r="P3065" s="1">
        <v>42500000</v>
      </c>
      <c r="R3065" s="5">
        <f ca="1">IF(Tabla1[[#This Row],[FECHA INCIAL DESDE]]="SIN INICIO",0,IF((((TODAY()-M3065)*100%)/(N3065-M3065))&gt;=100%,"100%",(((TODAY()-M3065)*100%)/(N3065-M3065))))</f>
        <v>0.47727272727272729</v>
      </c>
      <c r="S3065" s="2">
        <f t="shared" si="95"/>
        <v>42500000</v>
      </c>
      <c r="T3065" t="s">
        <v>9802</v>
      </c>
    </row>
    <row r="3066" spans="1:20" x14ac:dyDescent="0.25">
      <c r="A3066">
        <v>2025</v>
      </c>
      <c r="B3066" t="s">
        <v>9803</v>
      </c>
      <c r="C3066" t="s">
        <v>21</v>
      </c>
      <c r="D3066" t="s">
        <v>22</v>
      </c>
      <c r="E3066" t="s">
        <v>23</v>
      </c>
      <c r="F3066" t="s">
        <v>9804</v>
      </c>
      <c r="G3066" t="s">
        <v>1831</v>
      </c>
      <c r="H3066" t="s">
        <v>1898</v>
      </c>
      <c r="I3066" s="1">
        <v>57619024</v>
      </c>
      <c r="J3066" s="2">
        <f t="shared" si="94"/>
        <v>57619024</v>
      </c>
      <c r="K3066" s="1">
        <v>7202378</v>
      </c>
      <c r="L3066" s="3">
        <v>45705</v>
      </c>
      <c r="M3066" s="3">
        <v>45706</v>
      </c>
      <c r="N3066" s="3">
        <v>45930</v>
      </c>
      <c r="O3066" s="1">
        <v>0</v>
      </c>
      <c r="P3066" s="1">
        <v>57619024</v>
      </c>
      <c r="R3066" s="5">
        <f ca="1">IF(Tabla1[[#This Row],[FECHA INCIAL DESDE]]="SIN INICIO",0,IF((((TODAY()-M3066)*100%)/(N3066-M3066))&gt;=100%,"100%",(((TODAY()-M3066)*100%)/(N3066-M3066))))</f>
        <v>0.28125</v>
      </c>
      <c r="S3066" s="2">
        <f t="shared" si="95"/>
        <v>57619024</v>
      </c>
      <c r="T3066" t="s">
        <v>9805</v>
      </c>
    </row>
    <row r="3067" spans="1:20" x14ac:dyDescent="0.25">
      <c r="A3067">
        <v>2025</v>
      </c>
      <c r="B3067" t="s">
        <v>9806</v>
      </c>
      <c r="C3067" t="s">
        <v>21</v>
      </c>
      <c r="D3067" t="s">
        <v>22</v>
      </c>
      <c r="E3067" t="s">
        <v>23</v>
      </c>
      <c r="F3067" t="s">
        <v>9807</v>
      </c>
      <c r="G3067" t="s">
        <v>9808</v>
      </c>
      <c r="H3067" t="s">
        <v>2479</v>
      </c>
      <c r="I3067" s="1">
        <v>27511335</v>
      </c>
      <c r="J3067" s="2">
        <f t="shared" si="94"/>
        <v>27511335</v>
      </c>
      <c r="K3067" s="1">
        <v>5502267</v>
      </c>
      <c r="L3067" s="3">
        <v>45705</v>
      </c>
      <c r="M3067" s="3">
        <v>45706</v>
      </c>
      <c r="N3067" s="3">
        <v>45838</v>
      </c>
      <c r="O3067" s="1">
        <v>0</v>
      </c>
      <c r="P3067" s="1">
        <v>27511335</v>
      </c>
      <c r="R3067" s="5">
        <f ca="1">IF(Tabla1[[#This Row],[FECHA INCIAL DESDE]]="SIN INICIO",0,IF((((TODAY()-M3067)*100%)/(N3067-M3067))&gt;=100%,"100%",(((TODAY()-M3067)*100%)/(N3067-M3067))))</f>
        <v>0.47727272727272729</v>
      </c>
      <c r="S3067" s="2">
        <f t="shared" si="95"/>
        <v>27511335</v>
      </c>
      <c r="T3067" t="s">
        <v>9809</v>
      </c>
    </row>
    <row r="3068" spans="1:20" x14ac:dyDescent="0.25">
      <c r="A3068">
        <v>2025</v>
      </c>
      <c r="B3068" t="s">
        <v>9810</v>
      </c>
      <c r="C3068" t="s">
        <v>21</v>
      </c>
      <c r="D3068" t="s">
        <v>22</v>
      </c>
      <c r="E3068" t="s">
        <v>23</v>
      </c>
      <c r="F3068" t="s">
        <v>9811</v>
      </c>
      <c r="G3068" t="s">
        <v>1890</v>
      </c>
      <c r="H3068" t="s">
        <v>1898</v>
      </c>
      <c r="I3068" s="1">
        <v>50809904</v>
      </c>
      <c r="J3068" s="2">
        <f t="shared" si="94"/>
        <v>50809904</v>
      </c>
      <c r="K3068" s="1">
        <v>6351238</v>
      </c>
      <c r="L3068" s="3">
        <v>45705</v>
      </c>
      <c r="M3068" s="3">
        <v>45707</v>
      </c>
      <c r="N3068" s="3">
        <v>45930</v>
      </c>
      <c r="O3068" s="1">
        <v>0</v>
      </c>
      <c r="P3068" s="1">
        <v>50809904</v>
      </c>
      <c r="R3068" s="5">
        <f ca="1">IF(Tabla1[[#This Row],[FECHA INCIAL DESDE]]="SIN INICIO",0,IF((((TODAY()-M3068)*100%)/(N3068-M3068))&gt;=100%,"100%",(((TODAY()-M3068)*100%)/(N3068-M3068))))</f>
        <v>0.27802690582959644</v>
      </c>
      <c r="S3068" s="2">
        <f t="shared" si="95"/>
        <v>50809904</v>
      </c>
      <c r="T3068" t="s">
        <v>9812</v>
      </c>
    </row>
    <row r="3069" spans="1:20" x14ac:dyDescent="0.25">
      <c r="A3069">
        <v>2025</v>
      </c>
      <c r="B3069" t="s">
        <v>9813</v>
      </c>
      <c r="C3069" t="s">
        <v>21</v>
      </c>
      <c r="D3069" t="s">
        <v>22</v>
      </c>
      <c r="E3069" t="s">
        <v>120</v>
      </c>
      <c r="F3069" t="s">
        <v>9814</v>
      </c>
      <c r="G3069" t="s">
        <v>4388</v>
      </c>
      <c r="H3069" t="s">
        <v>1898</v>
      </c>
      <c r="I3069" s="1">
        <v>24500000</v>
      </c>
      <c r="J3069" s="2">
        <f t="shared" si="94"/>
        <v>24500000</v>
      </c>
      <c r="K3069" s="1">
        <v>4900000</v>
      </c>
      <c r="L3069" s="3">
        <v>45705</v>
      </c>
      <c r="M3069" s="3">
        <v>45706</v>
      </c>
      <c r="N3069" s="3">
        <v>45838</v>
      </c>
      <c r="O3069" s="1">
        <v>0</v>
      </c>
      <c r="P3069" s="1">
        <v>24500000</v>
      </c>
      <c r="R3069" s="5">
        <f ca="1">IF(Tabla1[[#This Row],[FECHA INCIAL DESDE]]="SIN INICIO",0,IF((((TODAY()-M3069)*100%)/(N3069-M3069))&gt;=100%,"100%",(((TODAY()-M3069)*100%)/(N3069-M3069))))</f>
        <v>0.47727272727272729</v>
      </c>
      <c r="S3069" s="2">
        <f t="shared" si="95"/>
        <v>24500000</v>
      </c>
      <c r="T3069" t="s">
        <v>9815</v>
      </c>
    </row>
    <row r="3070" spans="1:20" x14ac:dyDescent="0.25">
      <c r="A3070">
        <v>2025</v>
      </c>
      <c r="B3070" t="s">
        <v>9816</v>
      </c>
      <c r="C3070" t="s">
        <v>21</v>
      </c>
      <c r="D3070" t="s">
        <v>22</v>
      </c>
      <c r="E3070" t="s">
        <v>23</v>
      </c>
      <c r="F3070" t="s">
        <v>9817</v>
      </c>
      <c r="G3070" t="s">
        <v>6456</v>
      </c>
      <c r="H3070" t="s">
        <v>270</v>
      </c>
      <c r="I3070" s="1">
        <v>28722905</v>
      </c>
      <c r="J3070" s="2">
        <f t="shared" si="94"/>
        <v>28722905</v>
      </c>
      <c r="K3070" s="1">
        <v>5744581</v>
      </c>
      <c r="L3070" s="3">
        <v>45705</v>
      </c>
      <c r="M3070" s="3">
        <v>45706</v>
      </c>
      <c r="N3070" s="3">
        <v>45838</v>
      </c>
      <c r="O3070" s="1">
        <v>0</v>
      </c>
      <c r="P3070" s="1">
        <v>28722905</v>
      </c>
      <c r="R3070" s="6">
        <f ca="1">IF(Tabla1[[#This Row],[FECHA INCIAL DESDE]]="SIN INICIO",0,IF((((TODAY()-M3070)*100%)/(N3070-M3070))&gt;=100%,"100%",(((TODAY()-M3070)*100%)/(N3070-M3070))))</f>
        <v>0.47727272727272729</v>
      </c>
      <c r="S3070" s="2">
        <f t="shared" si="95"/>
        <v>28722905</v>
      </c>
      <c r="T3070" t="s">
        <v>9818</v>
      </c>
    </row>
    <row r="3071" spans="1:20" x14ac:dyDescent="0.25">
      <c r="A3071">
        <v>2025</v>
      </c>
      <c r="B3071" t="s">
        <v>9819</v>
      </c>
      <c r="C3071" t="s">
        <v>21</v>
      </c>
      <c r="D3071" t="s">
        <v>22</v>
      </c>
      <c r="E3071" t="s">
        <v>23</v>
      </c>
      <c r="F3071" t="s">
        <v>9820</v>
      </c>
      <c r="G3071" t="s">
        <v>8683</v>
      </c>
      <c r="H3071" t="s">
        <v>2479</v>
      </c>
      <c r="I3071" s="1">
        <v>19520548</v>
      </c>
      <c r="J3071" s="2">
        <f t="shared" si="94"/>
        <v>19520548</v>
      </c>
      <c r="K3071" s="1">
        <v>4880137</v>
      </c>
      <c r="L3071" s="3">
        <v>45706</v>
      </c>
      <c r="M3071" s="3">
        <v>45707</v>
      </c>
      <c r="N3071" s="3">
        <v>45808</v>
      </c>
      <c r="O3071" s="1">
        <v>0</v>
      </c>
      <c r="P3071" s="1">
        <v>19520548</v>
      </c>
      <c r="R3071" s="5">
        <f ca="1">IF(Tabla1[[#This Row],[FECHA INCIAL DESDE]]="SIN INICIO",0,IF((((TODAY()-M3071)*100%)/(N3071-M3071))&gt;=100%,"100%",(((TODAY()-M3071)*100%)/(N3071-M3071))))</f>
        <v>0.61386138613861385</v>
      </c>
      <c r="S3071" s="2">
        <f t="shared" si="95"/>
        <v>19520548</v>
      </c>
      <c r="T3071" t="s">
        <v>9821</v>
      </c>
    </row>
    <row r="3072" spans="1:20" x14ac:dyDescent="0.25">
      <c r="A3072">
        <v>2025</v>
      </c>
      <c r="B3072" t="s">
        <v>9822</v>
      </c>
      <c r="C3072" t="s">
        <v>21</v>
      </c>
      <c r="D3072" t="s">
        <v>22</v>
      </c>
      <c r="E3072" t="s">
        <v>23</v>
      </c>
      <c r="F3072" t="s">
        <v>9823</v>
      </c>
      <c r="G3072" t="s">
        <v>1819</v>
      </c>
      <c r="H3072" t="s">
        <v>1802</v>
      </c>
      <c r="I3072" s="1">
        <v>32200000</v>
      </c>
      <c r="J3072" s="2">
        <f t="shared" si="94"/>
        <v>32200000</v>
      </c>
      <c r="K3072" s="1">
        <v>4600000</v>
      </c>
      <c r="L3072" s="3">
        <v>45706</v>
      </c>
      <c r="M3072" s="3">
        <v>45707</v>
      </c>
      <c r="N3072" s="3">
        <v>45900</v>
      </c>
      <c r="O3072" s="1">
        <v>0</v>
      </c>
      <c r="P3072" s="1">
        <v>32200000</v>
      </c>
      <c r="R3072" s="5">
        <f ca="1">IF(Tabla1[[#This Row],[FECHA INCIAL DESDE]]="SIN INICIO",0,IF((((TODAY()-M3072)*100%)/(N3072-M3072))&gt;=100%,"100%",(((TODAY()-M3072)*100%)/(N3072-M3072))))</f>
        <v>0.32124352331606215</v>
      </c>
      <c r="S3072" s="2">
        <f t="shared" si="95"/>
        <v>32200000</v>
      </c>
      <c r="T3072" t="s">
        <v>9824</v>
      </c>
    </row>
    <row r="3073" spans="1:20" x14ac:dyDescent="0.25">
      <c r="A3073">
        <v>2025</v>
      </c>
      <c r="B3073" t="s">
        <v>9825</v>
      </c>
      <c r="C3073" t="s">
        <v>21</v>
      </c>
      <c r="D3073" t="s">
        <v>22</v>
      </c>
      <c r="E3073" t="s">
        <v>23</v>
      </c>
      <c r="F3073" t="s">
        <v>9826</v>
      </c>
      <c r="G3073" t="s">
        <v>1831</v>
      </c>
      <c r="H3073" t="s">
        <v>1898</v>
      </c>
      <c r="I3073" s="1">
        <v>57619024</v>
      </c>
      <c r="J3073" s="2">
        <f t="shared" si="94"/>
        <v>57619024</v>
      </c>
      <c r="K3073" s="1">
        <v>7202378</v>
      </c>
      <c r="L3073" s="3">
        <v>45705</v>
      </c>
      <c r="M3073" s="3">
        <v>45706</v>
      </c>
      <c r="N3073" s="3">
        <v>45930</v>
      </c>
      <c r="O3073" s="1">
        <v>0</v>
      </c>
      <c r="P3073" s="1">
        <v>57619024</v>
      </c>
      <c r="R3073" s="6">
        <f ca="1">IF(Tabla1[[#This Row],[FECHA INCIAL DESDE]]="SIN INICIO",0,IF((((TODAY()-M3073)*100%)/(N3073-M3073))&gt;=100%,"100%",(((TODAY()-M3073)*100%)/(N3073-M3073))))</f>
        <v>0.28125</v>
      </c>
      <c r="S3073" s="2">
        <f t="shared" si="95"/>
        <v>57619024</v>
      </c>
      <c r="T3073" t="s">
        <v>9827</v>
      </c>
    </row>
    <row r="3074" spans="1:20" x14ac:dyDescent="0.25">
      <c r="A3074">
        <v>2025</v>
      </c>
      <c r="B3074" t="s">
        <v>9828</v>
      </c>
      <c r="C3074" t="s">
        <v>21</v>
      </c>
      <c r="D3074" t="s">
        <v>22</v>
      </c>
      <c r="E3074" t="s">
        <v>23</v>
      </c>
      <c r="F3074" t="s">
        <v>9829</v>
      </c>
      <c r="G3074" t="s">
        <v>1890</v>
      </c>
      <c r="H3074" t="s">
        <v>1898</v>
      </c>
      <c r="I3074" s="1">
        <v>38088872</v>
      </c>
      <c r="J3074" s="2">
        <f t="shared" si="94"/>
        <v>38088872</v>
      </c>
      <c r="K3074" s="1">
        <v>4761109</v>
      </c>
      <c r="L3074" s="3">
        <v>45705</v>
      </c>
      <c r="M3074" s="3">
        <v>45706</v>
      </c>
      <c r="N3074" s="3">
        <v>45930</v>
      </c>
      <c r="O3074" s="1">
        <v>0</v>
      </c>
      <c r="P3074" s="1">
        <v>38088872</v>
      </c>
      <c r="R3074" s="6">
        <f ca="1">IF(Tabla1[[#This Row],[FECHA INCIAL DESDE]]="SIN INICIO",0,IF((((TODAY()-M3074)*100%)/(N3074-M3074))&gt;=100%,"100%",(((TODAY()-M3074)*100%)/(N3074-M3074))))</f>
        <v>0.28125</v>
      </c>
      <c r="S3074" s="2">
        <f t="shared" si="95"/>
        <v>38088872</v>
      </c>
      <c r="T3074" t="s">
        <v>9830</v>
      </c>
    </row>
    <row r="3075" spans="1:20" x14ac:dyDescent="0.25">
      <c r="A3075">
        <v>2025</v>
      </c>
      <c r="B3075" t="s">
        <v>9831</v>
      </c>
      <c r="C3075" t="s">
        <v>21</v>
      </c>
      <c r="D3075" t="s">
        <v>22</v>
      </c>
      <c r="E3075" t="s">
        <v>23</v>
      </c>
      <c r="F3075" t="s">
        <v>9832</v>
      </c>
      <c r="G3075" t="s">
        <v>1890</v>
      </c>
      <c r="H3075" t="s">
        <v>1898</v>
      </c>
      <c r="I3075" s="1">
        <v>38088872</v>
      </c>
      <c r="J3075" s="2">
        <f t="shared" ref="J3075:J3138" si="96">I3075</f>
        <v>38088872</v>
      </c>
      <c r="K3075" s="1">
        <v>4761109</v>
      </c>
      <c r="L3075" s="3">
        <v>45705</v>
      </c>
      <c r="M3075" s="3">
        <v>45713</v>
      </c>
      <c r="N3075" s="3">
        <v>45930</v>
      </c>
      <c r="O3075" s="1">
        <v>0</v>
      </c>
      <c r="P3075" s="1">
        <v>38088872</v>
      </c>
      <c r="R3075" s="6">
        <f ca="1">IF(Tabla1[[#This Row],[FECHA INCIAL DESDE]]="SIN INICIO",0,IF((((TODAY()-M3075)*100%)/(N3075-M3075))&gt;=100%,"100%",(((TODAY()-M3075)*100%)/(N3075-M3075))))</f>
        <v>0.25806451612903225</v>
      </c>
      <c r="S3075" s="2">
        <f t="shared" ref="S3075:S3138" si="97">P3075-Q3075</f>
        <v>38088872</v>
      </c>
      <c r="T3075" t="s">
        <v>9833</v>
      </c>
    </row>
    <row r="3076" spans="1:20" x14ac:dyDescent="0.25">
      <c r="A3076">
        <v>2025</v>
      </c>
      <c r="B3076" t="s">
        <v>9834</v>
      </c>
      <c r="C3076" t="s">
        <v>21</v>
      </c>
      <c r="D3076" t="s">
        <v>22</v>
      </c>
      <c r="E3076" t="s">
        <v>23</v>
      </c>
      <c r="F3076" t="s">
        <v>9835</v>
      </c>
      <c r="G3076" t="s">
        <v>1890</v>
      </c>
      <c r="H3076" t="s">
        <v>1898</v>
      </c>
      <c r="I3076" s="1">
        <v>57619024</v>
      </c>
      <c r="J3076" s="2">
        <f t="shared" si="96"/>
        <v>57619024</v>
      </c>
      <c r="K3076" s="1">
        <v>7202378</v>
      </c>
      <c r="L3076" s="3">
        <v>45705</v>
      </c>
      <c r="M3076" s="3">
        <v>45706</v>
      </c>
      <c r="N3076" s="3">
        <v>45930</v>
      </c>
      <c r="O3076" s="1">
        <v>0</v>
      </c>
      <c r="P3076" s="1">
        <v>57619024</v>
      </c>
      <c r="R3076" s="5">
        <f ca="1">IF(Tabla1[[#This Row],[FECHA INCIAL DESDE]]="SIN INICIO",0,IF((((TODAY()-M3076)*100%)/(N3076-M3076))&gt;=100%,"100%",(((TODAY()-M3076)*100%)/(N3076-M3076))))</f>
        <v>0.28125</v>
      </c>
      <c r="S3076" s="2">
        <f t="shared" si="97"/>
        <v>57619024</v>
      </c>
      <c r="T3076" t="s">
        <v>9836</v>
      </c>
    </row>
    <row r="3077" spans="1:20" x14ac:dyDescent="0.25">
      <c r="A3077">
        <v>2025</v>
      </c>
      <c r="B3077" t="s">
        <v>9837</v>
      </c>
      <c r="C3077" t="s">
        <v>21</v>
      </c>
      <c r="D3077" t="s">
        <v>22</v>
      </c>
      <c r="E3077" t="s">
        <v>23</v>
      </c>
      <c r="F3077" t="s">
        <v>9838</v>
      </c>
      <c r="G3077" t="s">
        <v>2743</v>
      </c>
      <c r="H3077" t="s">
        <v>659</v>
      </c>
      <c r="I3077" s="1">
        <v>30000000</v>
      </c>
      <c r="J3077" s="2">
        <f t="shared" si="96"/>
        <v>30000000</v>
      </c>
      <c r="K3077" s="1">
        <v>5000000</v>
      </c>
      <c r="L3077" s="3">
        <v>45707</v>
      </c>
      <c r="M3077" s="3">
        <v>45708</v>
      </c>
      <c r="N3077" s="3">
        <v>45869</v>
      </c>
      <c r="O3077" s="1">
        <v>0</v>
      </c>
      <c r="P3077" s="1">
        <v>30000000</v>
      </c>
      <c r="R3077" s="6">
        <f ca="1">IF(Tabla1[[#This Row],[FECHA INCIAL DESDE]]="SIN INICIO",0,IF((((TODAY()-M3077)*100%)/(N3077-M3077))&gt;=100%,"100%",(((TODAY()-M3077)*100%)/(N3077-M3077))))</f>
        <v>0.37888198757763975</v>
      </c>
      <c r="S3077" s="2">
        <f t="shared" si="97"/>
        <v>30000000</v>
      </c>
      <c r="T3077" t="s">
        <v>9839</v>
      </c>
    </row>
    <row r="3078" spans="1:20" x14ac:dyDescent="0.25">
      <c r="A3078">
        <v>2025</v>
      </c>
      <c r="B3078" t="s">
        <v>9840</v>
      </c>
      <c r="C3078" t="s">
        <v>21</v>
      </c>
      <c r="D3078" t="s">
        <v>22</v>
      </c>
      <c r="E3078" t="s">
        <v>23</v>
      </c>
      <c r="F3078" t="s">
        <v>9841</v>
      </c>
      <c r="G3078" t="s">
        <v>1831</v>
      </c>
      <c r="H3078" t="s">
        <v>1898</v>
      </c>
      <c r="I3078" s="1">
        <v>57619024</v>
      </c>
      <c r="J3078" s="2">
        <f t="shared" si="96"/>
        <v>57619024</v>
      </c>
      <c r="K3078" s="1">
        <v>7202378</v>
      </c>
      <c r="L3078" s="3">
        <v>45706</v>
      </c>
      <c r="M3078" s="3">
        <v>45707</v>
      </c>
      <c r="N3078" s="3">
        <v>45930</v>
      </c>
      <c r="O3078" s="1">
        <v>0</v>
      </c>
      <c r="P3078" s="1">
        <v>57619024</v>
      </c>
      <c r="R3078" s="5">
        <f ca="1">IF(Tabla1[[#This Row],[FECHA INCIAL DESDE]]="SIN INICIO",0,IF((((TODAY()-M3078)*100%)/(N3078-M3078))&gt;=100%,"100%",(((TODAY()-M3078)*100%)/(N3078-M3078))))</f>
        <v>0.27802690582959644</v>
      </c>
      <c r="S3078" s="2">
        <f t="shared" si="97"/>
        <v>57619024</v>
      </c>
      <c r="T3078" t="s">
        <v>9842</v>
      </c>
    </row>
    <row r="3079" spans="1:20" x14ac:dyDescent="0.25">
      <c r="A3079">
        <v>2025</v>
      </c>
      <c r="B3079" t="s">
        <v>9843</v>
      </c>
      <c r="C3079" t="s">
        <v>21</v>
      </c>
      <c r="D3079" t="s">
        <v>22</v>
      </c>
      <c r="E3079" t="s">
        <v>120</v>
      </c>
      <c r="F3079" t="s">
        <v>9844</v>
      </c>
      <c r="G3079" t="s">
        <v>4388</v>
      </c>
      <c r="H3079" t="s">
        <v>1898</v>
      </c>
      <c r="I3079" s="1">
        <v>37359592</v>
      </c>
      <c r="J3079" s="2">
        <f t="shared" si="96"/>
        <v>37359592</v>
      </c>
      <c r="K3079" s="1">
        <v>4669949</v>
      </c>
      <c r="L3079" s="3">
        <v>45706</v>
      </c>
      <c r="M3079" s="3">
        <v>45708</v>
      </c>
      <c r="N3079" s="3">
        <v>45930</v>
      </c>
      <c r="O3079" s="1">
        <v>0</v>
      </c>
      <c r="P3079" s="1">
        <v>37359592</v>
      </c>
      <c r="R3079" s="5">
        <f ca="1">IF(Tabla1[[#This Row],[FECHA INCIAL DESDE]]="SIN INICIO",0,IF((((TODAY()-M3079)*100%)/(N3079-M3079))&gt;=100%,"100%",(((TODAY()-M3079)*100%)/(N3079-M3079))))</f>
        <v>0.2747747747747748</v>
      </c>
      <c r="S3079" s="2">
        <f t="shared" si="97"/>
        <v>37359592</v>
      </c>
      <c r="T3079" t="s">
        <v>9845</v>
      </c>
    </row>
    <row r="3080" spans="1:20" x14ac:dyDescent="0.25">
      <c r="A3080">
        <v>2025</v>
      </c>
      <c r="B3080" t="s">
        <v>9846</v>
      </c>
      <c r="C3080" t="s">
        <v>21</v>
      </c>
      <c r="D3080" t="s">
        <v>22</v>
      </c>
      <c r="E3080" t="s">
        <v>23</v>
      </c>
      <c r="F3080" t="s">
        <v>9847</v>
      </c>
      <c r="G3080" t="s">
        <v>557</v>
      </c>
      <c r="H3080" t="s">
        <v>537</v>
      </c>
      <c r="I3080" s="1">
        <v>34724250</v>
      </c>
      <c r="J3080" s="2">
        <f t="shared" si="96"/>
        <v>34724250</v>
      </c>
      <c r="K3080" s="1">
        <v>6944850</v>
      </c>
      <c r="L3080" s="3">
        <v>45709</v>
      </c>
      <c r="M3080" s="3">
        <v>45712</v>
      </c>
      <c r="N3080" s="3">
        <v>45838</v>
      </c>
      <c r="O3080" s="1">
        <v>0</v>
      </c>
      <c r="P3080" s="1">
        <v>34724250</v>
      </c>
      <c r="R3080" s="6">
        <f ca="1">IF(Tabla1[[#This Row],[FECHA INCIAL DESDE]]="SIN INICIO",0,IF((((TODAY()-M3080)*100%)/(N3080-M3080))&gt;=100%,"100%",(((TODAY()-M3080)*100%)/(N3080-M3080))))</f>
        <v>0.45238095238095238</v>
      </c>
      <c r="S3080" s="2">
        <f t="shared" si="97"/>
        <v>34724250</v>
      </c>
      <c r="T3080" t="s">
        <v>9848</v>
      </c>
    </row>
    <row r="3081" spans="1:20" x14ac:dyDescent="0.25">
      <c r="A3081">
        <v>2025</v>
      </c>
      <c r="B3081" t="s">
        <v>9849</v>
      </c>
      <c r="C3081" t="s">
        <v>21</v>
      </c>
      <c r="D3081" t="s">
        <v>22</v>
      </c>
      <c r="E3081" t="s">
        <v>23</v>
      </c>
      <c r="F3081" t="s">
        <v>9850</v>
      </c>
      <c r="G3081" t="s">
        <v>1831</v>
      </c>
      <c r="H3081" t="s">
        <v>166</v>
      </c>
      <c r="I3081" s="1">
        <v>57619024</v>
      </c>
      <c r="J3081" s="2">
        <f t="shared" si="96"/>
        <v>57619024</v>
      </c>
      <c r="K3081" s="1">
        <v>7202378</v>
      </c>
      <c r="L3081" s="3">
        <v>45707</v>
      </c>
      <c r="M3081" s="3">
        <v>45709</v>
      </c>
      <c r="N3081" s="3">
        <v>45930</v>
      </c>
      <c r="O3081" s="1">
        <v>0</v>
      </c>
      <c r="P3081" s="1">
        <v>57619024</v>
      </c>
      <c r="R3081" s="5">
        <f ca="1">IF(Tabla1[[#This Row],[FECHA INCIAL DESDE]]="SIN INICIO",0,IF((((TODAY()-M3081)*100%)/(N3081-M3081))&gt;=100%,"100%",(((TODAY()-M3081)*100%)/(N3081-M3081))))</f>
        <v>0.27149321266968324</v>
      </c>
      <c r="S3081" s="2">
        <f t="shared" si="97"/>
        <v>57619024</v>
      </c>
      <c r="T3081" t="s">
        <v>9851</v>
      </c>
    </row>
    <row r="3082" spans="1:20" x14ac:dyDescent="0.25">
      <c r="A3082">
        <v>2025</v>
      </c>
      <c r="B3082" t="s">
        <v>9852</v>
      </c>
      <c r="C3082" t="s">
        <v>21</v>
      </c>
      <c r="D3082" t="s">
        <v>22</v>
      </c>
      <c r="E3082" t="s">
        <v>120</v>
      </c>
      <c r="F3082" t="s">
        <v>9853</v>
      </c>
      <c r="G3082" t="s">
        <v>9854</v>
      </c>
      <c r="H3082" t="s">
        <v>270</v>
      </c>
      <c r="I3082" s="1">
        <v>18482970</v>
      </c>
      <c r="J3082" s="2">
        <f t="shared" si="96"/>
        <v>18482970</v>
      </c>
      <c r="K3082" s="1">
        <v>3696594</v>
      </c>
      <c r="L3082" s="3">
        <v>45705</v>
      </c>
      <c r="M3082" s="3">
        <v>45707</v>
      </c>
      <c r="N3082" s="3">
        <v>45838</v>
      </c>
      <c r="O3082" s="1">
        <v>0</v>
      </c>
      <c r="P3082" s="1">
        <v>18482970</v>
      </c>
      <c r="R3082" s="6">
        <f ca="1">IF(Tabla1[[#This Row],[FECHA INCIAL DESDE]]="SIN INICIO",0,IF((((TODAY()-M3082)*100%)/(N3082-M3082))&gt;=100%,"100%",(((TODAY()-M3082)*100%)/(N3082-M3082))))</f>
        <v>0.47328244274809161</v>
      </c>
      <c r="S3082" s="2">
        <f t="shared" si="97"/>
        <v>18482970</v>
      </c>
      <c r="T3082" t="s">
        <v>9855</v>
      </c>
    </row>
    <row r="3083" spans="1:20" x14ac:dyDescent="0.25">
      <c r="A3083">
        <v>2025</v>
      </c>
      <c r="B3083" t="s">
        <v>9856</v>
      </c>
      <c r="C3083" t="s">
        <v>21</v>
      </c>
      <c r="D3083" t="s">
        <v>22</v>
      </c>
      <c r="E3083" t="s">
        <v>120</v>
      </c>
      <c r="F3083" t="s">
        <v>9857</v>
      </c>
      <c r="G3083" t="s">
        <v>4388</v>
      </c>
      <c r="H3083" t="s">
        <v>1898</v>
      </c>
      <c r="I3083" s="1">
        <v>37359592</v>
      </c>
      <c r="J3083" s="2">
        <f t="shared" si="96"/>
        <v>37359592</v>
      </c>
      <c r="K3083" s="1">
        <v>4669949</v>
      </c>
      <c r="L3083" s="3">
        <v>45705</v>
      </c>
      <c r="M3083" s="3">
        <v>45707</v>
      </c>
      <c r="N3083" s="3">
        <v>45930</v>
      </c>
      <c r="O3083" s="1">
        <v>0</v>
      </c>
      <c r="P3083" s="1">
        <v>37359592</v>
      </c>
      <c r="R3083" s="5">
        <f ca="1">IF(Tabla1[[#This Row],[FECHA INCIAL DESDE]]="SIN INICIO",0,IF((((TODAY()-M3083)*100%)/(N3083-M3083))&gt;=100%,"100%",(((TODAY()-M3083)*100%)/(N3083-M3083))))</f>
        <v>0.27802690582959644</v>
      </c>
      <c r="S3083" s="2">
        <f t="shared" si="97"/>
        <v>37359592</v>
      </c>
      <c r="T3083" t="s">
        <v>9858</v>
      </c>
    </row>
    <row r="3084" spans="1:20" x14ac:dyDescent="0.25">
      <c r="A3084">
        <v>2025</v>
      </c>
      <c r="B3084" t="s">
        <v>9859</v>
      </c>
      <c r="C3084" t="s">
        <v>21</v>
      </c>
      <c r="D3084" t="s">
        <v>22</v>
      </c>
      <c r="E3084" t="s">
        <v>23</v>
      </c>
      <c r="F3084" t="s">
        <v>9860</v>
      </c>
      <c r="G3084" t="s">
        <v>1233</v>
      </c>
      <c r="H3084" t="s">
        <v>537</v>
      </c>
      <c r="I3084" s="1">
        <v>45281250</v>
      </c>
      <c r="J3084" s="2">
        <f t="shared" si="96"/>
        <v>45281250</v>
      </c>
      <c r="K3084" s="1">
        <v>9056250</v>
      </c>
      <c r="L3084" s="3">
        <v>45706</v>
      </c>
      <c r="M3084" s="3">
        <v>45707</v>
      </c>
      <c r="N3084" s="3">
        <v>45838</v>
      </c>
      <c r="O3084" s="1">
        <v>0</v>
      </c>
      <c r="P3084" s="1">
        <v>45281250</v>
      </c>
      <c r="R3084" s="5">
        <f ca="1">IF(Tabla1[[#This Row],[FECHA INCIAL DESDE]]="SIN INICIO",0,IF((((TODAY()-M3084)*100%)/(N3084-M3084))&gt;=100%,"100%",(((TODAY()-M3084)*100%)/(N3084-M3084))))</f>
        <v>0.47328244274809161</v>
      </c>
      <c r="S3084" s="2">
        <f t="shared" si="97"/>
        <v>45281250</v>
      </c>
      <c r="T3084" t="s">
        <v>9861</v>
      </c>
    </row>
    <row r="3085" spans="1:20" x14ac:dyDescent="0.25">
      <c r="A3085">
        <v>2025</v>
      </c>
      <c r="B3085" t="s">
        <v>9862</v>
      </c>
      <c r="C3085" t="s">
        <v>21</v>
      </c>
      <c r="D3085" t="s">
        <v>22</v>
      </c>
      <c r="E3085" t="s">
        <v>23</v>
      </c>
      <c r="F3085" t="s">
        <v>9863</v>
      </c>
      <c r="G3085" t="s">
        <v>9864</v>
      </c>
      <c r="H3085" t="s">
        <v>2479</v>
      </c>
      <c r="I3085" s="1">
        <v>20090000</v>
      </c>
      <c r="J3085" s="2">
        <f t="shared" si="96"/>
        <v>20090000</v>
      </c>
      <c r="K3085" s="1">
        <v>5022500</v>
      </c>
      <c r="L3085" s="3">
        <v>45706</v>
      </c>
      <c r="M3085" s="3">
        <v>45707</v>
      </c>
      <c r="N3085" s="3">
        <v>45808</v>
      </c>
      <c r="O3085" s="1">
        <v>0</v>
      </c>
      <c r="P3085" s="1">
        <v>20090000</v>
      </c>
      <c r="R3085" s="6">
        <f ca="1">IF(Tabla1[[#This Row],[FECHA INCIAL DESDE]]="SIN INICIO",0,IF((((TODAY()-M3085)*100%)/(N3085-M3085))&gt;=100%,"100%",(((TODAY()-M3085)*100%)/(N3085-M3085))))</f>
        <v>0.61386138613861385</v>
      </c>
      <c r="S3085" s="2">
        <f t="shared" si="97"/>
        <v>20090000</v>
      </c>
      <c r="T3085" t="s">
        <v>9865</v>
      </c>
    </row>
    <row r="3086" spans="1:20" x14ac:dyDescent="0.25">
      <c r="A3086">
        <v>2025</v>
      </c>
      <c r="B3086" t="s">
        <v>9866</v>
      </c>
      <c r="C3086" t="s">
        <v>21</v>
      </c>
      <c r="D3086" t="s">
        <v>22</v>
      </c>
      <c r="E3086" t="s">
        <v>120</v>
      </c>
      <c r="F3086" t="s">
        <v>9867</v>
      </c>
      <c r="G3086" t="s">
        <v>9868</v>
      </c>
      <c r="H3086" t="s">
        <v>1802</v>
      </c>
      <c r="I3086" s="1">
        <v>16600000</v>
      </c>
      <c r="J3086" s="2">
        <f t="shared" si="96"/>
        <v>16600000</v>
      </c>
      <c r="K3086" s="1">
        <v>4150000</v>
      </c>
      <c r="L3086" s="3">
        <v>45707</v>
      </c>
      <c r="M3086" s="3">
        <v>45708</v>
      </c>
      <c r="N3086" s="3">
        <v>45808</v>
      </c>
      <c r="O3086" s="1">
        <v>0</v>
      </c>
      <c r="P3086" s="1">
        <v>16600000</v>
      </c>
      <c r="R3086" s="5">
        <f ca="1">IF(Tabla1[[#This Row],[FECHA INCIAL DESDE]]="SIN INICIO",0,IF((((TODAY()-M3086)*100%)/(N3086-M3086))&gt;=100%,"100%",(((TODAY()-M3086)*100%)/(N3086-M3086))))</f>
        <v>0.61</v>
      </c>
      <c r="S3086" s="2">
        <f t="shared" si="97"/>
        <v>16600000</v>
      </c>
      <c r="T3086" t="s">
        <v>9869</v>
      </c>
    </row>
    <row r="3087" spans="1:20" x14ac:dyDescent="0.25">
      <c r="A3087">
        <v>2025</v>
      </c>
      <c r="B3087" t="s">
        <v>9870</v>
      </c>
      <c r="C3087" t="s">
        <v>21</v>
      </c>
      <c r="D3087" t="s">
        <v>22</v>
      </c>
      <c r="E3087" t="s">
        <v>23</v>
      </c>
      <c r="F3087" t="s">
        <v>9871</v>
      </c>
      <c r="G3087" t="s">
        <v>8510</v>
      </c>
      <c r="H3087" t="s">
        <v>3407</v>
      </c>
      <c r="I3087" s="1">
        <v>44843750</v>
      </c>
      <c r="J3087" s="2">
        <f t="shared" si="96"/>
        <v>44843750</v>
      </c>
      <c r="K3087" s="1">
        <v>8968750</v>
      </c>
      <c r="L3087" s="3">
        <v>45708</v>
      </c>
      <c r="M3087" s="3">
        <v>45709</v>
      </c>
      <c r="N3087" s="3">
        <v>45838</v>
      </c>
      <c r="O3087" s="1">
        <v>0</v>
      </c>
      <c r="P3087" s="1">
        <v>44843750</v>
      </c>
      <c r="R3087" s="6">
        <f ca="1">IF(Tabla1[[#This Row],[FECHA INCIAL DESDE]]="SIN INICIO",0,IF((((TODAY()-M3087)*100%)/(N3087-M3087))&gt;=100%,"100%",(((TODAY()-M3087)*100%)/(N3087-M3087))))</f>
        <v>0.46511627906976744</v>
      </c>
      <c r="S3087" s="2">
        <f t="shared" si="97"/>
        <v>44843750</v>
      </c>
      <c r="T3087" t="s">
        <v>9872</v>
      </c>
    </row>
    <row r="3088" spans="1:20" x14ac:dyDescent="0.25">
      <c r="A3088">
        <v>2025</v>
      </c>
      <c r="B3088" t="s">
        <v>9873</v>
      </c>
      <c r="C3088" t="s">
        <v>21</v>
      </c>
      <c r="D3088" t="s">
        <v>22</v>
      </c>
      <c r="E3088" t="s">
        <v>23</v>
      </c>
      <c r="F3088" t="s">
        <v>9874</v>
      </c>
      <c r="G3088" t="s">
        <v>9875</v>
      </c>
      <c r="H3088" t="s">
        <v>1898</v>
      </c>
      <c r="I3088" s="1">
        <v>50809904</v>
      </c>
      <c r="J3088" s="2">
        <f t="shared" si="96"/>
        <v>50809904</v>
      </c>
      <c r="K3088" s="1">
        <v>6351238</v>
      </c>
      <c r="L3088" s="3">
        <v>45708</v>
      </c>
      <c r="M3088" s="3">
        <v>45709</v>
      </c>
      <c r="N3088" s="3">
        <v>45930</v>
      </c>
      <c r="O3088" s="1">
        <v>0</v>
      </c>
      <c r="P3088" s="1">
        <v>50809904</v>
      </c>
      <c r="R3088" s="5">
        <f ca="1">IF(Tabla1[[#This Row],[FECHA INCIAL DESDE]]="SIN INICIO",0,IF((((TODAY()-M3088)*100%)/(N3088-M3088))&gt;=100%,"100%",(((TODAY()-M3088)*100%)/(N3088-M3088))))</f>
        <v>0.27149321266968324</v>
      </c>
      <c r="S3088" s="2">
        <f t="shared" si="97"/>
        <v>50809904</v>
      </c>
      <c r="T3088" t="s">
        <v>9876</v>
      </c>
    </row>
    <row r="3089" spans="1:20" x14ac:dyDescent="0.25">
      <c r="A3089">
        <v>2025</v>
      </c>
      <c r="B3089" t="s">
        <v>9877</v>
      </c>
      <c r="C3089" t="s">
        <v>21</v>
      </c>
      <c r="D3089" t="s">
        <v>22</v>
      </c>
      <c r="E3089" t="s">
        <v>23</v>
      </c>
      <c r="F3089" t="s">
        <v>9878</v>
      </c>
      <c r="G3089" t="s">
        <v>1831</v>
      </c>
      <c r="H3089" t="s">
        <v>2479</v>
      </c>
      <c r="I3089" s="1">
        <v>57619024</v>
      </c>
      <c r="J3089" s="2">
        <f t="shared" si="96"/>
        <v>57619024</v>
      </c>
      <c r="K3089" s="1">
        <v>7202378</v>
      </c>
      <c r="L3089" s="3">
        <v>45705</v>
      </c>
      <c r="M3089" s="3">
        <v>45707</v>
      </c>
      <c r="N3089" s="3">
        <v>45930</v>
      </c>
      <c r="O3089" s="1">
        <v>0</v>
      </c>
      <c r="P3089" s="1">
        <v>57619024</v>
      </c>
      <c r="R3089" s="5">
        <f ca="1">IF(Tabla1[[#This Row],[FECHA INCIAL DESDE]]="SIN INICIO",0,IF((((TODAY()-M3089)*100%)/(N3089-M3089))&gt;=100%,"100%",(((TODAY()-M3089)*100%)/(N3089-M3089))))</f>
        <v>0.27802690582959644</v>
      </c>
      <c r="S3089" s="2">
        <f t="shared" si="97"/>
        <v>57619024</v>
      </c>
      <c r="T3089" t="s">
        <v>9879</v>
      </c>
    </row>
    <row r="3090" spans="1:20" x14ac:dyDescent="0.25">
      <c r="A3090">
        <v>2025</v>
      </c>
      <c r="B3090" t="s">
        <v>9880</v>
      </c>
      <c r="C3090" t="s">
        <v>21</v>
      </c>
      <c r="D3090" t="s">
        <v>22</v>
      </c>
      <c r="E3090" t="s">
        <v>23</v>
      </c>
      <c r="F3090" t="s">
        <v>9881</v>
      </c>
      <c r="G3090" t="s">
        <v>2070</v>
      </c>
      <c r="H3090" t="s">
        <v>1898</v>
      </c>
      <c r="I3090" s="1">
        <v>50809904</v>
      </c>
      <c r="J3090" s="2">
        <f t="shared" si="96"/>
        <v>50809904</v>
      </c>
      <c r="K3090" s="1">
        <v>6351238</v>
      </c>
      <c r="L3090" s="3">
        <v>45705</v>
      </c>
      <c r="M3090" s="3">
        <v>45707</v>
      </c>
      <c r="N3090" s="3">
        <v>45930</v>
      </c>
      <c r="O3090" s="1">
        <v>0</v>
      </c>
      <c r="P3090" s="1">
        <v>50809904</v>
      </c>
      <c r="R3090" s="6">
        <f ca="1">IF(Tabla1[[#This Row],[FECHA INCIAL DESDE]]="SIN INICIO",0,IF((((TODAY()-M3090)*100%)/(N3090-M3090))&gt;=100%,"100%",(((TODAY()-M3090)*100%)/(N3090-M3090))))</f>
        <v>0.27802690582959644</v>
      </c>
      <c r="S3090" s="2">
        <f t="shared" si="97"/>
        <v>50809904</v>
      </c>
      <c r="T3090" t="s">
        <v>9882</v>
      </c>
    </row>
    <row r="3091" spans="1:20" x14ac:dyDescent="0.25">
      <c r="A3091">
        <v>2025</v>
      </c>
      <c r="B3091" t="s">
        <v>9883</v>
      </c>
      <c r="C3091" t="s">
        <v>21</v>
      </c>
      <c r="D3091" t="s">
        <v>22</v>
      </c>
      <c r="E3091" t="s">
        <v>23</v>
      </c>
      <c r="F3091" t="s">
        <v>9884</v>
      </c>
      <c r="G3091" t="s">
        <v>4661</v>
      </c>
      <c r="H3091" t="s">
        <v>270</v>
      </c>
      <c r="I3091" s="1">
        <v>70000000</v>
      </c>
      <c r="J3091" s="2">
        <f t="shared" si="96"/>
        <v>70000000</v>
      </c>
      <c r="K3091" s="1">
        <v>10000000</v>
      </c>
      <c r="L3091" s="3">
        <v>45707</v>
      </c>
      <c r="M3091" s="3">
        <v>45708</v>
      </c>
      <c r="N3091" s="3">
        <v>45900</v>
      </c>
      <c r="O3091" s="1">
        <v>0</v>
      </c>
      <c r="P3091" s="1">
        <v>70000000</v>
      </c>
      <c r="R3091" s="5">
        <f ca="1">IF(Tabla1[[#This Row],[FECHA INCIAL DESDE]]="SIN INICIO",0,IF((((TODAY()-M3091)*100%)/(N3091-M3091))&gt;=100%,"100%",(((TODAY()-M3091)*100%)/(N3091-M3091))))</f>
        <v>0.31770833333333331</v>
      </c>
      <c r="S3091" s="2">
        <f t="shared" si="97"/>
        <v>70000000</v>
      </c>
      <c r="T3091" t="s">
        <v>9885</v>
      </c>
    </row>
    <row r="3092" spans="1:20" x14ac:dyDescent="0.25">
      <c r="A3092">
        <v>2025</v>
      </c>
      <c r="B3092" t="s">
        <v>9886</v>
      </c>
      <c r="C3092" t="s">
        <v>21</v>
      </c>
      <c r="D3092" t="s">
        <v>22</v>
      </c>
      <c r="E3092" t="s">
        <v>120</v>
      </c>
      <c r="F3092" t="s">
        <v>9887</v>
      </c>
      <c r="G3092" t="s">
        <v>4388</v>
      </c>
      <c r="H3092" t="s">
        <v>1898</v>
      </c>
      <c r="I3092" s="1">
        <v>37359592</v>
      </c>
      <c r="J3092" s="2">
        <f t="shared" si="96"/>
        <v>37359592</v>
      </c>
      <c r="K3092" s="1">
        <v>4669949</v>
      </c>
      <c r="L3092" s="3">
        <v>45705</v>
      </c>
      <c r="M3092" s="3">
        <v>45707</v>
      </c>
      <c r="N3092" s="3">
        <v>45930</v>
      </c>
      <c r="O3092" s="1">
        <v>0</v>
      </c>
      <c r="P3092" s="1">
        <v>37359592</v>
      </c>
      <c r="R3092" s="5">
        <f ca="1">IF(Tabla1[[#This Row],[FECHA INCIAL DESDE]]="SIN INICIO",0,IF((((TODAY()-M3092)*100%)/(N3092-M3092))&gt;=100%,"100%",(((TODAY()-M3092)*100%)/(N3092-M3092))))</f>
        <v>0.27802690582959644</v>
      </c>
      <c r="S3092" s="2">
        <f t="shared" si="97"/>
        <v>37359592</v>
      </c>
      <c r="T3092" t="s">
        <v>9888</v>
      </c>
    </row>
    <row r="3093" spans="1:20" x14ac:dyDescent="0.25">
      <c r="A3093">
        <v>2025</v>
      </c>
      <c r="B3093" t="s">
        <v>9889</v>
      </c>
      <c r="C3093" t="s">
        <v>21</v>
      </c>
      <c r="D3093" t="s">
        <v>22</v>
      </c>
      <c r="E3093" t="s">
        <v>120</v>
      </c>
      <c r="F3093" t="s">
        <v>9890</v>
      </c>
      <c r="G3093" t="s">
        <v>8455</v>
      </c>
      <c r="H3093" t="s">
        <v>1802</v>
      </c>
      <c r="I3093" s="1">
        <v>29050000</v>
      </c>
      <c r="J3093" s="2">
        <f t="shared" si="96"/>
        <v>29050000</v>
      </c>
      <c r="K3093" s="1">
        <v>4150000</v>
      </c>
      <c r="L3093" s="3">
        <v>45712</v>
      </c>
      <c r="M3093" s="3">
        <v>45713</v>
      </c>
      <c r="N3093" s="3">
        <v>45900</v>
      </c>
      <c r="O3093" s="1">
        <v>0</v>
      </c>
      <c r="P3093" s="1">
        <v>29050000</v>
      </c>
      <c r="R3093" s="5">
        <f ca="1">IF(Tabla1[[#This Row],[FECHA INCIAL DESDE]]="SIN INICIO",0,IF((((TODAY()-M3093)*100%)/(N3093-M3093))&gt;=100%,"100%",(((TODAY()-M3093)*100%)/(N3093-M3093))))</f>
        <v>0.29946524064171121</v>
      </c>
      <c r="S3093" s="2">
        <f t="shared" si="97"/>
        <v>29050000</v>
      </c>
      <c r="T3093" t="s">
        <v>9891</v>
      </c>
    </row>
    <row r="3094" spans="1:20" x14ac:dyDescent="0.25">
      <c r="A3094">
        <v>2025</v>
      </c>
      <c r="B3094" t="s">
        <v>9892</v>
      </c>
      <c r="C3094" t="s">
        <v>21</v>
      </c>
      <c r="D3094" t="s">
        <v>22</v>
      </c>
      <c r="E3094" t="s">
        <v>23</v>
      </c>
      <c r="F3094" t="s">
        <v>9893</v>
      </c>
      <c r="G3094" t="s">
        <v>1852</v>
      </c>
      <c r="H3094" t="s">
        <v>1802</v>
      </c>
      <c r="I3094" s="1">
        <v>37200000</v>
      </c>
      <c r="J3094" s="2">
        <f t="shared" si="96"/>
        <v>37200000</v>
      </c>
      <c r="K3094" s="1">
        <v>6200000</v>
      </c>
      <c r="L3094" s="3">
        <v>45705</v>
      </c>
      <c r="M3094" s="3">
        <v>45707</v>
      </c>
      <c r="N3094" s="3">
        <v>45869</v>
      </c>
      <c r="O3094" s="1">
        <v>0</v>
      </c>
      <c r="P3094" s="1">
        <v>37200000</v>
      </c>
      <c r="R3094" s="5">
        <f ca="1">IF(Tabla1[[#This Row],[FECHA INCIAL DESDE]]="SIN INICIO",0,IF((((TODAY()-M3094)*100%)/(N3094-M3094))&gt;=100%,"100%",(((TODAY()-M3094)*100%)/(N3094-M3094))))</f>
        <v>0.38271604938271603</v>
      </c>
      <c r="S3094" s="2">
        <f t="shared" si="97"/>
        <v>37200000</v>
      </c>
      <c r="T3094" t="s">
        <v>9894</v>
      </c>
    </row>
    <row r="3095" spans="1:20" x14ac:dyDescent="0.25">
      <c r="A3095">
        <v>2025</v>
      </c>
      <c r="B3095" t="s">
        <v>9895</v>
      </c>
      <c r="C3095" t="s">
        <v>21</v>
      </c>
      <c r="D3095" t="s">
        <v>22</v>
      </c>
      <c r="E3095" t="s">
        <v>23</v>
      </c>
      <c r="F3095" t="s">
        <v>9896</v>
      </c>
      <c r="G3095" t="s">
        <v>2221</v>
      </c>
      <c r="H3095" t="s">
        <v>1802</v>
      </c>
      <c r="I3095" s="1">
        <v>59290000</v>
      </c>
      <c r="J3095" s="2">
        <f t="shared" si="96"/>
        <v>59290000</v>
      </c>
      <c r="K3095" s="1">
        <v>8470000</v>
      </c>
      <c r="L3095" s="3">
        <v>45714</v>
      </c>
      <c r="M3095" s="3">
        <v>45716</v>
      </c>
      <c r="N3095" s="3">
        <v>45900</v>
      </c>
      <c r="O3095" s="1">
        <v>0</v>
      </c>
      <c r="P3095" s="1">
        <v>59290000</v>
      </c>
      <c r="R3095" s="6">
        <f ca="1">IF(Tabla1[[#This Row],[FECHA INCIAL DESDE]]="SIN INICIO",0,IF((((TODAY()-M3095)*100%)/(N3095-M3095))&gt;=100%,"100%",(((TODAY()-M3095)*100%)/(N3095-M3095))))</f>
        <v>0.28804347826086957</v>
      </c>
      <c r="S3095" s="2">
        <f t="shared" si="97"/>
        <v>59290000</v>
      </c>
      <c r="T3095" t="s">
        <v>9897</v>
      </c>
    </row>
    <row r="3096" spans="1:20" x14ac:dyDescent="0.25">
      <c r="A3096">
        <v>2025</v>
      </c>
      <c r="B3096" t="s">
        <v>9898</v>
      </c>
      <c r="C3096" t="s">
        <v>21</v>
      </c>
      <c r="D3096" t="s">
        <v>22</v>
      </c>
      <c r="E3096" t="s">
        <v>23</v>
      </c>
      <c r="F3096" t="s">
        <v>9899</v>
      </c>
      <c r="G3096" t="s">
        <v>2070</v>
      </c>
      <c r="H3096" t="s">
        <v>1898</v>
      </c>
      <c r="I3096" s="1">
        <v>50809904</v>
      </c>
      <c r="J3096" s="2">
        <f t="shared" si="96"/>
        <v>50809904</v>
      </c>
      <c r="K3096" s="1">
        <v>6351238</v>
      </c>
      <c r="L3096" s="3">
        <v>45705</v>
      </c>
      <c r="M3096" s="3">
        <v>45708</v>
      </c>
      <c r="N3096" s="3">
        <v>45930</v>
      </c>
      <c r="O3096" s="1">
        <v>0</v>
      </c>
      <c r="P3096" s="1">
        <v>50809904</v>
      </c>
      <c r="R3096" s="6">
        <f ca="1">IF(Tabla1[[#This Row],[FECHA INCIAL DESDE]]="SIN INICIO",0,IF((((TODAY()-M3096)*100%)/(N3096-M3096))&gt;=100%,"100%",(((TODAY()-M3096)*100%)/(N3096-M3096))))</f>
        <v>0.2747747747747748</v>
      </c>
      <c r="S3096" s="2">
        <f t="shared" si="97"/>
        <v>50809904</v>
      </c>
      <c r="T3096" t="s">
        <v>9900</v>
      </c>
    </row>
    <row r="3097" spans="1:20" x14ac:dyDescent="0.25">
      <c r="A3097">
        <v>2025</v>
      </c>
      <c r="B3097" t="s">
        <v>9901</v>
      </c>
      <c r="C3097" t="s">
        <v>21</v>
      </c>
      <c r="D3097" t="s">
        <v>22</v>
      </c>
      <c r="E3097" t="s">
        <v>23</v>
      </c>
      <c r="F3097" t="s">
        <v>9902</v>
      </c>
      <c r="G3097" t="s">
        <v>1831</v>
      </c>
      <c r="H3097" t="s">
        <v>1898</v>
      </c>
      <c r="I3097" s="1">
        <v>57619024</v>
      </c>
      <c r="J3097" s="2">
        <f t="shared" si="96"/>
        <v>57619024</v>
      </c>
      <c r="K3097" s="1">
        <v>7202378</v>
      </c>
      <c r="L3097" s="3">
        <v>45705</v>
      </c>
      <c r="M3097" s="3">
        <v>45706</v>
      </c>
      <c r="N3097" s="3">
        <v>45930</v>
      </c>
      <c r="O3097" s="1">
        <v>0</v>
      </c>
      <c r="P3097" s="1">
        <v>57619024</v>
      </c>
      <c r="R3097" s="6">
        <f ca="1">IF(Tabla1[[#This Row],[FECHA INCIAL DESDE]]="SIN INICIO",0,IF((((TODAY()-M3097)*100%)/(N3097-M3097))&gt;=100%,"100%",(((TODAY()-M3097)*100%)/(N3097-M3097))))</f>
        <v>0.28125</v>
      </c>
      <c r="S3097" s="2">
        <f t="shared" si="97"/>
        <v>57619024</v>
      </c>
      <c r="T3097" t="s">
        <v>9903</v>
      </c>
    </row>
    <row r="3098" spans="1:20" x14ac:dyDescent="0.25">
      <c r="A3098">
        <v>2025</v>
      </c>
      <c r="B3098" t="s">
        <v>9904</v>
      </c>
      <c r="C3098" t="s">
        <v>21</v>
      </c>
      <c r="D3098" t="s">
        <v>22</v>
      </c>
      <c r="E3098" t="s">
        <v>120</v>
      </c>
      <c r="F3098" t="s">
        <v>9905</v>
      </c>
      <c r="G3098" t="s">
        <v>9906</v>
      </c>
      <c r="H3098" t="s">
        <v>1898</v>
      </c>
      <c r="I3098" s="1">
        <v>37359592</v>
      </c>
      <c r="J3098" s="2">
        <f t="shared" si="96"/>
        <v>37359592</v>
      </c>
      <c r="K3098" s="1">
        <v>4669949</v>
      </c>
      <c r="L3098" s="3">
        <v>45707</v>
      </c>
      <c r="M3098" s="3">
        <v>45708</v>
      </c>
      <c r="N3098" s="3">
        <v>45930</v>
      </c>
      <c r="O3098" s="1">
        <v>0</v>
      </c>
      <c r="P3098" s="1">
        <v>37359592</v>
      </c>
      <c r="R3098" s="5">
        <f ca="1">IF(Tabla1[[#This Row],[FECHA INCIAL DESDE]]="SIN INICIO",0,IF((((TODAY()-M3098)*100%)/(N3098-M3098))&gt;=100%,"100%",(((TODAY()-M3098)*100%)/(N3098-M3098))))</f>
        <v>0.2747747747747748</v>
      </c>
      <c r="S3098" s="2">
        <f t="shared" si="97"/>
        <v>37359592</v>
      </c>
      <c r="T3098" t="s">
        <v>9907</v>
      </c>
    </row>
    <row r="3099" spans="1:20" x14ac:dyDescent="0.25">
      <c r="A3099">
        <v>2025</v>
      </c>
      <c r="B3099" t="s">
        <v>9908</v>
      </c>
      <c r="C3099" t="s">
        <v>21</v>
      </c>
      <c r="D3099" t="s">
        <v>22</v>
      </c>
      <c r="E3099" t="s">
        <v>23</v>
      </c>
      <c r="F3099" t="s">
        <v>9909</v>
      </c>
      <c r="G3099" t="s">
        <v>1819</v>
      </c>
      <c r="H3099" t="s">
        <v>1802</v>
      </c>
      <c r="I3099" s="1">
        <v>33880000</v>
      </c>
      <c r="J3099" s="2">
        <f t="shared" si="96"/>
        <v>33880000</v>
      </c>
      <c r="K3099" s="1">
        <v>8470000</v>
      </c>
      <c r="L3099" s="3">
        <v>45707</v>
      </c>
      <c r="M3099" s="3">
        <v>45708</v>
      </c>
      <c r="N3099" s="3">
        <v>45808</v>
      </c>
      <c r="O3099" s="1">
        <v>0</v>
      </c>
      <c r="P3099" s="1">
        <v>33880000</v>
      </c>
      <c r="R3099" s="5">
        <f ca="1">IF(Tabla1[[#This Row],[FECHA INCIAL DESDE]]="SIN INICIO",0,IF((((TODAY()-M3099)*100%)/(N3099-M3099))&gt;=100%,"100%",(((TODAY()-M3099)*100%)/(N3099-M3099))))</f>
        <v>0.61</v>
      </c>
      <c r="S3099" s="2">
        <f t="shared" si="97"/>
        <v>33880000</v>
      </c>
      <c r="T3099" t="s">
        <v>9910</v>
      </c>
    </row>
    <row r="3100" spans="1:20" x14ac:dyDescent="0.25">
      <c r="A3100">
        <v>2025</v>
      </c>
      <c r="B3100" t="s">
        <v>9911</v>
      </c>
      <c r="C3100" t="s">
        <v>21</v>
      </c>
      <c r="D3100" t="s">
        <v>22</v>
      </c>
      <c r="E3100" t="s">
        <v>120</v>
      </c>
      <c r="F3100" t="s">
        <v>9912</v>
      </c>
      <c r="G3100" t="s">
        <v>6328</v>
      </c>
      <c r="H3100" t="s">
        <v>1898</v>
      </c>
      <c r="I3100" s="1">
        <v>37359592</v>
      </c>
      <c r="J3100" s="2">
        <f t="shared" si="96"/>
        <v>37359592</v>
      </c>
      <c r="K3100" s="1">
        <v>4669949</v>
      </c>
      <c r="L3100" s="3">
        <v>45705</v>
      </c>
      <c r="M3100" s="3">
        <v>45707</v>
      </c>
      <c r="N3100" s="3">
        <v>45930</v>
      </c>
      <c r="O3100" s="1">
        <v>0</v>
      </c>
      <c r="P3100" s="1">
        <v>37359592</v>
      </c>
      <c r="R3100" s="5">
        <f ca="1">IF(Tabla1[[#This Row],[FECHA INCIAL DESDE]]="SIN INICIO",0,IF((((TODAY()-M3100)*100%)/(N3100-M3100))&gt;=100%,"100%",(((TODAY()-M3100)*100%)/(N3100-M3100))))</f>
        <v>0.27802690582959644</v>
      </c>
      <c r="S3100" s="2">
        <f t="shared" si="97"/>
        <v>37359592</v>
      </c>
      <c r="T3100" t="s">
        <v>9913</v>
      </c>
    </row>
    <row r="3101" spans="1:20" x14ac:dyDescent="0.25">
      <c r="A3101">
        <v>2025</v>
      </c>
      <c r="B3101" t="s">
        <v>9914</v>
      </c>
      <c r="C3101" t="s">
        <v>21</v>
      </c>
      <c r="D3101" t="s">
        <v>22</v>
      </c>
      <c r="E3101" t="s">
        <v>23</v>
      </c>
      <c r="F3101" t="s">
        <v>9915</v>
      </c>
      <c r="G3101" t="s">
        <v>2392</v>
      </c>
      <c r="H3101" t="s">
        <v>590</v>
      </c>
      <c r="I3101" s="1">
        <v>53812500</v>
      </c>
      <c r="J3101" s="2">
        <f t="shared" si="96"/>
        <v>53812500</v>
      </c>
      <c r="K3101" s="1">
        <v>7687500</v>
      </c>
      <c r="L3101" s="3">
        <v>45708</v>
      </c>
      <c r="M3101" s="3">
        <v>45709</v>
      </c>
      <c r="N3101" s="3">
        <v>45900</v>
      </c>
      <c r="O3101" s="1">
        <v>0</v>
      </c>
      <c r="P3101" s="1">
        <v>53812500</v>
      </c>
      <c r="R3101" s="5">
        <f ca="1">IF(Tabla1[[#This Row],[FECHA INCIAL DESDE]]="SIN INICIO",0,IF((((TODAY()-M3101)*100%)/(N3101-M3101))&gt;=100%,"100%",(((TODAY()-M3101)*100%)/(N3101-M3101))))</f>
        <v>0.31413612565445026</v>
      </c>
      <c r="S3101" s="2">
        <f t="shared" si="97"/>
        <v>53812500</v>
      </c>
      <c r="T3101" t="s">
        <v>9916</v>
      </c>
    </row>
    <row r="3102" spans="1:20" x14ac:dyDescent="0.25">
      <c r="A3102">
        <v>2025</v>
      </c>
      <c r="B3102" t="s">
        <v>9917</v>
      </c>
      <c r="C3102" t="s">
        <v>21</v>
      </c>
      <c r="D3102" t="s">
        <v>22</v>
      </c>
      <c r="E3102" t="s">
        <v>23</v>
      </c>
      <c r="F3102" t="s">
        <v>9918</v>
      </c>
      <c r="G3102" t="s">
        <v>2392</v>
      </c>
      <c r="H3102" t="s">
        <v>590</v>
      </c>
      <c r="I3102" s="1">
        <v>47010600</v>
      </c>
      <c r="J3102" s="2">
        <f t="shared" si="96"/>
        <v>47010600</v>
      </c>
      <c r="K3102" s="1">
        <v>6715800</v>
      </c>
      <c r="L3102" s="3">
        <v>45708</v>
      </c>
      <c r="M3102" s="3">
        <v>45709</v>
      </c>
      <c r="N3102" s="3">
        <v>45900</v>
      </c>
      <c r="O3102" s="1">
        <v>0</v>
      </c>
      <c r="P3102" s="1">
        <v>47010600</v>
      </c>
      <c r="R3102" s="6">
        <f ca="1">IF(Tabla1[[#This Row],[FECHA INCIAL DESDE]]="SIN INICIO",0,IF((((TODAY()-M3102)*100%)/(N3102-M3102))&gt;=100%,"100%",(((TODAY()-M3102)*100%)/(N3102-M3102))))</f>
        <v>0.31413612565445026</v>
      </c>
      <c r="S3102" s="2">
        <f t="shared" si="97"/>
        <v>47010600</v>
      </c>
      <c r="T3102" t="s">
        <v>9919</v>
      </c>
    </row>
    <row r="3103" spans="1:20" x14ac:dyDescent="0.25">
      <c r="A3103">
        <v>2025</v>
      </c>
      <c r="B3103" t="s">
        <v>9920</v>
      </c>
      <c r="C3103" t="s">
        <v>21</v>
      </c>
      <c r="D3103" t="s">
        <v>22</v>
      </c>
      <c r="E3103" t="s">
        <v>23</v>
      </c>
      <c r="F3103" t="s">
        <v>9921</v>
      </c>
      <c r="G3103" t="s">
        <v>1831</v>
      </c>
      <c r="H3103" t="s">
        <v>1898</v>
      </c>
      <c r="I3103" s="1">
        <v>50809904</v>
      </c>
      <c r="J3103" s="2">
        <f t="shared" si="96"/>
        <v>50809904</v>
      </c>
      <c r="K3103" s="1">
        <v>6351238</v>
      </c>
      <c r="L3103" s="3">
        <v>45708</v>
      </c>
      <c r="M3103" s="3">
        <v>45709</v>
      </c>
      <c r="N3103" s="3">
        <v>45930</v>
      </c>
      <c r="O3103" s="1">
        <v>0</v>
      </c>
      <c r="P3103" s="1">
        <v>50809904</v>
      </c>
      <c r="R3103" s="6">
        <f ca="1">IF(Tabla1[[#This Row],[FECHA INCIAL DESDE]]="SIN INICIO",0,IF((((TODAY()-M3103)*100%)/(N3103-M3103))&gt;=100%,"100%",(((TODAY()-M3103)*100%)/(N3103-M3103))))</f>
        <v>0.27149321266968324</v>
      </c>
      <c r="S3103" s="2">
        <f t="shared" si="97"/>
        <v>50809904</v>
      </c>
      <c r="T3103" t="s">
        <v>9922</v>
      </c>
    </row>
    <row r="3104" spans="1:20" x14ac:dyDescent="0.25">
      <c r="A3104">
        <v>2025</v>
      </c>
      <c r="B3104" t="s">
        <v>9923</v>
      </c>
      <c r="C3104" t="s">
        <v>21</v>
      </c>
      <c r="D3104" t="s">
        <v>22</v>
      </c>
      <c r="E3104" t="s">
        <v>23</v>
      </c>
      <c r="F3104" t="s">
        <v>9924</v>
      </c>
      <c r="G3104" t="s">
        <v>2221</v>
      </c>
      <c r="H3104" t="s">
        <v>1802</v>
      </c>
      <c r="I3104" s="1">
        <v>24800000</v>
      </c>
      <c r="J3104" s="2">
        <f t="shared" si="96"/>
        <v>24800000</v>
      </c>
      <c r="K3104" s="1">
        <v>6200000</v>
      </c>
      <c r="L3104" s="3">
        <v>45708</v>
      </c>
      <c r="M3104" s="3">
        <v>45709</v>
      </c>
      <c r="N3104" s="3">
        <v>45808</v>
      </c>
      <c r="O3104" s="1">
        <v>0</v>
      </c>
      <c r="P3104" s="1">
        <v>24800000</v>
      </c>
      <c r="R3104" s="5">
        <f ca="1">IF(Tabla1[[#This Row],[FECHA INCIAL DESDE]]="SIN INICIO",0,IF((((TODAY()-M3104)*100%)/(N3104-M3104))&gt;=100%,"100%",(((TODAY()-M3104)*100%)/(N3104-M3104))))</f>
        <v>0.60606060606060608</v>
      </c>
      <c r="S3104" s="2">
        <f t="shared" si="97"/>
        <v>24800000</v>
      </c>
      <c r="T3104" t="s">
        <v>9925</v>
      </c>
    </row>
    <row r="3105" spans="1:20" x14ac:dyDescent="0.25">
      <c r="A3105">
        <v>2025</v>
      </c>
      <c r="B3105" t="s">
        <v>9926</v>
      </c>
      <c r="C3105" t="s">
        <v>21</v>
      </c>
      <c r="D3105" t="s">
        <v>22</v>
      </c>
      <c r="E3105" t="s">
        <v>23</v>
      </c>
      <c r="F3105" t="s">
        <v>9927</v>
      </c>
      <c r="G3105" t="s">
        <v>2214</v>
      </c>
      <c r="H3105" t="s">
        <v>1898</v>
      </c>
      <c r="I3105" s="1">
        <v>54780224</v>
      </c>
      <c r="J3105" s="2">
        <f t="shared" si="96"/>
        <v>54780224</v>
      </c>
      <c r="K3105" s="1">
        <v>6847528</v>
      </c>
      <c r="L3105" s="3">
        <v>45706</v>
      </c>
      <c r="M3105" s="3">
        <v>45707</v>
      </c>
      <c r="N3105" s="3">
        <v>45930</v>
      </c>
      <c r="O3105" s="1">
        <v>0</v>
      </c>
      <c r="P3105" s="1">
        <v>54780224</v>
      </c>
      <c r="R3105" s="5">
        <f ca="1">IF(Tabla1[[#This Row],[FECHA INCIAL DESDE]]="SIN INICIO",0,IF((((TODAY()-M3105)*100%)/(N3105-M3105))&gt;=100%,"100%",(((TODAY()-M3105)*100%)/(N3105-M3105))))</f>
        <v>0.27802690582959644</v>
      </c>
      <c r="S3105" s="2">
        <f t="shared" si="97"/>
        <v>54780224</v>
      </c>
      <c r="T3105" t="s">
        <v>9928</v>
      </c>
    </row>
    <row r="3106" spans="1:20" x14ac:dyDescent="0.25">
      <c r="A3106">
        <v>2025</v>
      </c>
      <c r="B3106" t="s">
        <v>9929</v>
      </c>
      <c r="C3106" t="s">
        <v>21</v>
      </c>
      <c r="D3106" t="s">
        <v>22</v>
      </c>
      <c r="E3106" t="s">
        <v>23</v>
      </c>
      <c r="F3106" t="s">
        <v>9930</v>
      </c>
      <c r="G3106" t="s">
        <v>3546</v>
      </c>
      <c r="H3106" t="s">
        <v>3407</v>
      </c>
      <c r="I3106" s="1">
        <v>34388750</v>
      </c>
      <c r="J3106" s="2">
        <f t="shared" si="96"/>
        <v>34388750</v>
      </c>
      <c r="K3106" s="1">
        <v>6877750</v>
      </c>
      <c r="L3106" s="3">
        <v>45706</v>
      </c>
      <c r="M3106" s="3">
        <v>45707</v>
      </c>
      <c r="N3106" s="3">
        <v>45838</v>
      </c>
      <c r="O3106" s="1">
        <v>0</v>
      </c>
      <c r="P3106" s="1">
        <v>34388750</v>
      </c>
      <c r="R3106" s="5">
        <f ca="1">IF(Tabla1[[#This Row],[FECHA INCIAL DESDE]]="SIN INICIO",0,IF((((TODAY()-M3106)*100%)/(N3106-M3106))&gt;=100%,"100%",(((TODAY()-M3106)*100%)/(N3106-M3106))))</f>
        <v>0.47328244274809161</v>
      </c>
      <c r="S3106" s="2">
        <f t="shared" si="97"/>
        <v>34388750</v>
      </c>
      <c r="T3106" t="s">
        <v>9931</v>
      </c>
    </row>
    <row r="3107" spans="1:20" x14ac:dyDescent="0.25">
      <c r="A3107">
        <v>2025</v>
      </c>
      <c r="B3107" t="s">
        <v>9932</v>
      </c>
      <c r="C3107" t="s">
        <v>21</v>
      </c>
      <c r="D3107" t="s">
        <v>22</v>
      </c>
      <c r="E3107" t="s">
        <v>23</v>
      </c>
      <c r="F3107" t="s">
        <v>9933</v>
      </c>
      <c r="G3107" t="s">
        <v>1940</v>
      </c>
      <c r="H3107" t="s">
        <v>1802</v>
      </c>
      <c r="I3107" s="1">
        <v>21700000</v>
      </c>
      <c r="J3107" s="2">
        <f t="shared" si="96"/>
        <v>21700000</v>
      </c>
      <c r="K3107" s="1">
        <v>6200000</v>
      </c>
      <c r="L3107" s="3">
        <v>45706</v>
      </c>
      <c r="M3107" s="3">
        <v>45709</v>
      </c>
      <c r="N3107" s="3">
        <v>45808</v>
      </c>
      <c r="O3107" s="1">
        <v>0</v>
      </c>
      <c r="P3107" s="1">
        <v>21700000</v>
      </c>
      <c r="R3107" s="5">
        <f ca="1">IF(Tabla1[[#This Row],[FECHA INCIAL DESDE]]="SIN INICIO",0,IF((((TODAY()-M3107)*100%)/(N3107-M3107))&gt;=100%,"100%",(((TODAY()-M3107)*100%)/(N3107-M3107))))</f>
        <v>0.60606060606060608</v>
      </c>
      <c r="S3107" s="2">
        <f t="shared" si="97"/>
        <v>21700000</v>
      </c>
      <c r="T3107" t="s">
        <v>9934</v>
      </c>
    </row>
    <row r="3108" spans="1:20" x14ac:dyDescent="0.25">
      <c r="A3108">
        <v>2025</v>
      </c>
      <c r="B3108" t="s">
        <v>9935</v>
      </c>
      <c r="C3108" t="s">
        <v>21</v>
      </c>
      <c r="D3108" t="s">
        <v>22</v>
      </c>
      <c r="E3108" t="s">
        <v>23</v>
      </c>
      <c r="F3108" t="s">
        <v>9936</v>
      </c>
      <c r="G3108" t="s">
        <v>3406</v>
      </c>
      <c r="H3108" t="s">
        <v>3407</v>
      </c>
      <c r="I3108" s="1">
        <v>34388750</v>
      </c>
      <c r="J3108" s="2">
        <f t="shared" si="96"/>
        <v>34388750</v>
      </c>
      <c r="K3108" s="1">
        <v>6877750</v>
      </c>
      <c r="L3108" s="3">
        <v>45706</v>
      </c>
      <c r="M3108" s="3">
        <v>45707</v>
      </c>
      <c r="N3108" s="3">
        <v>45838</v>
      </c>
      <c r="O3108" s="1">
        <v>0</v>
      </c>
      <c r="P3108" s="1">
        <v>34388750</v>
      </c>
      <c r="R3108" s="6">
        <f ca="1">IF(Tabla1[[#This Row],[FECHA INCIAL DESDE]]="SIN INICIO",0,IF((((TODAY()-M3108)*100%)/(N3108-M3108))&gt;=100%,"100%",(((TODAY()-M3108)*100%)/(N3108-M3108))))</f>
        <v>0.47328244274809161</v>
      </c>
      <c r="S3108" s="2">
        <f t="shared" si="97"/>
        <v>34388750</v>
      </c>
      <c r="T3108" t="s">
        <v>9937</v>
      </c>
    </row>
    <row r="3109" spans="1:20" x14ac:dyDescent="0.25">
      <c r="A3109">
        <v>2025</v>
      </c>
      <c r="B3109" t="s">
        <v>9938</v>
      </c>
      <c r="C3109" t="s">
        <v>21</v>
      </c>
      <c r="D3109" t="s">
        <v>22</v>
      </c>
      <c r="E3109" t="s">
        <v>23</v>
      </c>
      <c r="F3109" t="s">
        <v>9939</v>
      </c>
      <c r="G3109" t="s">
        <v>3406</v>
      </c>
      <c r="H3109" t="s">
        <v>3407</v>
      </c>
      <c r="I3109" s="1">
        <v>34388750</v>
      </c>
      <c r="J3109" s="2">
        <f t="shared" si="96"/>
        <v>34388750</v>
      </c>
      <c r="K3109" s="1">
        <v>6877750</v>
      </c>
      <c r="L3109" s="3">
        <v>45706</v>
      </c>
      <c r="M3109" s="3">
        <v>45707</v>
      </c>
      <c r="N3109" s="3">
        <v>45838</v>
      </c>
      <c r="O3109" s="1">
        <v>0</v>
      </c>
      <c r="P3109" s="1">
        <v>34388750</v>
      </c>
      <c r="R3109" s="5">
        <f ca="1">IF(Tabla1[[#This Row],[FECHA INCIAL DESDE]]="SIN INICIO",0,IF((((TODAY()-M3109)*100%)/(N3109-M3109))&gt;=100%,"100%",(((TODAY()-M3109)*100%)/(N3109-M3109))))</f>
        <v>0.47328244274809161</v>
      </c>
      <c r="S3109" s="2">
        <f t="shared" si="97"/>
        <v>34388750</v>
      </c>
      <c r="T3109" t="s">
        <v>9940</v>
      </c>
    </row>
    <row r="3110" spans="1:20" x14ac:dyDescent="0.25">
      <c r="A3110">
        <v>2025</v>
      </c>
      <c r="B3110" t="s">
        <v>9941</v>
      </c>
      <c r="C3110" t="s">
        <v>21</v>
      </c>
      <c r="D3110" t="s">
        <v>22</v>
      </c>
      <c r="E3110" t="s">
        <v>23</v>
      </c>
      <c r="F3110" t="s">
        <v>9942</v>
      </c>
      <c r="G3110" t="s">
        <v>9943</v>
      </c>
      <c r="H3110" t="s">
        <v>1802</v>
      </c>
      <c r="I3110" s="1">
        <v>33880000</v>
      </c>
      <c r="J3110" s="2">
        <f t="shared" si="96"/>
        <v>33880000</v>
      </c>
      <c r="K3110" s="1">
        <v>8470000</v>
      </c>
      <c r="L3110" s="3">
        <v>45706</v>
      </c>
      <c r="M3110" s="3">
        <v>45707</v>
      </c>
      <c r="N3110" s="3">
        <v>45808</v>
      </c>
      <c r="O3110" s="1">
        <v>0</v>
      </c>
      <c r="P3110" s="1">
        <v>33880000</v>
      </c>
      <c r="R3110" s="5">
        <f ca="1">IF(Tabla1[[#This Row],[FECHA INCIAL DESDE]]="SIN INICIO",0,IF((((TODAY()-M3110)*100%)/(N3110-M3110))&gt;=100%,"100%",(((TODAY()-M3110)*100%)/(N3110-M3110))))</f>
        <v>0.61386138613861385</v>
      </c>
      <c r="S3110" s="2">
        <f t="shared" si="97"/>
        <v>33880000</v>
      </c>
      <c r="T3110" t="s">
        <v>9944</v>
      </c>
    </row>
    <row r="3111" spans="1:20" x14ac:dyDescent="0.25">
      <c r="A3111">
        <v>2025</v>
      </c>
      <c r="B3111" t="s">
        <v>9945</v>
      </c>
      <c r="C3111" t="s">
        <v>21</v>
      </c>
      <c r="D3111" t="s">
        <v>22</v>
      </c>
      <c r="E3111" t="s">
        <v>23</v>
      </c>
      <c r="F3111" t="s">
        <v>9946</v>
      </c>
      <c r="G3111" t="s">
        <v>3406</v>
      </c>
      <c r="H3111" t="s">
        <v>3407</v>
      </c>
      <c r="I3111" s="1">
        <v>48144250</v>
      </c>
      <c r="J3111" s="2">
        <f t="shared" si="96"/>
        <v>48144250</v>
      </c>
      <c r="K3111" s="1">
        <v>6877750</v>
      </c>
      <c r="L3111" s="3">
        <v>45706</v>
      </c>
      <c r="M3111" s="3">
        <v>45707</v>
      </c>
      <c r="N3111" s="3">
        <v>45900</v>
      </c>
      <c r="O3111" s="1">
        <v>0</v>
      </c>
      <c r="P3111" s="1">
        <v>48144250</v>
      </c>
      <c r="R3111" s="5">
        <f ca="1">IF(Tabla1[[#This Row],[FECHA INCIAL DESDE]]="SIN INICIO",0,IF((((TODAY()-M3111)*100%)/(N3111-M3111))&gt;=100%,"100%",(((TODAY()-M3111)*100%)/(N3111-M3111))))</f>
        <v>0.32124352331606215</v>
      </c>
      <c r="S3111" s="2">
        <f t="shared" si="97"/>
        <v>48144250</v>
      </c>
      <c r="T3111" t="s">
        <v>9947</v>
      </c>
    </row>
    <row r="3112" spans="1:20" x14ac:dyDescent="0.25">
      <c r="A3112">
        <v>2025</v>
      </c>
      <c r="B3112" t="s">
        <v>9948</v>
      </c>
      <c r="C3112" t="s">
        <v>21</v>
      </c>
      <c r="D3112" t="s">
        <v>22</v>
      </c>
      <c r="E3112" t="s">
        <v>23</v>
      </c>
      <c r="F3112" t="s">
        <v>9949</v>
      </c>
      <c r="G3112" t="s">
        <v>3406</v>
      </c>
      <c r="H3112" t="s">
        <v>3407</v>
      </c>
      <c r="I3112" s="1">
        <v>62781250</v>
      </c>
      <c r="J3112" s="2">
        <f t="shared" si="96"/>
        <v>62781250</v>
      </c>
      <c r="K3112" s="1">
        <v>8968750</v>
      </c>
      <c r="L3112" s="3">
        <v>45706</v>
      </c>
      <c r="M3112" s="3">
        <v>45707</v>
      </c>
      <c r="N3112" s="3">
        <v>45900</v>
      </c>
      <c r="O3112" s="1">
        <v>0</v>
      </c>
      <c r="P3112" s="1">
        <v>62781250</v>
      </c>
      <c r="R3112" s="5">
        <f ca="1">IF(Tabla1[[#This Row],[FECHA INCIAL DESDE]]="SIN INICIO",0,IF((((TODAY()-M3112)*100%)/(N3112-M3112))&gt;=100%,"100%",(((TODAY()-M3112)*100%)/(N3112-M3112))))</f>
        <v>0.32124352331606215</v>
      </c>
      <c r="S3112" s="2">
        <f t="shared" si="97"/>
        <v>62781250</v>
      </c>
      <c r="T3112" t="s">
        <v>9950</v>
      </c>
    </row>
    <row r="3113" spans="1:20" x14ac:dyDescent="0.25">
      <c r="A3113">
        <v>2025</v>
      </c>
      <c r="B3113" t="s">
        <v>9951</v>
      </c>
      <c r="C3113" t="s">
        <v>21</v>
      </c>
      <c r="D3113" t="s">
        <v>22</v>
      </c>
      <c r="E3113" t="s">
        <v>23</v>
      </c>
      <c r="F3113" t="s">
        <v>9952</v>
      </c>
      <c r="G3113" t="s">
        <v>1890</v>
      </c>
      <c r="H3113" t="s">
        <v>1898</v>
      </c>
      <c r="I3113" s="1">
        <v>54780224</v>
      </c>
      <c r="J3113" s="2">
        <f t="shared" si="96"/>
        <v>54780224</v>
      </c>
      <c r="K3113" s="1">
        <v>6847528</v>
      </c>
      <c r="L3113" s="3">
        <v>45706</v>
      </c>
      <c r="M3113" s="3">
        <v>45708</v>
      </c>
      <c r="N3113" s="3">
        <v>45930</v>
      </c>
      <c r="O3113" s="1">
        <v>0</v>
      </c>
      <c r="P3113" s="1">
        <v>54780224</v>
      </c>
      <c r="R3113" s="5">
        <f ca="1">IF(Tabla1[[#This Row],[FECHA INCIAL DESDE]]="SIN INICIO",0,IF((((TODAY()-M3113)*100%)/(N3113-M3113))&gt;=100%,"100%",(((TODAY()-M3113)*100%)/(N3113-M3113))))</f>
        <v>0.2747747747747748</v>
      </c>
      <c r="S3113" s="2">
        <f t="shared" si="97"/>
        <v>54780224</v>
      </c>
      <c r="T3113" t="s">
        <v>9953</v>
      </c>
    </row>
    <row r="3114" spans="1:20" x14ac:dyDescent="0.25">
      <c r="A3114">
        <v>2025</v>
      </c>
      <c r="B3114" t="s">
        <v>9954</v>
      </c>
      <c r="C3114" t="s">
        <v>21</v>
      </c>
      <c r="D3114" t="s">
        <v>22</v>
      </c>
      <c r="E3114" t="s">
        <v>23</v>
      </c>
      <c r="F3114" t="s">
        <v>9955</v>
      </c>
      <c r="G3114" t="s">
        <v>3970</v>
      </c>
      <c r="H3114" t="s">
        <v>787</v>
      </c>
      <c r="I3114" s="1">
        <v>45570133</v>
      </c>
      <c r="J3114" s="2">
        <f t="shared" si="96"/>
        <v>45570133</v>
      </c>
      <c r="K3114" s="1">
        <v>6510019</v>
      </c>
      <c r="L3114" s="3">
        <v>45706</v>
      </c>
      <c r="M3114" s="3">
        <v>45707</v>
      </c>
      <c r="N3114" s="3">
        <v>45900</v>
      </c>
      <c r="O3114" s="1">
        <v>0</v>
      </c>
      <c r="P3114" s="1">
        <v>45570133</v>
      </c>
      <c r="R3114" s="5">
        <f ca="1">IF(Tabla1[[#This Row],[FECHA INCIAL DESDE]]="SIN INICIO",0,IF((((TODAY()-M3114)*100%)/(N3114-M3114))&gt;=100%,"100%",(((TODAY()-M3114)*100%)/(N3114-M3114))))</f>
        <v>0.32124352331606215</v>
      </c>
      <c r="S3114" s="2">
        <f t="shared" si="97"/>
        <v>45570133</v>
      </c>
      <c r="T3114" t="s">
        <v>9956</v>
      </c>
    </row>
    <row r="3115" spans="1:20" x14ac:dyDescent="0.25">
      <c r="A3115">
        <v>2025</v>
      </c>
      <c r="B3115" t="s">
        <v>9957</v>
      </c>
      <c r="C3115" t="s">
        <v>21</v>
      </c>
      <c r="D3115" t="s">
        <v>22</v>
      </c>
      <c r="E3115" t="s">
        <v>23</v>
      </c>
      <c r="F3115" t="s">
        <v>9958</v>
      </c>
      <c r="G3115" t="s">
        <v>513</v>
      </c>
      <c r="H3115" t="s">
        <v>514</v>
      </c>
      <c r="I3115" s="1">
        <v>98000000</v>
      </c>
      <c r="J3115" s="2">
        <f t="shared" si="96"/>
        <v>98000000</v>
      </c>
      <c r="K3115" s="1">
        <v>14000000</v>
      </c>
      <c r="L3115" s="3">
        <v>45706</v>
      </c>
      <c r="M3115" s="3">
        <v>45708</v>
      </c>
      <c r="N3115" s="3">
        <v>45900</v>
      </c>
      <c r="O3115" s="1">
        <v>0</v>
      </c>
      <c r="P3115" s="1">
        <v>98000000</v>
      </c>
      <c r="R3115" s="5">
        <f ca="1">IF(Tabla1[[#This Row],[FECHA INCIAL DESDE]]="SIN INICIO",0,IF((((TODAY()-M3115)*100%)/(N3115-M3115))&gt;=100%,"100%",(((TODAY()-M3115)*100%)/(N3115-M3115))))</f>
        <v>0.31770833333333331</v>
      </c>
      <c r="S3115" s="2">
        <f t="shared" si="97"/>
        <v>98000000</v>
      </c>
      <c r="T3115" t="s">
        <v>9959</v>
      </c>
    </row>
    <row r="3116" spans="1:20" x14ac:dyDescent="0.25">
      <c r="A3116">
        <v>2025</v>
      </c>
      <c r="B3116" t="s">
        <v>9960</v>
      </c>
      <c r="C3116" t="s">
        <v>21</v>
      </c>
      <c r="D3116" t="s">
        <v>22</v>
      </c>
      <c r="E3116" t="s">
        <v>23</v>
      </c>
      <c r="F3116" t="s">
        <v>9961</v>
      </c>
      <c r="G3116" t="s">
        <v>6546</v>
      </c>
      <c r="H3116" t="s">
        <v>1898</v>
      </c>
      <c r="I3116" s="1">
        <v>57619024</v>
      </c>
      <c r="J3116" s="2">
        <f t="shared" si="96"/>
        <v>57619024</v>
      </c>
      <c r="K3116" s="1">
        <v>7202378</v>
      </c>
      <c r="L3116" s="3">
        <v>45705</v>
      </c>
      <c r="M3116" s="3">
        <v>45707</v>
      </c>
      <c r="N3116" s="3">
        <v>45930</v>
      </c>
      <c r="O3116" s="1">
        <v>0</v>
      </c>
      <c r="P3116" s="1">
        <v>57619024</v>
      </c>
      <c r="R3116" s="6">
        <f ca="1">IF(Tabla1[[#This Row],[FECHA INCIAL DESDE]]="SIN INICIO",0,IF((((TODAY()-M3116)*100%)/(N3116-M3116))&gt;=100%,"100%",(((TODAY()-M3116)*100%)/(N3116-M3116))))</f>
        <v>0.27802690582959644</v>
      </c>
      <c r="S3116" s="2">
        <f t="shared" si="97"/>
        <v>57619024</v>
      </c>
      <c r="T3116" t="s">
        <v>9962</v>
      </c>
    </row>
    <row r="3117" spans="1:20" x14ac:dyDescent="0.25">
      <c r="A3117">
        <v>2025</v>
      </c>
      <c r="B3117" t="s">
        <v>9963</v>
      </c>
      <c r="C3117" t="s">
        <v>21</v>
      </c>
      <c r="D3117" t="s">
        <v>22</v>
      </c>
      <c r="E3117" t="s">
        <v>23</v>
      </c>
      <c r="F3117" t="s">
        <v>9964</v>
      </c>
      <c r="G3117" t="s">
        <v>1831</v>
      </c>
      <c r="H3117" t="s">
        <v>1898</v>
      </c>
      <c r="I3117" s="1">
        <v>39041096</v>
      </c>
      <c r="J3117" s="2">
        <f t="shared" si="96"/>
        <v>39041096</v>
      </c>
      <c r="K3117" s="1">
        <v>4880137</v>
      </c>
      <c r="L3117" s="3">
        <v>45707</v>
      </c>
      <c r="M3117" s="3">
        <v>45708</v>
      </c>
      <c r="N3117" s="3">
        <v>45930</v>
      </c>
      <c r="O3117" s="1">
        <v>0</v>
      </c>
      <c r="P3117" s="1">
        <v>39041096</v>
      </c>
      <c r="R3117" s="5">
        <f ca="1">IF(Tabla1[[#This Row],[FECHA INCIAL DESDE]]="SIN INICIO",0,IF((((TODAY()-M3117)*100%)/(N3117-M3117))&gt;=100%,"100%",(((TODAY()-M3117)*100%)/(N3117-M3117))))</f>
        <v>0.2747747747747748</v>
      </c>
      <c r="S3117" s="2">
        <f t="shared" si="97"/>
        <v>39041096</v>
      </c>
      <c r="T3117" t="s">
        <v>9965</v>
      </c>
    </row>
    <row r="3118" spans="1:20" x14ac:dyDescent="0.25">
      <c r="A3118">
        <v>2025</v>
      </c>
      <c r="B3118" t="s">
        <v>9966</v>
      </c>
      <c r="C3118" t="s">
        <v>21</v>
      </c>
      <c r="D3118" t="s">
        <v>22</v>
      </c>
      <c r="E3118" t="s">
        <v>23</v>
      </c>
      <c r="F3118" t="s">
        <v>9967</v>
      </c>
      <c r="G3118" t="s">
        <v>1831</v>
      </c>
      <c r="H3118" t="s">
        <v>1898</v>
      </c>
      <c r="I3118" s="1">
        <v>45956648</v>
      </c>
      <c r="J3118" s="2">
        <f t="shared" si="96"/>
        <v>45956648</v>
      </c>
      <c r="K3118" s="1">
        <v>5744581</v>
      </c>
      <c r="L3118" s="3">
        <v>45709</v>
      </c>
      <c r="M3118" s="3">
        <v>45710</v>
      </c>
      <c r="N3118" s="3">
        <v>45930</v>
      </c>
      <c r="O3118" s="1">
        <v>0</v>
      </c>
      <c r="P3118" s="1">
        <v>45956648</v>
      </c>
      <c r="R3118" s="5">
        <f ca="1">IF(Tabla1[[#This Row],[FECHA INCIAL DESDE]]="SIN INICIO",0,IF((((TODAY()-M3118)*100%)/(N3118-M3118))&gt;=100%,"100%",(((TODAY()-M3118)*100%)/(N3118-M3118))))</f>
        <v>0.26818181818181819</v>
      </c>
      <c r="S3118" s="2">
        <f t="shared" si="97"/>
        <v>45956648</v>
      </c>
      <c r="T3118" t="s">
        <v>9968</v>
      </c>
    </row>
    <row r="3119" spans="1:20" x14ac:dyDescent="0.25">
      <c r="A3119">
        <v>2025</v>
      </c>
      <c r="B3119" t="s">
        <v>9969</v>
      </c>
      <c r="C3119" t="s">
        <v>21</v>
      </c>
      <c r="D3119" t="s">
        <v>22</v>
      </c>
      <c r="E3119" t="s">
        <v>23</v>
      </c>
      <c r="F3119" t="s">
        <v>9970</v>
      </c>
      <c r="G3119" t="s">
        <v>2743</v>
      </c>
      <c r="H3119" t="s">
        <v>659</v>
      </c>
      <c r="I3119" s="1">
        <v>32760000</v>
      </c>
      <c r="J3119" s="2">
        <f t="shared" si="96"/>
        <v>32760000</v>
      </c>
      <c r="K3119" s="1">
        <v>6552000</v>
      </c>
      <c r="L3119" s="3">
        <v>45706</v>
      </c>
      <c r="M3119" s="3">
        <v>45708</v>
      </c>
      <c r="N3119" s="3">
        <v>45838</v>
      </c>
      <c r="O3119" s="1">
        <v>0</v>
      </c>
      <c r="P3119" s="1">
        <v>32760000</v>
      </c>
      <c r="R3119" s="6">
        <f ca="1">IF(Tabla1[[#This Row],[FECHA INCIAL DESDE]]="SIN INICIO",0,IF((((TODAY()-M3119)*100%)/(N3119-M3119))&gt;=100%,"100%",(((TODAY()-M3119)*100%)/(N3119-M3119))))</f>
        <v>0.46923076923076923</v>
      </c>
      <c r="S3119" s="2">
        <f t="shared" si="97"/>
        <v>32760000</v>
      </c>
      <c r="T3119" t="s">
        <v>9971</v>
      </c>
    </row>
    <row r="3120" spans="1:20" x14ac:dyDescent="0.25">
      <c r="A3120">
        <v>2025</v>
      </c>
      <c r="B3120" t="s">
        <v>9972</v>
      </c>
      <c r="C3120" t="s">
        <v>21</v>
      </c>
      <c r="D3120" t="s">
        <v>22</v>
      </c>
      <c r="E3120" t="s">
        <v>23</v>
      </c>
      <c r="F3120" t="s">
        <v>9973</v>
      </c>
      <c r="G3120" t="s">
        <v>2070</v>
      </c>
      <c r="H3120" t="s">
        <v>1898</v>
      </c>
      <c r="I3120" s="1">
        <v>38088872</v>
      </c>
      <c r="J3120" s="2">
        <f t="shared" si="96"/>
        <v>38088872</v>
      </c>
      <c r="K3120" s="1">
        <v>4761109</v>
      </c>
      <c r="L3120" s="3">
        <v>45706</v>
      </c>
      <c r="M3120" s="3">
        <v>45708</v>
      </c>
      <c r="N3120" s="3">
        <v>45930</v>
      </c>
      <c r="O3120" s="1">
        <v>0</v>
      </c>
      <c r="P3120" s="1">
        <v>38088872</v>
      </c>
      <c r="R3120" s="6">
        <f ca="1">IF(Tabla1[[#This Row],[FECHA INCIAL DESDE]]="SIN INICIO",0,IF((((TODAY()-M3120)*100%)/(N3120-M3120))&gt;=100%,"100%",(((TODAY()-M3120)*100%)/(N3120-M3120))))</f>
        <v>0.2747747747747748</v>
      </c>
      <c r="S3120" s="2">
        <f t="shared" si="97"/>
        <v>38088872</v>
      </c>
      <c r="T3120" t="s">
        <v>9974</v>
      </c>
    </row>
    <row r="3121" spans="1:20" x14ac:dyDescent="0.25">
      <c r="A3121">
        <v>2025</v>
      </c>
      <c r="B3121" t="s">
        <v>9975</v>
      </c>
      <c r="C3121" t="s">
        <v>21</v>
      </c>
      <c r="D3121" t="s">
        <v>22</v>
      </c>
      <c r="E3121" t="s">
        <v>120</v>
      </c>
      <c r="F3121" t="s">
        <v>9976</v>
      </c>
      <c r="G3121" t="s">
        <v>9977</v>
      </c>
      <c r="H3121" t="s">
        <v>1802</v>
      </c>
      <c r="I3121" s="1">
        <v>16600000</v>
      </c>
      <c r="J3121" s="2">
        <f t="shared" si="96"/>
        <v>16600000</v>
      </c>
      <c r="K3121" s="1">
        <v>4150000</v>
      </c>
      <c r="L3121" s="3">
        <v>45708</v>
      </c>
      <c r="M3121" s="3">
        <v>45712</v>
      </c>
      <c r="N3121" s="3">
        <v>45807</v>
      </c>
      <c r="O3121" s="1">
        <v>0</v>
      </c>
      <c r="P3121" s="1">
        <v>16600000</v>
      </c>
      <c r="R3121" s="5">
        <f ca="1">IF(Tabla1[[#This Row],[FECHA INCIAL DESDE]]="SIN INICIO",0,IF((((TODAY()-M3121)*100%)/(N3121-M3121))&gt;=100%,"100%",(((TODAY()-M3121)*100%)/(N3121-M3121))))</f>
        <v>0.6</v>
      </c>
      <c r="S3121" s="2">
        <f t="shared" si="97"/>
        <v>16600000</v>
      </c>
      <c r="T3121" t="s">
        <v>9978</v>
      </c>
    </row>
    <row r="3122" spans="1:20" x14ac:dyDescent="0.25">
      <c r="A3122">
        <v>2025</v>
      </c>
      <c r="B3122" t="s">
        <v>9979</v>
      </c>
      <c r="C3122" t="s">
        <v>21</v>
      </c>
      <c r="D3122" t="s">
        <v>22</v>
      </c>
      <c r="E3122" t="s">
        <v>120</v>
      </c>
      <c r="F3122" t="s">
        <v>9980</v>
      </c>
      <c r="G3122" t="s">
        <v>1644</v>
      </c>
      <c r="H3122" t="s">
        <v>154</v>
      </c>
      <c r="I3122" s="1">
        <v>31111080</v>
      </c>
      <c r="J3122" s="2">
        <f t="shared" si="96"/>
        <v>31111080</v>
      </c>
      <c r="K3122" s="1">
        <v>4444440</v>
      </c>
      <c r="L3122" s="3">
        <v>45706</v>
      </c>
      <c r="M3122" s="3">
        <v>45706</v>
      </c>
      <c r="N3122" s="3">
        <v>45900</v>
      </c>
      <c r="O3122" s="1">
        <v>0</v>
      </c>
      <c r="P3122" s="1">
        <v>31111080</v>
      </c>
      <c r="R3122" s="5">
        <f ca="1">IF(Tabla1[[#This Row],[FECHA INCIAL DESDE]]="SIN INICIO",0,IF((((TODAY()-M3122)*100%)/(N3122-M3122))&gt;=100%,"100%",(((TODAY()-M3122)*100%)/(N3122-M3122))))</f>
        <v>0.32474226804123713</v>
      </c>
      <c r="S3122" s="2">
        <f t="shared" si="97"/>
        <v>31111080</v>
      </c>
      <c r="T3122" t="s">
        <v>9981</v>
      </c>
    </row>
    <row r="3123" spans="1:20" x14ac:dyDescent="0.25">
      <c r="A3123">
        <v>2025</v>
      </c>
      <c r="B3123" t="s">
        <v>9982</v>
      </c>
      <c r="C3123" t="s">
        <v>21</v>
      </c>
      <c r="D3123" t="s">
        <v>22</v>
      </c>
      <c r="E3123" t="s">
        <v>120</v>
      </c>
      <c r="F3123" t="s">
        <v>9983</v>
      </c>
      <c r="G3123" t="s">
        <v>4388</v>
      </c>
      <c r="H3123" t="s">
        <v>1898</v>
      </c>
      <c r="I3123" s="1">
        <v>12251430</v>
      </c>
      <c r="J3123" s="2">
        <f t="shared" si="96"/>
        <v>12251430</v>
      </c>
      <c r="K3123" s="1">
        <v>2450286</v>
      </c>
      <c r="L3123" s="3">
        <v>45706</v>
      </c>
      <c r="M3123" s="3">
        <v>45707</v>
      </c>
      <c r="N3123" s="3">
        <v>45838</v>
      </c>
      <c r="O3123" s="1">
        <v>0</v>
      </c>
      <c r="P3123" s="1">
        <v>12251430</v>
      </c>
      <c r="R3123" s="5">
        <f ca="1">IF(Tabla1[[#This Row],[FECHA INCIAL DESDE]]="SIN INICIO",0,IF((((TODAY()-M3123)*100%)/(N3123-M3123))&gt;=100%,"100%",(((TODAY()-M3123)*100%)/(N3123-M3123))))</f>
        <v>0.47328244274809161</v>
      </c>
      <c r="S3123" s="2">
        <f t="shared" si="97"/>
        <v>12251430</v>
      </c>
      <c r="T3123" t="s">
        <v>9984</v>
      </c>
    </row>
    <row r="3124" spans="1:20" x14ac:dyDescent="0.25">
      <c r="A3124">
        <v>2025</v>
      </c>
      <c r="B3124" t="s">
        <v>9985</v>
      </c>
      <c r="C3124" t="s">
        <v>21</v>
      </c>
      <c r="D3124" t="s">
        <v>22</v>
      </c>
      <c r="E3124" t="s">
        <v>23</v>
      </c>
      <c r="F3124" t="s">
        <v>9986</v>
      </c>
      <c r="G3124" t="s">
        <v>1890</v>
      </c>
      <c r="H3124" t="s">
        <v>1898</v>
      </c>
      <c r="I3124" s="1">
        <v>54780224</v>
      </c>
      <c r="J3124" s="2">
        <f t="shared" si="96"/>
        <v>54780224</v>
      </c>
      <c r="K3124" s="1">
        <v>6847528</v>
      </c>
      <c r="L3124" s="3">
        <v>45705</v>
      </c>
      <c r="M3124" s="3">
        <v>45707</v>
      </c>
      <c r="N3124" s="3">
        <v>45930</v>
      </c>
      <c r="O3124" s="1">
        <v>0</v>
      </c>
      <c r="P3124" s="1">
        <v>54780224</v>
      </c>
      <c r="R3124" s="5">
        <f ca="1">IF(Tabla1[[#This Row],[FECHA INCIAL DESDE]]="SIN INICIO",0,IF((((TODAY()-M3124)*100%)/(N3124-M3124))&gt;=100%,"100%",(((TODAY()-M3124)*100%)/(N3124-M3124))))</f>
        <v>0.27802690582959644</v>
      </c>
      <c r="S3124" s="2">
        <f t="shared" si="97"/>
        <v>54780224</v>
      </c>
      <c r="T3124" t="s">
        <v>9987</v>
      </c>
    </row>
    <row r="3125" spans="1:20" x14ac:dyDescent="0.25">
      <c r="A3125">
        <v>2025</v>
      </c>
      <c r="B3125" t="s">
        <v>9988</v>
      </c>
      <c r="C3125" t="s">
        <v>21</v>
      </c>
      <c r="D3125" t="s">
        <v>22</v>
      </c>
      <c r="E3125" t="s">
        <v>23</v>
      </c>
      <c r="F3125" t="s">
        <v>9989</v>
      </c>
      <c r="G3125" t="s">
        <v>2221</v>
      </c>
      <c r="H3125" t="s">
        <v>1802</v>
      </c>
      <c r="I3125" s="1">
        <v>66000000</v>
      </c>
      <c r="J3125" s="2">
        <f t="shared" si="96"/>
        <v>66000000</v>
      </c>
      <c r="K3125" s="1">
        <v>11000000</v>
      </c>
      <c r="L3125" s="3">
        <v>45705</v>
      </c>
      <c r="M3125" s="3">
        <v>45707</v>
      </c>
      <c r="N3125" s="3">
        <v>45869</v>
      </c>
      <c r="O3125" s="1">
        <v>0</v>
      </c>
      <c r="P3125" s="1">
        <v>66000000</v>
      </c>
      <c r="R3125" s="5">
        <f ca="1">IF(Tabla1[[#This Row],[FECHA INCIAL DESDE]]="SIN INICIO",0,IF((((TODAY()-M3125)*100%)/(N3125-M3125))&gt;=100%,"100%",(((TODAY()-M3125)*100%)/(N3125-M3125))))</f>
        <v>0.38271604938271603</v>
      </c>
      <c r="S3125" s="2">
        <f t="shared" si="97"/>
        <v>66000000</v>
      </c>
      <c r="T3125" t="s">
        <v>9990</v>
      </c>
    </row>
    <row r="3126" spans="1:20" x14ac:dyDescent="0.25">
      <c r="A3126">
        <v>2025</v>
      </c>
      <c r="B3126" t="s">
        <v>9991</v>
      </c>
      <c r="C3126" t="s">
        <v>21</v>
      </c>
      <c r="D3126" t="s">
        <v>22</v>
      </c>
      <c r="E3126" t="s">
        <v>23</v>
      </c>
      <c r="F3126" t="s">
        <v>9992</v>
      </c>
      <c r="G3126" t="s">
        <v>2221</v>
      </c>
      <c r="H3126" t="s">
        <v>1802</v>
      </c>
      <c r="I3126" s="1">
        <v>43400000</v>
      </c>
      <c r="J3126" s="2">
        <f t="shared" si="96"/>
        <v>43400000</v>
      </c>
      <c r="K3126" s="1">
        <v>6200000</v>
      </c>
      <c r="L3126" s="3">
        <v>45705</v>
      </c>
      <c r="M3126" s="3">
        <v>45707</v>
      </c>
      <c r="N3126" s="3">
        <v>45900</v>
      </c>
      <c r="O3126" s="1">
        <v>0</v>
      </c>
      <c r="P3126" s="1">
        <v>43400000</v>
      </c>
      <c r="R3126" s="5">
        <f ca="1">IF(Tabla1[[#This Row],[FECHA INCIAL DESDE]]="SIN INICIO",0,IF((((TODAY()-M3126)*100%)/(N3126-M3126))&gt;=100%,"100%",(((TODAY()-M3126)*100%)/(N3126-M3126))))</f>
        <v>0.32124352331606215</v>
      </c>
      <c r="S3126" s="2">
        <f t="shared" si="97"/>
        <v>43400000</v>
      </c>
      <c r="T3126" t="s">
        <v>9993</v>
      </c>
    </row>
    <row r="3127" spans="1:20" x14ac:dyDescent="0.25">
      <c r="A3127">
        <v>2025</v>
      </c>
      <c r="B3127" t="s">
        <v>9994</v>
      </c>
      <c r="C3127" t="s">
        <v>21</v>
      </c>
      <c r="D3127" t="s">
        <v>22</v>
      </c>
      <c r="E3127" t="s">
        <v>23</v>
      </c>
      <c r="F3127" t="s">
        <v>9995</v>
      </c>
      <c r="G3127" t="s">
        <v>2461</v>
      </c>
      <c r="H3127" t="s">
        <v>787</v>
      </c>
      <c r="I3127" s="1">
        <v>44310000</v>
      </c>
      <c r="J3127" s="2">
        <f t="shared" si="96"/>
        <v>44310000</v>
      </c>
      <c r="K3127" s="1">
        <v>6330000</v>
      </c>
      <c r="L3127" s="3">
        <v>45705</v>
      </c>
      <c r="M3127" s="3">
        <v>45707</v>
      </c>
      <c r="N3127" s="3">
        <v>45900</v>
      </c>
      <c r="O3127" s="1">
        <v>0</v>
      </c>
      <c r="P3127" s="1">
        <v>44310000</v>
      </c>
      <c r="R3127" s="6">
        <f ca="1">IF(Tabla1[[#This Row],[FECHA INCIAL DESDE]]="SIN INICIO",0,IF((((TODAY()-M3127)*100%)/(N3127-M3127))&gt;=100%,"100%",(((TODAY()-M3127)*100%)/(N3127-M3127))))</f>
        <v>0.32124352331606215</v>
      </c>
      <c r="S3127" s="2">
        <f t="shared" si="97"/>
        <v>44310000</v>
      </c>
      <c r="T3127" t="s">
        <v>9996</v>
      </c>
    </row>
    <row r="3128" spans="1:20" x14ac:dyDescent="0.25">
      <c r="A3128">
        <v>2025</v>
      </c>
      <c r="B3128" t="s">
        <v>9997</v>
      </c>
      <c r="C3128" t="s">
        <v>21</v>
      </c>
      <c r="D3128" t="s">
        <v>22</v>
      </c>
      <c r="E3128" t="s">
        <v>23</v>
      </c>
      <c r="F3128" t="s">
        <v>9998</v>
      </c>
      <c r="G3128" t="s">
        <v>2214</v>
      </c>
      <c r="H3128" t="s">
        <v>1898</v>
      </c>
      <c r="I3128" s="1">
        <v>50809904</v>
      </c>
      <c r="J3128" s="2">
        <f t="shared" si="96"/>
        <v>50809904</v>
      </c>
      <c r="K3128" s="1">
        <v>6351238</v>
      </c>
      <c r="L3128" s="3">
        <v>45706</v>
      </c>
      <c r="M3128" s="3">
        <v>45708</v>
      </c>
      <c r="N3128" s="3">
        <v>45930</v>
      </c>
      <c r="O3128" s="1">
        <v>0</v>
      </c>
      <c r="P3128" s="1">
        <v>50809904</v>
      </c>
      <c r="R3128" s="6">
        <f ca="1">IF(Tabla1[[#This Row],[FECHA INCIAL DESDE]]="SIN INICIO",0,IF((((TODAY()-M3128)*100%)/(N3128-M3128))&gt;=100%,"100%",(((TODAY()-M3128)*100%)/(N3128-M3128))))</f>
        <v>0.2747747747747748</v>
      </c>
      <c r="S3128" s="2">
        <f t="shared" si="97"/>
        <v>50809904</v>
      </c>
      <c r="T3128" t="s">
        <v>9999</v>
      </c>
    </row>
    <row r="3129" spans="1:20" x14ac:dyDescent="0.25">
      <c r="A3129">
        <v>2025</v>
      </c>
      <c r="B3129" t="s">
        <v>10000</v>
      </c>
      <c r="C3129" t="s">
        <v>21</v>
      </c>
      <c r="D3129" t="s">
        <v>22</v>
      </c>
      <c r="E3129" t="s">
        <v>23</v>
      </c>
      <c r="F3129" t="s">
        <v>10001</v>
      </c>
      <c r="G3129" t="s">
        <v>1890</v>
      </c>
      <c r="H3129" t="s">
        <v>1898</v>
      </c>
      <c r="I3129" s="1">
        <v>57619024</v>
      </c>
      <c r="J3129" s="2">
        <f t="shared" si="96"/>
        <v>57619024</v>
      </c>
      <c r="K3129" s="1">
        <v>7202378</v>
      </c>
      <c r="L3129" s="3">
        <v>45705</v>
      </c>
      <c r="M3129" s="3">
        <v>45707</v>
      </c>
      <c r="N3129" s="3">
        <v>45930</v>
      </c>
      <c r="O3129" s="1">
        <v>0</v>
      </c>
      <c r="P3129" s="1">
        <v>57619024</v>
      </c>
      <c r="R3129" s="6">
        <f ca="1">IF(Tabla1[[#This Row],[FECHA INCIAL DESDE]]="SIN INICIO",0,IF((((TODAY()-M3129)*100%)/(N3129-M3129))&gt;=100%,"100%",(((TODAY()-M3129)*100%)/(N3129-M3129))))</f>
        <v>0.27802690582959644</v>
      </c>
      <c r="S3129" s="2">
        <f t="shared" si="97"/>
        <v>57619024</v>
      </c>
      <c r="T3129" t="s">
        <v>10002</v>
      </c>
    </row>
    <row r="3130" spans="1:20" x14ac:dyDescent="0.25">
      <c r="A3130">
        <v>2025</v>
      </c>
      <c r="B3130" t="s">
        <v>10003</v>
      </c>
      <c r="C3130" t="s">
        <v>21</v>
      </c>
      <c r="D3130" t="s">
        <v>22</v>
      </c>
      <c r="E3130" t="s">
        <v>23</v>
      </c>
      <c r="F3130" t="s">
        <v>10004</v>
      </c>
      <c r="G3130" t="s">
        <v>10005</v>
      </c>
      <c r="H3130" t="s">
        <v>590</v>
      </c>
      <c r="I3130" s="1">
        <v>83208475</v>
      </c>
      <c r="J3130" s="2">
        <f t="shared" si="96"/>
        <v>83208475</v>
      </c>
      <c r="K3130" s="1">
        <v>11886925</v>
      </c>
      <c r="L3130" s="3">
        <v>45706</v>
      </c>
      <c r="M3130" s="3">
        <v>45707</v>
      </c>
      <c r="N3130" s="3">
        <v>45900</v>
      </c>
      <c r="O3130" s="1">
        <v>0</v>
      </c>
      <c r="P3130" s="1">
        <v>83208475</v>
      </c>
      <c r="R3130" s="6">
        <f ca="1">IF(Tabla1[[#This Row],[FECHA INCIAL DESDE]]="SIN INICIO",0,IF((((TODAY()-M3130)*100%)/(N3130-M3130))&gt;=100%,"100%",(((TODAY()-M3130)*100%)/(N3130-M3130))))</f>
        <v>0.32124352331606215</v>
      </c>
      <c r="S3130" s="2">
        <f t="shared" si="97"/>
        <v>83208475</v>
      </c>
      <c r="T3130" t="s">
        <v>10006</v>
      </c>
    </row>
    <row r="3131" spans="1:20" x14ac:dyDescent="0.25">
      <c r="A3131">
        <v>2025</v>
      </c>
      <c r="B3131" t="s">
        <v>10007</v>
      </c>
      <c r="C3131" t="s">
        <v>21</v>
      </c>
      <c r="D3131" t="s">
        <v>22</v>
      </c>
      <c r="E3131" t="s">
        <v>120</v>
      </c>
      <c r="F3131" t="s">
        <v>10008</v>
      </c>
      <c r="G3131" t="s">
        <v>4117</v>
      </c>
      <c r="H3131" t="s">
        <v>3407</v>
      </c>
      <c r="I3131" s="1">
        <v>9128588</v>
      </c>
      <c r="J3131" s="2">
        <f t="shared" si="96"/>
        <v>9128588</v>
      </c>
      <c r="K3131" s="1">
        <v>2282147</v>
      </c>
      <c r="L3131" s="3">
        <v>45705</v>
      </c>
      <c r="M3131" s="3">
        <v>45706</v>
      </c>
      <c r="N3131" s="3">
        <v>45808</v>
      </c>
      <c r="O3131" s="1">
        <v>0</v>
      </c>
      <c r="P3131" s="1">
        <v>9128588</v>
      </c>
      <c r="R3131" s="5">
        <f ca="1">IF(Tabla1[[#This Row],[FECHA INCIAL DESDE]]="SIN INICIO",0,IF((((TODAY()-M3131)*100%)/(N3131-M3131))&gt;=100%,"100%",(((TODAY()-M3131)*100%)/(N3131-M3131))))</f>
        <v>0.61764705882352944</v>
      </c>
      <c r="S3131" s="2">
        <f t="shared" si="97"/>
        <v>9128588</v>
      </c>
      <c r="T3131" t="s">
        <v>10009</v>
      </c>
    </row>
    <row r="3132" spans="1:20" x14ac:dyDescent="0.25">
      <c r="A3132">
        <v>2025</v>
      </c>
      <c r="B3132" t="s">
        <v>10010</v>
      </c>
      <c r="C3132" t="s">
        <v>21</v>
      </c>
      <c r="D3132" t="s">
        <v>22</v>
      </c>
      <c r="E3132" t="s">
        <v>23</v>
      </c>
      <c r="F3132" t="s">
        <v>10011</v>
      </c>
      <c r="G3132" t="s">
        <v>10012</v>
      </c>
      <c r="H3132" t="s">
        <v>659</v>
      </c>
      <c r="I3132" s="1">
        <v>59500000</v>
      </c>
      <c r="J3132" s="2">
        <f t="shared" si="96"/>
        <v>59500000</v>
      </c>
      <c r="K3132" s="1">
        <v>8500000</v>
      </c>
      <c r="L3132" s="3">
        <v>45708</v>
      </c>
      <c r="M3132" s="3">
        <v>45709</v>
      </c>
      <c r="N3132" s="3">
        <v>45900</v>
      </c>
      <c r="O3132" s="1">
        <v>0</v>
      </c>
      <c r="P3132" s="1">
        <v>59500000</v>
      </c>
      <c r="R3132" s="5">
        <f ca="1">IF(Tabla1[[#This Row],[FECHA INCIAL DESDE]]="SIN INICIO",0,IF((((TODAY()-M3132)*100%)/(N3132-M3132))&gt;=100%,"100%",(((TODAY()-M3132)*100%)/(N3132-M3132))))</f>
        <v>0.31413612565445026</v>
      </c>
      <c r="S3132" s="2">
        <f t="shared" si="97"/>
        <v>59500000</v>
      </c>
      <c r="T3132" t="s">
        <v>10013</v>
      </c>
    </row>
    <row r="3133" spans="1:20" x14ac:dyDescent="0.25">
      <c r="A3133">
        <v>2025</v>
      </c>
      <c r="B3133" t="s">
        <v>10014</v>
      </c>
      <c r="C3133" t="s">
        <v>21</v>
      </c>
      <c r="D3133" t="s">
        <v>22</v>
      </c>
      <c r="E3133" t="s">
        <v>23</v>
      </c>
      <c r="F3133" t="s">
        <v>10015</v>
      </c>
      <c r="G3133" t="s">
        <v>371</v>
      </c>
      <c r="H3133" t="s">
        <v>270</v>
      </c>
      <c r="I3133" s="1">
        <v>40212067</v>
      </c>
      <c r="J3133" s="2">
        <f t="shared" si="96"/>
        <v>40212067</v>
      </c>
      <c r="K3133" s="1">
        <v>5744581</v>
      </c>
      <c r="L3133" s="3">
        <v>45707</v>
      </c>
      <c r="M3133" s="3">
        <v>45709</v>
      </c>
      <c r="N3133" s="3">
        <v>45900</v>
      </c>
      <c r="O3133" s="1">
        <v>0</v>
      </c>
      <c r="P3133" s="1">
        <v>40212067</v>
      </c>
      <c r="R3133" s="6">
        <f ca="1">IF(Tabla1[[#This Row],[FECHA INCIAL DESDE]]="SIN INICIO",0,IF((((TODAY()-M3133)*100%)/(N3133-M3133))&gt;=100%,"100%",(((TODAY()-M3133)*100%)/(N3133-M3133))))</f>
        <v>0.31413612565445026</v>
      </c>
      <c r="S3133" s="2">
        <f t="shared" si="97"/>
        <v>40212067</v>
      </c>
      <c r="T3133" t="s">
        <v>10016</v>
      </c>
    </row>
    <row r="3134" spans="1:20" x14ac:dyDescent="0.25">
      <c r="A3134">
        <v>2025</v>
      </c>
      <c r="B3134" t="s">
        <v>10017</v>
      </c>
      <c r="C3134" t="s">
        <v>21</v>
      </c>
      <c r="D3134" t="s">
        <v>22</v>
      </c>
      <c r="E3134" t="s">
        <v>23</v>
      </c>
      <c r="F3134" t="s">
        <v>10018</v>
      </c>
      <c r="G3134" t="s">
        <v>1940</v>
      </c>
      <c r="H3134" t="s">
        <v>1802</v>
      </c>
      <c r="I3134" s="1">
        <v>33880000</v>
      </c>
      <c r="J3134" s="2">
        <f t="shared" si="96"/>
        <v>33880000</v>
      </c>
      <c r="K3134" s="1">
        <v>8470000</v>
      </c>
      <c r="L3134" s="3">
        <v>45708</v>
      </c>
      <c r="M3134" s="3">
        <v>45709</v>
      </c>
      <c r="N3134" s="3">
        <v>45808</v>
      </c>
      <c r="O3134" s="1">
        <v>0</v>
      </c>
      <c r="P3134" s="1">
        <v>33880000</v>
      </c>
      <c r="R3134" s="5">
        <f ca="1">IF(Tabla1[[#This Row],[FECHA INCIAL DESDE]]="SIN INICIO",0,IF((((TODAY()-M3134)*100%)/(N3134-M3134))&gt;=100%,"100%",(((TODAY()-M3134)*100%)/(N3134-M3134))))</f>
        <v>0.60606060606060608</v>
      </c>
      <c r="S3134" s="2">
        <f t="shared" si="97"/>
        <v>33880000</v>
      </c>
      <c r="T3134" t="s">
        <v>10019</v>
      </c>
    </row>
    <row r="3135" spans="1:20" x14ac:dyDescent="0.25">
      <c r="A3135">
        <v>2025</v>
      </c>
      <c r="B3135" t="s">
        <v>10020</v>
      </c>
      <c r="C3135" t="s">
        <v>21</v>
      </c>
      <c r="D3135" t="s">
        <v>22</v>
      </c>
      <c r="E3135" t="s">
        <v>23</v>
      </c>
      <c r="F3135" t="s">
        <v>10021</v>
      </c>
      <c r="G3135" t="s">
        <v>1940</v>
      </c>
      <c r="H3135" t="s">
        <v>1802</v>
      </c>
      <c r="I3135" s="1">
        <v>33880000</v>
      </c>
      <c r="J3135" s="2">
        <f t="shared" si="96"/>
        <v>33880000</v>
      </c>
      <c r="K3135" s="1">
        <v>8470000</v>
      </c>
      <c r="L3135" s="3">
        <v>45708</v>
      </c>
      <c r="M3135" s="3">
        <v>45708</v>
      </c>
      <c r="N3135" s="3">
        <v>45808</v>
      </c>
      <c r="O3135" s="1">
        <v>0</v>
      </c>
      <c r="P3135" s="1">
        <v>33880000</v>
      </c>
      <c r="R3135" s="5">
        <f ca="1">IF(Tabla1[[#This Row],[FECHA INCIAL DESDE]]="SIN INICIO",0,IF((((TODAY()-M3135)*100%)/(N3135-M3135))&gt;=100%,"100%",(((TODAY()-M3135)*100%)/(N3135-M3135))))</f>
        <v>0.61</v>
      </c>
      <c r="S3135" s="2">
        <f t="shared" si="97"/>
        <v>33880000</v>
      </c>
      <c r="T3135" t="s">
        <v>10022</v>
      </c>
    </row>
    <row r="3136" spans="1:20" x14ac:dyDescent="0.25">
      <c r="A3136">
        <v>2025</v>
      </c>
      <c r="B3136" t="s">
        <v>10023</v>
      </c>
      <c r="C3136" t="s">
        <v>21</v>
      </c>
      <c r="D3136" t="s">
        <v>22</v>
      </c>
      <c r="E3136" t="s">
        <v>120</v>
      </c>
      <c r="F3136" t="s">
        <v>10024</v>
      </c>
      <c r="G3136" t="s">
        <v>2169</v>
      </c>
      <c r="H3136" t="s">
        <v>1802</v>
      </c>
      <c r="I3136" s="1">
        <v>29050000</v>
      </c>
      <c r="J3136" s="2">
        <f t="shared" si="96"/>
        <v>29050000</v>
      </c>
      <c r="K3136" s="1">
        <v>8470000</v>
      </c>
      <c r="L3136" s="3">
        <v>45708</v>
      </c>
      <c r="M3136" s="3">
        <v>45709</v>
      </c>
      <c r="N3136" s="3">
        <v>45900</v>
      </c>
      <c r="O3136" s="1">
        <v>0</v>
      </c>
      <c r="P3136" s="1">
        <v>29050000</v>
      </c>
      <c r="R3136" s="5">
        <f ca="1">IF(Tabla1[[#This Row],[FECHA INCIAL DESDE]]="SIN INICIO",0,IF((((TODAY()-M3136)*100%)/(N3136-M3136))&gt;=100%,"100%",(((TODAY()-M3136)*100%)/(N3136-M3136))))</f>
        <v>0.31413612565445026</v>
      </c>
      <c r="S3136" s="2">
        <f t="shared" si="97"/>
        <v>29050000</v>
      </c>
      <c r="T3136" t="s">
        <v>10025</v>
      </c>
    </row>
    <row r="3137" spans="1:20" x14ac:dyDescent="0.25">
      <c r="A3137">
        <v>2025</v>
      </c>
      <c r="B3137" t="s">
        <v>10026</v>
      </c>
      <c r="C3137" t="s">
        <v>21</v>
      </c>
      <c r="D3137" t="s">
        <v>22</v>
      </c>
      <c r="E3137" t="s">
        <v>120</v>
      </c>
      <c r="F3137" t="s">
        <v>10027</v>
      </c>
      <c r="G3137" t="s">
        <v>10028</v>
      </c>
      <c r="H3137" t="s">
        <v>659</v>
      </c>
      <c r="I3137" s="1">
        <v>28014000</v>
      </c>
      <c r="J3137" s="2">
        <f t="shared" si="96"/>
        <v>28014000</v>
      </c>
      <c r="K3137" s="1">
        <v>4669000</v>
      </c>
      <c r="L3137" s="3">
        <v>45712</v>
      </c>
      <c r="M3137" s="3">
        <v>45714</v>
      </c>
      <c r="N3137" s="3">
        <v>45869</v>
      </c>
      <c r="O3137" s="1">
        <v>0</v>
      </c>
      <c r="P3137" s="1">
        <v>28014000</v>
      </c>
      <c r="R3137" s="6">
        <f ca="1">IF(Tabla1[[#This Row],[FECHA INCIAL DESDE]]="SIN INICIO",0,IF((((TODAY()-M3137)*100%)/(N3137-M3137))&gt;=100%,"100%",(((TODAY()-M3137)*100%)/(N3137-M3137))))</f>
        <v>0.35483870967741937</v>
      </c>
      <c r="S3137" s="2">
        <f t="shared" si="97"/>
        <v>28014000</v>
      </c>
      <c r="T3137" t="s">
        <v>10029</v>
      </c>
    </row>
    <row r="3138" spans="1:20" x14ac:dyDescent="0.25">
      <c r="A3138">
        <v>2025</v>
      </c>
      <c r="B3138" t="s">
        <v>10030</v>
      </c>
      <c r="C3138" t="s">
        <v>21</v>
      </c>
      <c r="D3138" t="s">
        <v>22</v>
      </c>
      <c r="E3138" t="s">
        <v>120</v>
      </c>
      <c r="F3138" t="s">
        <v>10031</v>
      </c>
      <c r="G3138" t="s">
        <v>10032</v>
      </c>
      <c r="H3138" t="s">
        <v>1898</v>
      </c>
      <c r="I3138" s="1">
        <v>37352000</v>
      </c>
      <c r="J3138" s="2">
        <f t="shared" si="96"/>
        <v>37352000</v>
      </c>
      <c r="K3138" s="1">
        <v>4669000</v>
      </c>
      <c r="L3138" s="3">
        <v>45706</v>
      </c>
      <c r="M3138" s="3">
        <v>45707</v>
      </c>
      <c r="N3138" s="3">
        <v>45930</v>
      </c>
      <c r="O3138" s="1">
        <v>0</v>
      </c>
      <c r="P3138" s="1">
        <v>37352000</v>
      </c>
      <c r="R3138" s="5">
        <f ca="1">IF(Tabla1[[#This Row],[FECHA INCIAL DESDE]]="SIN INICIO",0,IF((((TODAY()-M3138)*100%)/(N3138-M3138))&gt;=100%,"100%",(((TODAY()-M3138)*100%)/(N3138-M3138))))</f>
        <v>0.27802690582959644</v>
      </c>
      <c r="S3138" s="2">
        <f t="shared" si="97"/>
        <v>37352000</v>
      </c>
      <c r="T3138" t="s">
        <v>10033</v>
      </c>
    </row>
    <row r="3139" spans="1:20" x14ac:dyDescent="0.25">
      <c r="A3139">
        <v>2025</v>
      </c>
      <c r="B3139" t="s">
        <v>10034</v>
      </c>
      <c r="C3139" t="s">
        <v>21</v>
      </c>
      <c r="D3139" t="s">
        <v>22</v>
      </c>
      <c r="E3139" t="s">
        <v>23</v>
      </c>
      <c r="F3139" t="s">
        <v>10035</v>
      </c>
      <c r="G3139" t="s">
        <v>5967</v>
      </c>
      <c r="H3139" t="s">
        <v>659</v>
      </c>
      <c r="I3139" s="1">
        <v>42500000</v>
      </c>
      <c r="J3139" s="2">
        <f t="shared" ref="J3139:J3202" si="98">I3139</f>
        <v>42500000</v>
      </c>
      <c r="K3139" s="1">
        <v>8500000</v>
      </c>
      <c r="L3139" s="3">
        <v>45708</v>
      </c>
      <c r="M3139" s="3">
        <v>45709</v>
      </c>
      <c r="N3139" s="3">
        <v>45838</v>
      </c>
      <c r="O3139" s="1">
        <v>0</v>
      </c>
      <c r="P3139" s="1">
        <v>42500000</v>
      </c>
      <c r="R3139" s="5">
        <f ca="1">IF(Tabla1[[#This Row],[FECHA INCIAL DESDE]]="SIN INICIO",0,IF((((TODAY()-M3139)*100%)/(N3139-M3139))&gt;=100%,"100%",(((TODAY()-M3139)*100%)/(N3139-M3139))))</f>
        <v>0.46511627906976744</v>
      </c>
      <c r="S3139" s="2">
        <f t="shared" ref="S3139:S3202" si="99">P3139-Q3139</f>
        <v>42500000</v>
      </c>
      <c r="T3139" t="s">
        <v>10036</v>
      </c>
    </row>
    <row r="3140" spans="1:20" x14ac:dyDescent="0.25">
      <c r="A3140">
        <v>2025</v>
      </c>
      <c r="B3140" t="s">
        <v>10037</v>
      </c>
      <c r="C3140" t="s">
        <v>21</v>
      </c>
      <c r="D3140" t="s">
        <v>22</v>
      </c>
      <c r="E3140" t="s">
        <v>23</v>
      </c>
      <c r="F3140" t="s">
        <v>10038</v>
      </c>
      <c r="G3140" t="s">
        <v>5967</v>
      </c>
      <c r="H3140" t="s">
        <v>659</v>
      </c>
      <c r="I3140" s="1">
        <v>51000000</v>
      </c>
      <c r="J3140" s="2">
        <f t="shared" si="98"/>
        <v>51000000</v>
      </c>
      <c r="K3140" s="1">
        <v>8500000</v>
      </c>
      <c r="L3140" s="3">
        <v>45708</v>
      </c>
      <c r="M3140" s="3">
        <v>45709</v>
      </c>
      <c r="N3140" s="3">
        <v>45869</v>
      </c>
      <c r="O3140" s="1">
        <v>0</v>
      </c>
      <c r="P3140" s="1">
        <v>51000000</v>
      </c>
      <c r="R3140" s="6">
        <f ca="1">IF(Tabla1[[#This Row],[FECHA INCIAL DESDE]]="SIN INICIO",0,IF((((TODAY()-M3140)*100%)/(N3140-M3140))&gt;=100%,"100%",(((TODAY()-M3140)*100%)/(N3140-M3140))))</f>
        <v>0.375</v>
      </c>
      <c r="S3140" s="2">
        <f t="shared" si="99"/>
        <v>51000000</v>
      </c>
      <c r="T3140" t="s">
        <v>10039</v>
      </c>
    </row>
    <row r="3141" spans="1:20" x14ac:dyDescent="0.25">
      <c r="A3141">
        <v>2025</v>
      </c>
      <c r="B3141" t="s">
        <v>10040</v>
      </c>
      <c r="C3141" t="s">
        <v>21</v>
      </c>
      <c r="D3141" t="s">
        <v>22</v>
      </c>
      <c r="E3141" t="s">
        <v>23</v>
      </c>
      <c r="F3141" t="s">
        <v>10041</v>
      </c>
      <c r="G3141" t="s">
        <v>2392</v>
      </c>
      <c r="H3141" t="s">
        <v>590</v>
      </c>
      <c r="I3141" s="1">
        <v>38515400</v>
      </c>
      <c r="J3141" s="2">
        <f t="shared" si="98"/>
        <v>38515400</v>
      </c>
      <c r="K3141" s="1">
        <v>5502200</v>
      </c>
      <c r="L3141" s="3">
        <v>45708</v>
      </c>
      <c r="M3141" s="3">
        <v>45709</v>
      </c>
      <c r="N3141" s="3">
        <v>45900</v>
      </c>
      <c r="O3141" s="1">
        <v>0</v>
      </c>
      <c r="P3141" s="1">
        <v>38515400</v>
      </c>
      <c r="R3141" s="5">
        <f ca="1">IF(Tabla1[[#This Row],[FECHA INCIAL DESDE]]="SIN INICIO",0,IF((((TODAY()-M3141)*100%)/(N3141-M3141))&gt;=100%,"100%",(((TODAY()-M3141)*100%)/(N3141-M3141))))</f>
        <v>0.31413612565445026</v>
      </c>
      <c r="S3141" s="2">
        <f t="shared" si="99"/>
        <v>38515400</v>
      </c>
      <c r="T3141" t="s">
        <v>10042</v>
      </c>
    </row>
    <row r="3142" spans="1:20" x14ac:dyDescent="0.25">
      <c r="A3142">
        <v>2025</v>
      </c>
      <c r="B3142" t="s">
        <v>10043</v>
      </c>
      <c r="C3142" t="s">
        <v>21</v>
      </c>
      <c r="D3142" t="s">
        <v>22</v>
      </c>
      <c r="E3142" t="s">
        <v>23</v>
      </c>
      <c r="F3142" t="s">
        <v>10044</v>
      </c>
      <c r="G3142" t="s">
        <v>10045</v>
      </c>
      <c r="H3142" t="s">
        <v>3407</v>
      </c>
      <c r="I3142" s="1">
        <v>34388750</v>
      </c>
      <c r="J3142" s="2">
        <f t="shared" si="98"/>
        <v>34388750</v>
      </c>
      <c r="K3142" s="1">
        <v>6877750</v>
      </c>
      <c r="L3142" s="3">
        <v>45705</v>
      </c>
      <c r="M3142" s="3">
        <v>45707</v>
      </c>
      <c r="N3142" s="3">
        <v>45838</v>
      </c>
      <c r="O3142" s="1">
        <v>0</v>
      </c>
      <c r="P3142" s="1">
        <v>34388750</v>
      </c>
      <c r="R3142" s="5">
        <f ca="1">IF(Tabla1[[#This Row],[FECHA INCIAL DESDE]]="SIN INICIO",0,IF((((TODAY()-M3142)*100%)/(N3142-M3142))&gt;=100%,"100%",(((TODAY()-M3142)*100%)/(N3142-M3142))))</f>
        <v>0.47328244274809161</v>
      </c>
      <c r="S3142" s="2">
        <f t="shared" si="99"/>
        <v>34388750</v>
      </c>
      <c r="T3142" t="s">
        <v>10046</v>
      </c>
    </row>
    <row r="3143" spans="1:20" x14ac:dyDescent="0.25">
      <c r="A3143">
        <v>2025</v>
      </c>
      <c r="B3143" t="s">
        <v>10047</v>
      </c>
      <c r="C3143" t="s">
        <v>21</v>
      </c>
      <c r="D3143" t="s">
        <v>22</v>
      </c>
      <c r="E3143" t="s">
        <v>23</v>
      </c>
      <c r="F3143" t="s">
        <v>10048</v>
      </c>
      <c r="G3143" t="s">
        <v>2743</v>
      </c>
      <c r="H3143" t="s">
        <v>659</v>
      </c>
      <c r="I3143" s="1">
        <v>48000000</v>
      </c>
      <c r="J3143" s="2">
        <f t="shared" si="98"/>
        <v>48000000</v>
      </c>
      <c r="K3143" s="1">
        <v>8000000</v>
      </c>
      <c r="L3143" s="3">
        <v>45708</v>
      </c>
      <c r="M3143" s="3">
        <v>45709</v>
      </c>
      <c r="N3143" s="3">
        <v>45869</v>
      </c>
      <c r="O3143" s="1">
        <v>0</v>
      </c>
      <c r="P3143" s="1">
        <v>48000000</v>
      </c>
      <c r="R3143" s="5">
        <f ca="1">IF(Tabla1[[#This Row],[FECHA INCIAL DESDE]]="SIN INICIO",0,IF((((TODAY()-M3143)*100%)/(N3143-M3143))&gt;=100%,"100%",(((TODAY()-M3143)*100%)/(N3143-M3143))))</f>
        <v>0.375</v>
      </c>
      <c r="S3143" s="2">
        <f t="shared" si="99"/>
        <v>48000000</v>
      </c>
      <c r="T3143" t="s">
        <v>10049</v>
      </c>
    </row>
    <row r="3144" spans="1:20" x14ac:dyDescent="0.25">
      <c r="A3144">
        <v>2025</v>
      </c>
      <c r="B3144" t="s">
        <v>10050</v>
      </c>
      <c r="C3144" t="s">
        <v>21</v>
      </c>
      <c r="D3144" t="s">
        <v>22</v>
      </c>
      <c r="E3144" t="s">
        <v>23</v>
      </c>
      <c r="F3144" t="s">
        <v>10051</v>
      </c>
      <c r="G3144" t="s">
        <v>2743</v>
      </c>
      <c r="H3144" t="s">
        <v>659</v>
      </c>
      <c r="I3144" s="1">
        <v>40000000</v>
      </c>
      <c r="J3144" s="2">
        <f t="shared" si="98"/>
        <v>40000000</v>
      </c>
      <c r="K3144" s="1">
        <v>8000000</v>
      </c>
      <c r="L3144" s="3">
        <v>45705</v>
      </c>
      <c r="M3144" s="3">
        <v>45707</v>
      </c>
      <c r="N3144" s="3">
        <v>45838</v>
      </c>
      <c r="O3144" s="1">
        <v>0</v>
      </c>
      <c r="P3144" s="1">
        <v>40000000</v>
      </c>
      <c r="R3144" s="6">
        <f ca="1">IF(Tabla1[[#This Row],[FECHA INCIAL DESDE]]="SIN INICIO",0,IF((((TODAY()-M3144)*100%)/(N3144-M3144))&gt;=100%,"100%",(((TODAY()-M3144)*100%)/(N3144-M3144))))</f>
        <v>0.47328244274809161</v>
      </c>
      <c r="S3144" s="2">
        <f t="shared" si="99"/>
        <v>40000000</v>
      </c>
      <c r="T3144" t="s">
        <v>10052</v>
      </c>
    </row>
    <row r="3145" spans="1:20" x14ac:dyDescent="0.25">
      <c r="A3145">
        <v>2025</v>
      </c>
      <c r="B3145" t="s">
        <v>10053</v>
      </c>
      <c r="C3145" t="s">
        <v>21</v>
      </c>
      <c r="D3145" t="s">
        <v>22</v>
      </c>
      <c r="E3145" t="s">
        <v>120</v>
      </c>
      <c r="F3145" t="s">
        <v>10054</v>
      </c>
      <c r="G3145" t="s">
        <v>1644</v>
      </c>
      <c r="H3145" t="s">
        <v>154</v>
      </c>
      <c r="I3145" s="1">
        <v>31111080</v>
      </c>
      <c r="J3145" s="2">
        <f t="shared" si="98"/>
        <v>31111080</v>
      </c>
      <c r="K3145" s="1">
        <v>4444440</v>
      </c>
      <c r="L3145" s="3">
        <v>45705</v>
      </c>
      <c r="M3145" s="3">
        <v>45706</v>
      </c>
      <c r="N3145" s="3">
        <v>45900</v>
      </c>
      <c r="O3145" s="1">
        <v>0</v>
      </c>
      <c r="P3145" s="1">
        <v>31111080</v>
      </c>
      <c r="R3145" s="5">
        <f ca="1">IF(Tabla1[[#This Row],[FECHA INCIAL DESDE]]="SIN INICIO",0,IF((((TODAY()-M3145)*100%)/(N3145-M3145))&gt;=100%,"100%",(((TODAY()-M3145)*100%)/(N3145-M3145))))</f>
        <v>0.32474226804123713</v>
      </c>
      <c r="S3145" s="2">
        <f t="shared" si="99"/>
        <v>31111080</v>
      </c>
      <c r="T3145" t="s">
        <v>10055</v>
      </c>
    </row>
    <row r="3146" spans="1:20" x14ac:dyDescent="0.25">
      <c r="A3146">
        <v>2025</v>
      </c>
      <c r="B3146" t="s">
        <v>10056</v>
      </c>
      <c r="C3146" t="s">
        <v>21</v>
      </c>
      <c r="D3146" t="s">
        <v>22</v>
      </c>
      <c r="E3146" t="s">
        <v>23</v>
      </c>
      <c r="F3146" t="s">
        <v>10057</v>
      </c>
      <c r="G3146" t="s">
        <v>2743</v>
      </c>
      <c r="H3146" t="s">
        <v>659</v>
      </c>
      <c r="I3146" s="1">
        <v>50400000</v>
      </c>
      <c r="J3146" s="2">
        <f t="shared" si="98"/>
        <v>50400000</v>
      </c>
      <c r="K3146" s="1">
        <v>7200000</v>
      </c>
      <c r="L3146" s="3">
        <v>45705</v>
      </c>
      <c r="M3146" s="3">
        <v>45707</v>
      </c>
      <c r="N3146" s="3">
        <v>45900</v>
      </c>
      <c r="O3146" s="1">
        <v>0</v>
      </c>
      <c r="P3146" s="1">
        <v>50400000</v>
      </c>
      <c r="R3146" s="5">
        <f ca="1">IF(Tabla1[[#This Row],[FECHA INCIAL DESDE]]="SIN INICIO",0,IF((((TODAY()-M3146)*100%)/(N3146-M3146))&gt;=100%,"100%",(((TODAY()-M3146)*100%)/(N3146-M3146))))</f>
        <v>0.32124352331606215</v>
      </c>
      <c r="S3146" s="2">
        <f t="shared" si="99"/>
        <v>50400000</v>
      </c>
      <c r="T3146" t="s">
        <v>10058</v>
      </c>
    </row>
    <row r="3147" spans="1:20" x14ac:dyDescent="0.25">
      <c r="A3147">
        <v>2025</v>
      </c>
      <c r="B3147" t="s">
        <v>10059</v>
      </c>
      <c r="C3147" t="s">
        <v>21</v>
      </c>
      <c r="D3147" t="s">
        <v>22</v>
      </c>
      <c r="E3147" t="s">
        <v>23</v>
      </c>
      <c r="F3147" t="s">
        <v>10060</v>
      </c>
      <c r="G3147" t="s">
        <v>1831</v>
      </c>
      <c r="H3147" t="s">
        <v>1898</v>
      </c>
      <c r="I3147" s="1">
        <v>45956648</v>
      </c>
      <c r="J3147" s="2">
        <f t="shared" si="98"/>
        <v>45956648</v>
      </c>
      <c r="K3147" s="1">
        <v>5744581</v>
      </c>
      <c r="L3147" s="3">
        <v>45705</v>
      </c>
      <c r="M3147" s="3">
        <v>45708</v>
      </c>
      <c r="N3147" s="3">
        <v>45930</v>
      </c>
      <c r="O3147" s="1">
        <v>0</v>
      </c>
      <c r="P3147" s="1">
        <v>45956648</v>
      </c>
      <c r="R3147" s="5">
        <f ca="1">IF(Tabla1[[#This Row],[FECHA INCIAL DESDE]]="SIN INICIO",0,IF((((TODAY()-M3147)*100%)/(N3147-M3147))&gt;=100%,"100%",(((TODAY()-M3147)*100%)/(N3147-M3147))))</f>
        <v>0.2747747747747748</v>
      </c>
      <c r="S3147" s="2">
        <f t="shared" si="99"/>
        <v>45956648</v>
      </c>
      <c r="T3147" t="s">
        <v>10061</v>
      </c>
    </row>
    <row r="3148" spans="1:20" x14ac:dyDescent="0.25">
      <c r="A3148">
        <v>2025</v>
      </c>
      <c r="B3148" t="s">
        <v>10062</v>
      </c>
      <c r="C3148" t="s">
        <v>21</v>
      </c>
      <c r="D3148" t="s">
        <v>22</v>
      </c>
      <c r="E3148" t="s">
        <v>23</v>
      </c>
      <c r="F3148" t="s">
        <v>10063</v>
      </c>
      <c r="G3148" t="s">
        <v>3406</v>
      </c>
      <c r="H3148" t="s">
        <v>3407</v>
      </c>
      <c r="I3148" s="1">
        <v>23882500</v>
      </c>
      <c r="J3148" s="2">
        <f t="shared" si="98"/>
        <v>23882500</v>
      </c>
      <c r="K3148" s="1">
        <v>4776500</v>
      </c>
      <c r="L3148" s="3">
        <v>45707</v>
      </c>
      <c r="M3148" s="3">
        <v>45709</v>
      </c>
      <c r="N3148" s="3">
        <v>45838</v>
      </c>
      <c r="O3148" s="1">
        <v>0</v>
      </c>
      <c r="P3148" s="1">
        <v>23882500</v>
      </c>
      <c r="R3148" s="5">
        <f ca="1">IF(Tabla1[[#This Row],[FECHA INCIAL DESDE]]="SIN INICIO",0,IF((((TODAY()-M3148)*100%)/(N3148-M3148))&gt;=100%,"100%",(((TODAY()-M3148)*100%)/(N3148-M3148))))</f>
        <v>0.46511627906976744</v>
      </c>
      <c r="S3148" s="2">
        <f t="shared" si="99"/>
        <v>23882500</v>
      </c>
      <c r="T3148" t="s">
        <v>10064</v>
      </c>
    </row>
    <row r="3149" spans="1:20" x14ac:dyDescent="0.25">
      <c r="A3149">
        <v>2025</v>
      </c>
      <c r="B3149" t="s">
        <v>10065</v>
      </c>
      <c r="C3149" t="s">
        <v>21</v>
      </c>
      <c r="D3149" t="s">
        <v>22</v>
      </c>
      <c r="E3149" t="s">
        <v>23</v>
      </c>
      <c r="F3149" t="s">
        <v>10066</v>
      </c>
      <c r="G3149" t="s">
        <v>4388</v>
      </c>
      <c r="H3149" t="s">
        <v>1898</v>
      </c>
      <c r="I3149" s="1">
        <v>31658352</v>
      </c>
      <c r="J3149" s="2">
        <f t="shared" si="98"/>
        <v>31658352</v>
      </c>
      <c r="K3149" s="1">
        <v>3957294</v>
      </c>
      <c r="L3149" s="3">
        <v>45705</v>
      </c>
      <c r="M3149" s="3">
        <v>45708</v>
      </c>
      <c r="N3149" s="3">
        <v>45838</v>
      </c>
      <c r="O3149" s="1">
        <v>0</v>
      </c>
      <c r="P3149" s="1">
        <v>31658352</v>
      </c>
      <c r="R3149" s="5">
        <f ca="1">IF(Tabla1[[#This Row],[FECHA INCIAL DESDE]]="SIN INICIO",0,IF((((TODAY()-M3149)*100%)/(N3149-M3149))&gt;=100%,"100%",(((TODAY()-M3149)*100%)/(N3149-M3149))))</f>
        <v>0.46923076923076923</v>
      </c>
      <c r="S3149" s="2">
        <f t="shared" si="99"/>
        <v>31658352</v>
      </c>
      <c r="T3149" t="s">
        <v>10067</v>
      </c>
    </row>
    <row r="3150" spans="1:20" x14ac:dyDescent="0.25">
      <c r="A3150">
        <v>2025</v>
      </c>
      <c r="B3150" t="s">
        <v>10068</v>
      </c>
      <c r="C3150" t="s">
        <v>21</v>
      </c>
      <c r="D3150" t="s">
        <v>22</v>
      </c>
      <c r="E3150" t="s">
        <v>23</v>
      </c>
      <c r="F3150" t="s">
        <v>10069</v>
      </c>
      <c r="G3150" t="s">
        <v>1520</v>
      </c>
      <c r="H3150" t="s">
        <v>590</v>
      </c>
      <c r="I3150" s="1">
        <v>68714975</v>
      </c>
      <c r="J3150" s="2">
        <f t="shared" si="98"/>
        <v>68714975</v>
      </c>
      <c r="K3150" s="1">
        <v>9816425</v>
      </c>
      <c r="L3150" s="3">
        <v>45707</v>
      </c>
      <c r="M3150" s="3">
        <v>45708</v>
      </c>
      <c r="N3150" s="3">
        <v>45900</v>
      </c>
      <c r="O3150" s="1">
        <v>0</v>
      </c>
      <c r="P3150" s="1">
        <v>68714975</v>
      </c>
      <c r="R3150" s="6">
        <f ca="1">IF(Tabla1[[#This Row],[FECHA INCIAL DESDE]]="SIN INICIO",0,IF((((TODAY()-M3150)*100%)/(N3150-M3150))&gt;=100%,"100%",(((TODAY()-M3150)*100%)/(N3150-M3150))))</f>
        <v>0.31770833333333331</v>
      </c>
      <c r="S3150" s="2">
        <f t="shared" si="99"/>
        <v>68714975</v>
      </c>
      <c r="T3150" t="s">
        <v>10070</v>
      </c>
    </row>
    <row r="3151" spans="1:20" x14ac:dyDescent="0.25">
      <c r="A3151">
        <v>2025</v>
      </c>
      <c r="B3151" t="s">
        <v>10071</v>
      </c>
      <c r="C3151" t="s">
        <v>21</v>
      </c>
      <c r="D3151" t="s">
        <v>22</v>
      </c>
      <c r="E3151" t="s">
        <v>23</v>
      </c>
      <c r="F3151" t="s">
        <v>10072</v>
      </c>
      <c r="G3151" t="s">
        <v>1831</v>
      </c>
      <c r="H3151" t="s">
        <v>1898</v>
      </c>
      <c r="I3151" s="1">
        <v>57619024</v>
      </c>
      <c r="J3151" s="2">
        <f t="shared" si="98"/>
        <v>57619024</v>
      </c>
      <c r="K3151" s="1">
        <v>7202378</v>
      </c>
      <c r="L3151" s="3">
        <v>45705</v>
      </c>
      <c r="M3151" s="3">
        <v>45708</v>
      </c>
      <c r="N3151" s="3">
        <v>45930</v>
      </c>
      <c r="O3151" s="1">
        <v>0</v>
      </c>
      <c r="P3151" s="1">
        <v>57619024</v>
      </c>
      <c r="R3151" s="6">
        <f ca="1">IF(Tabla1[[#This Row],[FECHA INCIAL DESDE]]="SIN INICIO",0,IF((((TODAY()-M3151)*100%)/(N3151-M3151))&gt;=100%,"100%",(((TODAY()-M3151)*100%)/(N3151-M3151))))</f>
        <v>0.2747747747747748</v>
      </c>
      <c r="S3151" s="2">
        <f t="shared" si="99"/>
        <v>57619024</v>
      </c>
      <c r="T3151" t="s">
        <v>10073</v>
      </c>
    </row>
    <row r="3152" spans="1:20" x14ac:dyDescent="0.25">
      <c r="A3152">
        <v>2025</v>
      </c>
      <c r="B3152" t="s">
        <v>10074</v>
      </c>
      <c r="C3152" t="s">
        <v>21</v>
      </c>
      <c r="D3152" t="s">
        <v>22</v>
      </c>
      <c r="E3152" t="s">
        <v>23</v>
      </c>
      <c r="F3152" t="s">
        <v>10075</v>
      </c>
      <c r="G3152" t="s">
        <v>1831</v>
      </c>
      <c r="H3152" t="s">
        <v>1898</v>
      </c>
      <c r="I3152" s="1">
        <v>36011890</v>
      </c>
      <c r="J3152" s="2">
        <f t="shared" si="98"/>
        <v>36011890</v>
      </c>
      <c r="K3152" s="1">
        <v>7202378</v>
      </c>
      <c r="L3152" s="3">
        <v>45705</v>
      </c>
      <c r="M3152" s="3">
        <v>45707</v>
      </c>
      <c r="N3152" s="3">
        <v>45838</v>
      </c>
      <c r="O3152" s="1">
        <v>0</v>
      </c>
      <c r="P3152" s="1">
        <v>36011890</v>
      </c>
      <c r="R3152" s="5">
        <f ca="1">IF(Tabla1[[#This Row],[FECHA INCIAL DESDE]]="SIN INICIO",0,IF((((TODAY()-M3152)*100%)/(N3152-M3152))&gt;=100%,"100%",(((TODAY()-M3152)*100%)/(N3152-M3152))))</f>
        <v>0.47328244274809161</v>
      </c>
      <c r="S3152" s="2">
        <f t="shared" si="99"/>
        <v>36011890</v>
      </c>
      <c r="T3152" t="s">
        <v>10076</v>
      </c>
    </row>
    <row r="3153" spans="1:20" x14ac:dyDescent="0.25">
      <c r="A3153">
        <v>2025</v>
      </c>
      <c r="B3153" t="s">
        <v>10077</v>
      </c>
      <c r="C3153" t="s">
        <v>21</v>
      </c>
      <c r="D3153" t="s">
        <v>22</v>
      </c>
      <c r="E3153" t="s">
        <v>23</v>
      </c>
      <c r="F3153" t="s">
        <v>10078</v>
      </c>
      <c r="G3153" t="s">
        <v>5613</v>
      </c>
      <c r="H3153" t="s">
        <v>659</v>
      </c>
      <c r="I3153" s="1">
        <v>42500000</v>
      </c>
      <c r="J3153" s="2">
        <f t="shared" si="98"/>
        <v>42500000</v>
      </c>
      <c r="K3153" s="1">
        <v>8500000</v>
      </c>
      <c r="L3153" s="3">
        <v>45705</v>
      </c>
      <c r="M3153" s="3">
        <v>45707</v>
      </c>
      <c r="N3153" s="3">
        <v>45838</v>
      </c>
      <c r="O3153" s="1">
        <v>0</v>
      </c>
      <c r="P3153" s="1">
        <v>42500000</v>
      </c>
      <c r="R3153" s="6">
        <f ca="1">IF(Tabla1[[#This Row],[FECHA INCIAL DESDE]]="SIN INICIO",0,IF((((TODAY()-M3153)*100%)/(N3153-M3153))&gt;=100%,"100%",(((TODAY()-M3153)*100%)/(N3153-M3153))))</f>
        <v>0.47328244274809161</v>
      </c>
      <c r="S3153" s="2">
        <f t="shared" si="99"/>
        <v>42500000</v>
      </c>
      <c r="T3153" t="s">
        <v>10079</v>
      </c>
    </row>
    <row r="3154" spans="1:20" x14ac:dyDescent="0.25">
      <c r="A3154">
        <v>2025</v>
      </c>
      <c r="B3154" t="s">
        <v>10080</v>
      </c>
      <c r="C3154" t="s">
        <v>21</v>
      </c>
      <c r="D3154" t="s">
        <v>22</v>
      </c>
      <c r="E3154" t="s">
        <v>23</v>
      </c>
      <c r="F3154" t="s">
        <v>10081</v>
      </c>
      <c r="G3154" t="s">
        <v>3076</v>
      </c>
      <c r="H3154" t="s">
        <v>270</v>
      </c>
      <c r="I3154" s="1">
        <v>77000000</v>
      </c>
      <c r="J3154" s="2">
        <f t="shared" si="98"/>
        <v>77000000</v>
      </c>
      <c r="K3154" s="1">
        <v>11000000</v>
      </c>
      <c r="L3154" s="3">
        <v>45706</v>
      </c>
      <c r="M3154" s="3">
        <v>45707</v>
      </c>
      <c r="N3154" s="3">
        <v>45900</v>
      </c>
      <c r="O3154" s="1">
        <v>0</v>
      </c>
      <c r="P3154" s="1">
        <v>77000000</v>
      </c>
      <c r="R3154" s="6">
        <f ca="1">IF(Tabla1[[#This Row],[FECHA INCIAL DESDE]]="SIN INICIO",0,IF((((TODAY()-M3154)*100%)/(N3154-M3154))&gt;=100%,"100%",(((TODAY()-M3154)*100%)/(N3154-M3154))))</f>
        <v>0.32124352331606215</v>
      </c>
      <c r="S3154" s="2">
        <f t="shared" si="99"/>
        <v>77000000</v>
      </c>
      <c r="T3154" t="s">
        <v>10082</v>
      </c>
    </row>
    <row r="3155" spans="1:20" x14ac:dyDescent="0.25">
      <c r="A3155">
        <v>2025</v>
      </c>
      <c r="B3155" t="s">
        <v>10083</v>
      </c>
      <c r="C3155" t="s">
        <v>21</v>
      </c>
      <c r="D3155" t="s">
        <v>22</v>
      </c>
      <c r="E3155" t="s">
        <v>23</v>
      </c>
      <c r="F3155" t="s">
        <v>10084</v>
      </c>
      <c r="G3155" t="s">
        <v>10085</v>
      </c>
      <c r="H3155" t="s">
        <v>659</v>
      </c>
      <c r="I3155" s="1">
        <v>34464000</v>
      </c>
      <c r="J3155" s="2">
        <f t="shared" si="98"/>
        <v>34464000</v>
      </c>
      <c r="K3155" s="1">
        <v>5744000</v>
      </c>
      <c r="L3155" s="3">
        <v>45712</v>
      </c>
      <c r="M3155" s="3">
        <v>45713</v>
      </c>
      <c r="N3155" s="3">
        <v>45869</v>
      </c>
      <c r="O3155" s="1">
        <v>0</v>
      </c>
      <c r="P3155" s="1">
        <v>34464000</v>
      </c>
      <c r="R3155" s="6">
        <f ca="1">IF(Tabla1[[#This Row],[FECHA INCIAL DESDE]]="SIN INICIO",0,IF((((TODAY()-M3155)*100%)/(N3155-M3155))&gt;=100%,"100%",(((TODAY()-M3155)*100%)/(N3155-M3155))))</f>
        <v>0.35897435897435898</v>
      </c>
      <c r="S3155" s="2">
        <f t="shared" si="99"/>
        <v>34464000</v>
      </c>
      <c r="T3155" t="s">
        <v>10086</v>
      </c>
    </row>
    <row r="3156" spans="1:20" x14ac:dyDescent="0.25">
      <c r="A3156">
        <v>2025</v>
      </c>
      <c r="B3156" t="s">
        <v>10087</v>
      </c>
      <c r="C3156" t="s">
        <v>21</v>
      </c>
      <c r="D3156" t="s">
        <v>22</v>
      </c>
      <c r="E3156" t="s">
        <v>23</v>
      </c>
      <c r="F3156" t="s">
        <v>10088</v>
      </c>
      <c r="G3156" t="s">
        <v>280</v>
      </c>
      <c r="H3156" t="s">
        <v>270</v>
      </c>
      <c r="I3156" s="1">
        <v>70000000</v>
      </c>
      <c r="J3156" s="2">
        <f t="shared" si="98"/>
        <v>70000000</v>
      </c>
      <c r="K3156" s="1">
        <v>10000000</v>
      </c>
      <c r="L3156" s="3">
        <v>45708</v>
      </c>
      <c r="M3156" s="3">
        <v>45709</v>
      </c>
      <c r="N3156" s="3">
        <v>45900</v>
      </c>
      <c r="O3156" s="1">
        <v>0</v>
      </c>
      <c r="P3156" s="1">
        <v>70000000</v>
      </c>
      <c r="R3156" s="5">
        <f ca="1">IF(Tabla1[[#This Row],[FECHA INCIAL DESDE]]="SIN INICIO",0,IF((((TODAY()-M3156)*100%)/(N3156-M3156))&gt;=100%,"100%",(((TODAY()-M3156)*100%)/(N3156-M3156))))</f>
        <v>0.31413612565445026</v>
      </c>
      <c r="S3156" s="2">
        <f t="shared" si="99"/>
        <v>70000000</v>
      </c>
      <c r="T3156" t="s">
        <v>10089</v>
      </c>
    </row>
    <row r="3157" spans="1:20" x14ac:dyDescent="0.25">
      <c r="A3157">
        <v>2025</v>
      </c>
      <c r="B3157" t="s">
        <v>10090</v>
      </c>
      <c r="C3157" t="s">
        <v>21</v>
      </c>
      <c r="D3157" t="s">
        <v>22</v>
      </c>
      <c r="E3157" t="s">
        <v>120</v>
      </c>
      <c r="F3157" t="s">
        <v>10091</v>
      </c>
      <c r="G3157" t="s">
        <v>10092</v>
      </c>
      <c r="H3157" t="s">
        <v>787</v>
      </c>
      <c r="I3157" s="1">
        <v>32620000</v>
      </c>
      <c r="J3157" s="2">
        <f t="shared" si="98"/>
        <v>32620000</v>
      </c>
      <c r="K3157" s="1">
        <v>4660000</v>
      </c>
      <c r="L3157" s="3">
        <v>45706</v>
      </c>
      <c r="M3157" s="3">
        <v>45708</v>
      </c>
      <c r="N3157" s="3">
        <v>45900</v>
      </c>
      <c r="O3157" s="1">
        <v>0</v>
      </c>
      <c r="P3157" s="1">
        <v>32620000</v>
      </c>
      <c r="R3157" s="5">
        <f ca="1">IF(Tabla1[[#This Row],[FECHA INCIAL DESDE]]="SIN INICIO",0,IF((((TODAY()-M3157)*100%)/(N3157-M3157))&gt;=100%,"100%",(((TODAY()-M3157)*100%)/(N3157-M3157))))</f>
        <v>0.31770833333333331</v>
      </c>
      <c r="S3157" s="2">
        <f t="shared" si="99"/>
        <v>32620000</v>
      </c>
      <c r="T3157" t="s">
        <v>10093</v>
      </c>
    </row>
    <row r="3158" spans="1:20" x14ac:dyDescent="0.25">
      <c r="A3158">
        <v>2025</v>
      </c>
      <c r="B3158" t="s">
        <v>10094</v>
      </c>
      <c r="C3158" t="s">
        <v>21</v>
      </c>
      <c r="D3158" t="s">
        <v>22</v>
      </c>
      <c r="E3158" t="s">
        <v>120</v>
      </c>
      <c r="F3158" t="s">
        <v>10095</v>
      </c>
      <c r="G3158" t="s">
        <v>6328</v>
      </c>
      <c r="H3158" t="s">
        <v>1898</v>
      </c>
      <c r="I3158" s="1">
        <v>37359592</v>
      </c>
      <c r="J3158" s="2">
        <f t="shared" si="98"/>
        <v>37359592</v>
      </c>
      <c r="K3158" s="1">
        <v>4669949</v>
      </c>
      <c r="L3158" s="3">
        <v>45705</v>
      </c>
      <c r="M3158" s="3">
        <v>45707</v>
      </c>
      <c r="N3158" s="3">
        <v>45930</v>
      </c>
      <c r="O3158" s="1">
        <v>0</v>
      </c>
      <c r="P3158" s="1">
        <v>37359592</v>
      </c>
      <c r="R3158" s="5">
        <f ca="1">IF(Tabla1[[#This Row],[FECHA INCIAL DESDE]]="SIN INICIO",0,IF((((TODAY()-M3158)*100%)/(N3158-M3158))&gt;=100%,"100%",(((TODAY()-M3158)*100%)/(N3158-M3158))))</f>
        <v>0.27802690582959644</v>
      </c>
      <c r="S3158" s="2">
        <f t="shared" si="99"/>
        <v>37359592</v>
      </c>
      <c r="T3158" t="s">
        <v>10096</v>
      </c>
    </row>
    <row r="3159" spans="1:20" x14ac:dyDescent="0.25">
      <c r="A3159">
        <v>2025</v>
      </c>
      <c r="B3159" t="s">
        <v>10097</v>
      </c>
      <c r="C3159" t="s">
        <v>21</v>
      </c>
      <c r="D3159" t="s">
        <v>22</v>
      </c>
      <c r="E3159" t="s">
        <v>23</v>
      </c>
      <c r="F3159" t="s">
        <v>10098</v>
      </c>
      <c r="G3159" t="s">
        <v>2221</v>
      </c>
      <c r="H3159" t="s">
        <v>1802</v>
      </c>
      <c r="I3159" s="1">
        <v>43400000</v>
      </c>
      <c r="J3159" s="2">
        <f t="shared" si="98"/>
        <v>43400000</v>
      </c>
      <c r="K3159" s="1">
        <v>6200000</v>
      </c>
      <c r="L3159" s="3">
        <v>45707</v>
      </c>
      <c r="M3159" s="3">
        <v>45708</v>
      </c>
      <c r="N3159" s="3">
        <v>45900</v>
      </c>
      <c r="O3159" s="1">
        <v>0</v>
      </c>
      <c r="P3159" s="1">
        <v>43400000</v>
      </c>
      <c r="R3159" s="5">
        <f ca="1">IF(Tabla1[[#This Row],[FECHA INCIAL DESDE]]="SIN INICIO",0,IF((((TODAY()-M3159)*100%)/(N3159-M3159))&gt;=100%,"100%",(((TODAY()-M3159)*100%)/(N3159-M3159))))</f>
        <v>0.31770833333333331</v>
      </c>
      <c r="S3159" s="2">
        <f t="shared" si="99"/>
        <v>43400000</v>
      </c>
      <c r="T3159" t="s">
        <v>10099</v>
      </c>
    </row>
    <row r="3160" spans="1:20" x14ac:dyDescent="0.25">
      <c r="A3160">
        <v>2025</v>
      </c>
      <c r="B3160" t="s">
        <v>10100</v>
      </c>
      <c r="C3160" t="s">
        <v>21</v>
      </c>
      <c r="D3160" t="s">
        <v>22</v>
      </c>
      <c r="E3160" t="s">
        <v>23</v>
      </c>
      <c r="F3160" t="s">
        <v>10101</v>
      </c>
      <c r="G3160" t="s">
        <v>6456</v>
      </c>
      <c r="H3160" t="s">
        <v>1898</v>
      </c>
      <c r="I3160" s="1">
        <v>36011890</v>
      </c>
      <c r="J3160" s="2">
        <f t="shared" si="98"/>
        <v>36011890</v>
      </c>
      <c r="K3160" s="1">
        <v>7202378</v>
      </c>
      <c r="L3160" s="3">
        <v>45706</v>
      </c>
      <c r="M3160" s="3">
        <v>45706</v>
      </c>
      <c r="N3160" s="3">
        <v>45838</v>
      </c>
      <c r="O3160" s="1">
        <v>0</v>
      </c>
      <c r="P3160" s="1">
        <v>36011890</v>
      </c>
      <c r="R3160" s="5">
        <f ca="1">IF(Tabla1[[#This Row],[FECHA INCIAL DESDE]]="SIN INICIO",0,IF((((TODAY()-M3160)*100%)/(N3160-M3160))&gt;=100%,"100%",(((TODAY()-M3160)*100%)/(N3160-M3160))))</f>
        <v>0.47727272727272729</v>
      </c>
      <c r="S3160" s="2">
        <f t="shared" si="99"/>
        <v>36011890</v>
      </c>
      <c r="T3160" t="s">
        <v>10102</v>
      </c>
    </row>
    <row r="3161" spans="1:20" x14ac:dyDescent="0.25">
      <c r="A3161">
        <v>2025</v>
      </c>
      <c r="B3161" t="s">
        <v>10103</v>
      </c>
      <c r="C3161" t="s">
        <v>21</v>
      </c>
      <c r="D3161" t="s">
        <v>22</v>
      </c>
      <c r="E3161" t="s">
        <v>120</v>
      </c>
      <c r="F3161" t="s">
        <v>10104</v>
      </c>
      <c r="G3161" t="s">
        <v>10105</v>
      </c>
      <c r="H3161" t="s">
        <v>590</v>
      </c>
      <c r="I3161" s="1">
        <v>33500075</v>
      </c>
      <c r="J3161" s="2">
        <f t="shared" si="98"/>
        <v>33500075</v>
      </c>
      <c r="K3161" s="1">
        <v>4785725</v>
      </c>
      <c r="L3161" s="3">
        <v>45708</v>
      </c>
      <c r="M3161" s="3">
        <v>45709</v>
      </c>
      <c r="N3161" s="3">
        <v>45900</v>
      </c>
      <c r="O3161" s="1">
        <v>0</v>
      </c>
      <c r="P3161" s="1">
        <v>33500075</v>
      </c>
      <c r="R3161" s="6">
        <f ca="1">IF(Tabla1[[#This Row],[FECHA INCIAL DESDE]]="SIN INICIO",0,IF((((TODAY()-M3161)*100%)/(N3161-M3161))&gt;=100%,"100%",(((TODAY()-M3161)*100%)/(N3161-M3161))))</f>
        <v>0.31413612565445026</v>
      </c>
      <c r="S3161" s="2">
        <f t="shared" si="99"/>
        <v>33500075</v>
      </c>
      <c r="T3161" t="s">
        <v>10106</v>
      </c>
    </row>
    <row r="3162" spans="1:20" x14ac:dyDescent="0.25">
      <c r="A3162">
        <v>2025</v>
      </c>
      <c r="B3162" t="s">
        <v>10107</v>
      </c>
      <c r="C3162" t="s">
        <v>21</v>
      </c>
      <c r="D3162" t="s">
        <v>22</v>
      </c>
      <c r="E3162" t="s">
        <v>23</v>
      </c>
      <c r="F3162" t="s">
        <v>10108</v>
      </c>
      <c r="G3162" t="s">
        <v>280</v>
      </c>
      <c r="H3162" t="s">
        <v>270</v>
      </c>
      <c r="I3162" s="1">
        <v>70000000</v>
      </c>
      <c r="J3162" s="2">
        <f t="shared" si="98"/>
        <v>70000000</v>
      </c>
      <c r="K3162" s="1">
        <v>10000000</v>
      </c>
      <c r="L3162" s="3">
        <v>45706</v>
      </c>
      <c r="M3162" s="3">
        <v>45707</v>
      </c>
      <c r="N3162" s="3">
        <v>45900</v>
      </c>
      <c r="O3162" s="1">
        <v>0</v>
      </c>
      <c r="P3162" s="1">
        <v>70000000</v>
      </c>
      <c r="R3162" s="5">
        <f ca="1">IF(Tabla1[[#This Row],[FECHA INCIAL DESDE]]="SIN INICIO",0,IF((((TODAY()-M3162)*100%)/(N3162-M3162))&gt;=100%,"100%",(((TODAY()-M3162)*100%)/(N3162-M3162))))</f>
        <v>0.32124352331606215</v>
      </c>
      <c r="S3162" s="2">
        <f t="shared" si="99"/>
        <v>70000000</v>
      </c>
      <c r="T3162" t="s">
        <v>10109</v>
      </c>
    </row>
    <row r="3163" spans="1:20" x14ac:dyDescent="0.25">
      <c r="A3163">
        <v>2025</v>
      </c>
      <c r="B3163" t="s">
        <v>10110</v>
      </c>
      <c r="C3163" t="s">
        <v>21</v>
      </c>
      <c r="D3163" t="s">
        <v>22</v>
      </c>
      <c r="E3163" t="s">
        <v>23</v>
      </c>
      <c r="F3163" t="s">
        <v>10111</v>
      </c>
      <c r="G3163" t="s">
        <v>1940</v>
      </c>
      <c r="H3163" t="s">
        <v>1802</v>
      </c>
      <c r="I3163" s="1">
        <v>50820000</v>
      </c>
      <c r="J3163" s="2">
        <f t="shared" si="98"/>
        <v>50820000</v>
      </c>
      <c r="K3163" s="1">
        <v>8470000</v>
      </c>
      <c r="L3163" s="3">
        <v>45707</v>
      </c>
      <c r="M3163" s="3">
        <v>45708</v>
      </c>
      <c r="N3163" s="3">
        <v>45869</v>
      </c>
      <c r="O3163" s="1">
        <v>0</v>
      </c>
      <c r="P3163" s="1">
        <v>50820000</v>
      </c>
      <c r="R3163" s="5">
        <f ca="1">IF(Tabla1[[#This Row],[FECHA INCIAL DESDE]]="SIN INICIO",0,IF((((TODAY()-M3163)*100%)/(N3163-M3163))&gt;=100%,"100%",(((TODAY()-M3163)*100%)/(N3163-M3163))))</f>
        <v>0.37888198757763975</v>
      </c>
      <c r="S3163" s="2">
        <f t="shared" si="99"/>
        <v>50820000</v>
      </c>
      <c r="T3163" t="s">
        <v>10112</v>
      </c>
    </row>
    <row r="3164" spans="1:20" x14ac:dyDescent="0.25">
      <c r="A3164">
        <v>2025</v>
      </c>
      <c r="B3164" t="s">
        <v>10113</v>
      </c>
      <c r="C3164" t="s">
        <v>21</v>
      </c>
      <c r="D3164" t="s">
        <v>22</v>
      </c>
      <c r="E3164" t="s">
        <v>23</v>
      </c>
      <c r="F3164" t="s">
        <v>10114</v>
      </c>
      <c r="G3164" t="s">
        <v>1819</v>
      </c>
      <c r="H3164" t="s">
        <v>1802</v>
      </c>
      <c r="I3164" s="1">
        <v>43400000</v>
      </c>
      <c r="J3164" s="2">
        <f t="shared" si="98"/>
        <v>43400000</v>
      </c>
      <c r="K3164" s="1">
        <v>6200000</v>
      </c>
      <c r="L3164" s="3">
        <v>45707</v>
      </c>
      <c r="M3164" s="3">
        <v>45708</v>
      </c>
      <c r="N3164" s="3">
        <v>45900</v>
      </c>
      <c r="O3164" s="1">
        <v>0</v>
      </c>
      <c r="P3164" s="1">
        <v>43400000</v>
      </c>
      <c r="R3164" s="5">
        <f ca="1">IF(Tabla1[[#This Row],[FECHA INCIAL DESDE]]="SIN INICIO",0,IF((((TODAY()-M3164)*100%)/(N3164-M3164))&gt;=100%,"100%",(((TODAY()-M3164)*100%)/(N3164-M3164))))</f>
        <v>0.31770833333333331</v>
      </c>
      <c r="S3164" s="2">
        <f t="shared" si="99"/>
        <v>43400000</v>
      </c>
      <c r="T3164" t="s">
        <v>10115</v>
      </c>
    </row>
    <row r="3165" spans="1:20" x14ac:dyDescent="0.25">
      <c r="A3165">
        <v>2025</v>
      </c>
      <c r="B3165" t="s">
        <v>10116</v>
      </c>
      <c r="C3165" t="s">
        <v>21</v>
      </c>
      <c r="D3165" t="s">
        <v>22</v>
      </c>
      <c r="E3165" t="s">
        <v>23</v>
      </c>
      <c r="F3165" t="s">
        <v>10117</v>
      </c>
      <c r="G3165" t="s">
        <v>1520</v>
      </c>
      <c r="H3165" t="s">
        <v>590</v>
      </c>
      <c r="I3165" s="1">
        <v>47010600</v>
      </c>
      <c r="J3165" s="2">
        <f t="shared" si="98"/>
        <v>47010600</v>
      </c>
      <c r="K3165" s="1">
        <v>6715800</v>
      </c>
      <c r="L3165" s="3">
        <v>45707</v>
      </c>
      <c r="M3165" s="3">
        <v>45709</v>
      </c>
      <c r="N3165" s="3">
        <v>45900</v>
      </c>
      <c r="O3165" s="1">
        <v>0</v>
      </c>
      <c r="P3165" s="1">
        <v>47010600</v>
      </c>
      <c r="R3165" s="5">
        <f ca="1">IF(Tabla1[[#This Row],[FECHA INCIAL DESDE]]="SIN INICIO",0,IF((((TODAY()-M3165)*100%)/(N3165-M3165))&gt;=100%,"100%",(((TODAY()-M3165)*100%)/(N3165-M3165))))</f>
        <v>0.31413612565445026</v>
      </c>
      <c r="S3165" s="2">
        <f t="shared" si="99"/>
        <v>47010600</v>
      </c>
      <c r="T3165" t="s">
        <v>10118</v>
      </c>
    </row>
    <row r="3166" spans="1:20" x14ac:dyDescent="0.25">
      <c r="A3166">
        <v>2025</v>
      </c>
      <c r="B3166" t="s">
        <v>10119</v>
      </c>
      <c r="C3166" t="s">
        <v>21</v>
      </c>
      <c r="D3166" t="s">
        <v>22</v>
      </c>
      <c r="E3166" t="s">
        <v>23</v>
      </c>
      <c r="F3166" t="s">
        <v>10120</v>
      </c>
      <c r="G3166" t="s">
        <v>10121</v>
      </c>
      <c r="H3166" t="s">
        <v>590</v>
      </c>
      <c r="I3166" s="1">
        <v>77000000</v>
      </c>
      <c r="J3166" s="2">
        <f t="shared" si="98"/>
        <v>77000000</v>
      </c>
      <c r="K3166" s="1">
        <v>11000000</v>
      </c>
      <c r="L3166" s="3">
        <v>45707</v>
      </c>
      <c r="M3166" s="3">
        <v>45708</v>
      </c>
      <c r="N3166" s="3">
        <v>45747</v>
      </c>
      <c r="O3166" s="1">
        <v>0</v>
      </c>
      <c r="P3166" s="1">
        <v>77000000</v>
      </c>
      <c r="R3166" s="6" t="str">
        <f ca="1">IF(Tabla1[[#This Row],[FECHA INCIAL DESDE]]="SIN INICIO",0,IF((((TODAY()-M3166)*100%)/(N3166-M3166))&gt;=100%,"100%",(((TODAY()-M3166)*100%)/(N3166-M3166))))</f>
        <v>100%</v>
      </c>
      <c r="S3166" s="2">
        <f t="shared" si="99"/>
        <v>77000000</v>
      </c>
      <c r="T3166" t="s">
        <v>10122</v>
      </c>
    </row>
    <row r="3167" spans="1:20" x14ac:dyDescent="0.25">
      <c r="A3167">
        <v>2025</v>
      </c>
      <c r="B3167" t="s">
        <v>10123</v>
      </c>
      <c r="C3167" t="s">
        <v>21</v>
      </c>
      <c r="D3167" t="s">
        <v>22</v>
      </c>
      <c r="E3167" t="s">
        <v>23</v>
      </c>
      <c r="F3167" t="s">
        <v>10124</v>
      </c>
      <c r="G3167" t="s">
        <v>2221</v>
      </c>
      <c r="H3167" t="s">
        <v>1802</v>
      </c>
      <c r="I3167" s="1">
        <v>50820000</v>
      </c>
      <c r="J3167" s="2">
        <f t="shared" si="98"/>
        <v>50820000</v>
      </c>
      <c r="K3167" s="1">
        <v>8470000</v>
      </c>
      <c r="L3167" s="3">
        <v>45706</v>
      </c>
      <c r="M3167" s="3">
        <v>45707</v>
      </c>
      <c r="N3167" s="3">
        <v>45869</v>
      </c>
      <c r="O3167" s="1">
        <v>0</v>
      </c>
      <c r="P3167" s="1">
        <v>50820000</v>
      </c>
      <c r="R3167" s="5">
        <f ca="1">IF(Tabla1[[#This Row],[FECHA INCIAL DESDE]]="SIN INICIO",0,IF((((TODAY()-M3167)*100%)/(N3167-M3167))&gt;=100%,"100%",(((TODAY()-M3167)*100%)/(N3167-M3167))))</f>
        <v>0.38271604938271603</v>
      </c>
      <c r="S3167" s="2">
        <f t="shared" si="99"/>
        <v>50820000</v>
      </c>
      <c r="T3167" t="s">
        <v>10125</v>
      </c>
    </row>
    <row r="3168" spans="1:20" x14ac:dyDescent="0.25">
      <c r="A3168">
        <v>2025</v>
      </c>
      <c r="B3168" t="s">
        <v>10126</v>
      </c>
      <c r="C3168" t="s">
        <v>21</v>
      </c>
      <c r="D3168" t="s">
        <v>22</v>
      </c>
      <c r="E3168" t="s">
        <v>23</v>
      </c>
      <c r="F3168" t="s">
        <v>10127</v>
      </c>
      <c r="G3168" t="s">
        <v>809</v>
      </c>
      <c r="H3168" t="s">
        <v>659</v>
      </c>
      <c r="I3168" s="1">
        <v>44457000</v>
      </c>
      <c r="J3168" s="2">
        <f t="shared" si="98"/>
        <v>44457000</v>
      </c>
      <c r="K3168" s="1">
        <v>6351000</v>
      </c>
      <c r="L3168" s="3">
        <v>45706</v>
      </c>
      <c r="M3168" s="3">
        <v>45707</v>
      </c>
      <c r="N3168" s="3">
        <v>45900</v>
      </c>
      <c r="O3168" s="1">
        <v>0</v>
      </c>
      <c r="P3168" s="1">
        <v>44457000</v>
      </c>
      <c r="R3168" s="5">
        <f ca="1">IF(Tabla1[[#This Row],[FECHA INCIAL DESDE]]="SIN INICIO",0,IF((((TODAY()-M3168)*100%)/(N3168-M3168))&gt;=100%,"100%",(((TODAY()-M3168)*100%)/(N3168-M3168))))</f>
        <v>0.32124352331606215</v>
      </c>
      <c r="S3168" s="2">
        <f t="shared" si="99"/>
        <v>44457000</v>
      </c>
      <c r="T3168" t="s">
        <v>10128</v>
      </c>
    </row>
    <row r="3169" spans="1:20" x14ac:dyDescent="0.25">
      <c r="A3169">
        <v>2025</v>
      </c>
      <c r="B3169" t="s">
        <v>10129</v>
      </c>
      <c r="C3169" t="s">
        <v>21</v>
      </c>
      <c r="D3169" t="s">
        <v>22</v>
      </c>
      <c r="E3169" t="s">
        <v>120</v>
      </c>
      <c r="F3169" t="s">
        <v>10130</v>
      </c>
      <c r="G3169" t="s">
        <v>10131</v>
      </c>
      <c r="H3169" t="s">
        <v>1898</v>
      </c>
      <c r="I3169" s="1">
        <v>10046176</v>
      </c>
      <c r="J3169" s="2">
        <f t="shared" si="98"/>
        <v>10046176</v>
      </c>
      <c r="K3169" s="1">
        <v>2511544</v>
      </c>
      <c r="L3169" s="3">
        <v>45706</v>
      </c>
      <c r="M3169" s="3">
        <v>45707</v>
      </c>
      <c r="N3169" s="3">
        <v>45808</v>
      </c>
      <c r="O3169" s="1">
        <v>0</v>
      </c>
      <c r="P3169" s="1">
        <v>10046176</v>
      </c>
      <c r="R3169" s="5">
        <f ca="1">IF(Tabla1[[#This Row],[FECHA INCIAL DESDE]]="SIN INICIO",0,IF((((TODAY()-M3169)*100%)/(N3169-M3169))&gt;=100%,"100%",(((TODAY()-M3169)*100%)/(N3169-M3169))))</f>
        <v>0.61386138613861385</v>
      </c>
      <c r="S3169" s="2">
        <f t="shared" si="99"/>
        <v>10046176</v>
      </c>
      <c r="T3169" t="s">
        <v>10132</v>
      </c>
    </row>
    <row r="3170" spans="1:20" x14ac:dyDescent="0.25">
      <c r="A3170">
        <v>2025</v>
      </c>
      <c r="B3170" t="s">
        <v>10133</v>
      </c>
      <c r="C3170" t="s">
        <v>21</v>
      </c>
      <c r="D3170" t="s">
        <v>22</v>
      </c>
      <c r="E3170" t="s">
        <v>23</v>
      </c>
      <c r="F3170" t="s">
        <v>10134</v>
      </c>
      <c r="G3170" t="s">
        <v>2358</v>
      </c>
      <c r="H3170" t="s">
        <v>590</v>
      </c>
      <c r="I3170" s="1">
        <v>55247500</v>
      </c>
      <c r="J3170" s="2">
        <f t="shared" si="98"/>
        <v>55247500</v>
      </c>
      <c r="K3170" s="1">
        <v>7892500</v>
      </c>
      <c r="L3170" s="3">
        <v>45708</v>
      </c>
      <c r="M3170" s="3">
        <v>45709</v>
      </c>
      <c r="N3170" s="3">
        <v>45900</v>
      </c>
      <c r="O3170" s="1">
        <v>0</v>
      </c>
      <c r="P3170" s="1">
        <v>55247500</v>
      </c>
      <c r="R3170" s="5">
        <f ca="1">IF(Tabla1[[#This Row],[FECHA INCIAL DESDE]]="SIN INICIO",0,IF((((TODAY()-M3170)*100%)/(N3170-M3170))&gt;=100%,"100%",(((TODAY()-M3170)*100%)/(N3170-M3170))))</f>
        <v>0.31413612565445026</v>
      </c>
      <c r="S3170" s="2">
        <f t="shared" si="99"/>
        <v>55247500</v>
      </c>
      <c r="T3170" t="s">
        <v>10135</v>
      </c>
    </row>
    <row r="3171" spans="1:20" x14ac:dyDescent="0.25">
      <c r="A3171">
        <v>2025</v>
      </c>
      <c r="B3171" t="s">
        <v>10136</v>
      </c>
      <c r="C3171" t="s">
        <v>21</v>
      </c>
      <c r="D3171" t="s">
        <v>22</v>
      </c>
      <c r="E3171" t="s">
        <v>23</v>
      </c>
      <c r="F3171" t="s">
        <v>10137</v>
      </c>
      <c r="G3171" t="s">
        <v>9808</v>
      </c>
      <c r="H3171" t="s">
        <v>2479</v>
      </c>
      <c r="I3171" s="1">
        <v>22009068</v>
      </c>
      <c r="J3171" s="2">
        <f t="shared" si="98"/>
        <v>22009068</v>
      </c>
      <c r="K3171" s="1">
        <v>5502267</v>
      </c>
      <c r="L3171" s="3">
        <v>45706</v>
      </c>
      <c r="M3171" s="3">
        <v>45708</v>
      </c>
      <c r="N3171" s="3">
        <v>45808</v>
      </c>
      <c r="O3171" s="1">
        <v>0</v>
      </c>
      <c r="P3171" s="1">
        <v>22009068</v>
      </c>
      <c r="R3171" s="5">
        <f ca="1">IF(Tabla1[[#This Row],[FECHA INCIAL DESDE]]="SIN INICIO",0,IF((((TODAY()-M3171)*100%)/(N3171-M3171))&gt;=100%,"100%",(((TODAY()-M3171)*100%)/(N3171-M3171))))</f>
        <v>0.61</v>
      </c>
      <c r="S3171" s="2">
        <f t="shared" si="99"/>
        <v>22009068</v>
      </c>
      <c r="T3171" t="s">
        <v>10138</v>
      </c>
    </row>
    <row r="3172" spans="1:20" x14ac:dyDescent="0.25">
      <c r="A3172">
        <v>2025</v>
      </c>
      <c r="B3172" t="s">
        <v>10139</v>
      </c>
      <c r="C3172" t="s">
        <v>21</v>
      </c>
      <c r="D3172" t="s">
        <v>22</v>
      </c>
      <c r="E3172" t="s">
        <v>120</v>
      </c>
      <c r="F3172" t="s">
        <v>10140</v>
      </c>
      <c r="G3172" t="s">
        <v>3189</v>
      </c>
      <c r="H3172" t="s">
        <v>2479</v>
      </c>
      <c r="I3172" s="1">
        <v>23933490</v>
      </c>
      <c r="J3172" s="2">
        <f t="shared" si="98"/>
        <v>23933490</v>
      </c>
      <c r="K3172" s="1">
        <v>4786698</v>
      </c>
      <c r="L3172" s="3">
        <v>45707</v>
      </c>
      <c r="M3172" s="3">
        <v>45708</v>
      </c>
      <c r="N3172" s="3">
        <v>45838</v>
      </c>
      <c r="O3172" s="1">
        <v>0</v>
      </c>
      <c r="P3172" s="1">
        <v>23933490</v>
      </c>
      <c r="R3172" s="5">
        <f ca="1">IF(Tabla1[[#This Row],[FECHA INCIAL DESDE]]="SIN INICIO",0,IF((((TODAY()-M3172)*100%)/(N3172-M3172))&gt;=100%,"100%",(((TODAY()-M3172)*100%)/(N3172-M3172))))</f>
        <v>0.46923076923076923</v>
      </c>
      <c r="S3172" s="2">
        <f t="shared" si="99"/>
        <v>23933490</v>
      </c>
      <c r="T3172" t="s">
        <v>10141</v>
      </c>
    </row>
    <row r="3173" spans="1:20" x14ac:dyDescent="0.25">
      <c r="A3173">
        <v>2025</v>
      </c>
      <c r="B3173" t="s">
        <v>10142</v>
      </c>
      <c r="C3173" t="s">
        <v>21</v>
      </c>
      <c r="D3173" t="s">
        <v>22</v>
      </c>
      <c r="E3173" t="s">
        <v>23</v>
      </c>
      <c r="F3173" t="s">
        <v>10143</v>
      </c>
      <c r="G3173" t="s">
        <v>347</v>
      </c>
      <c r="H3173" t="s">
        <v>336</v>
      </c>
      <c r="I3173" s="1">
        <v>65800000</v>
      </c>
      <c r="J3173" s="2">
        <f t="shared" si="98"/>
        <v>65800000</v>
      </c>
      <c r="K3173" s="1">
        <v>9400000</v>
      </c>
      <c r="L3173" s="3">
        <v>45706</v>
      </c>
      <c r="M3173" s="3">
        <v>45707</v>
      </c>
      <c r="N3173" s="3">
        <v>45900</v>
      </c>
      <c r="O3173" s="1">
        <v>0</v>
      </c>
      <c r="P3173" s="1">
        <v>65800000</v>
      </c>
      <c r="R3173" s="5">
        <f ca="1">IF(Tabla1[[#This Row],[FECHA INCIAL DESDE]]="SIN INICIO",0,IF((((TODAY()-M3173)*100%)/(N3173-M3173))&gt;=100%,"100%",(((TODAY()-M3173)*100%)/(N3173-M3173))))</f>
        <v>0.32124352331606215</v>
      </c>
      <c r="S3173" s="2">
        <f t="shared" si="99"/>
        <v>65800000</v>
      </c>
      <c r="T3173" t="s">
        <v>10144</v>
      </c>
    </row>
    <row r="3174" spans="1:20" x14ac:dyDescent="0.25">
      <c r="A3174">
        <v>2025</v>
      </c>
      <c r="B3174" t="s">
        <v>10145</v>
      </c>
      <c r="C3174" t="s">
        <v>21</v>
      </c>
      <c r="D3174" t="s">
        <v>22</v>
      </c>
      <c r="E3174" t="s">
        <v>23</v>
      </c>
      <c r="F3174" t="s">
        <v>10146</v>
      </c>
      <c r="G3174" t="s">
        <v>809</v>
      </c>
      <c r="H3174" t="s">
        <v>659</v>
      </c>
      <c r="I3174" s="1">
        <v>42500000</v>
      </c>
      <c r="J3174" s="2">
        <f t="shared" si="98"/>
        <v>42500000</v>
      </c>
      <c r="K3174" s="1">
        <v>8500000</v>
      </c>
      <c r="L3174" s="3">
        <v>45708</v>
      </c>
      <c r="M3174" s="3">
        <v>45709</v>
      </c>
      <c r="N3174" s="3">
        <v>45838</v>
      </c>
      <c r="O3174" s="1">
        <v>0</v>
      </c>
      <c r="P3174" s="1">
        <v>42500000</v>
      </c>
      <c r="R3174" s="5">
        <f ca="1">IF(Tabla1[[#This Row],[FECHA INCIAL DESDE]]="SIN INICIO",0,IF((((TODAY()-M3174)*100%)/(N3174-M3174))&gt;=100%,"100%",(((TODAY()-M3174)*100%)/(N3174-M3174))))</f>
        <v>0.46511627906976744</v>
      </c>
      <c r="S3174" s="2">
        <f t="shared" si="99"/>
        <v>42500000</v>
      </c>
      <c r="T3174" t="s">
        <v>10147</v>
      </c>
    </row>
    <row r="3175" spans="1:20" x14ac:dyDescent="0.25">
      <c r="A3175">
        <v>2025</v>
      </c>
      <c r="B3175" t="s">
        <v>10148</v>
      </c>
      <c r="C3175" t="s">
        <v>21</v>
      </c>
      <c r="D3175" t="s">
        <v>22</v>
      </c>
      <c r="E3175" t="s">
        <v>23</v>
      </c>
      <c r="F3175" t="s">
        <v>10149</v>
      </c>
      <c r="G3175" t="s">
        <v>1520</v>
      </c>
      <c r="H3175" t="s">
        <v>590</v>
      </c>
      <c r="I3175" s="1">
        <v>68714975</v>
      </c>
      <c r="J3175" s="2">
        <f t="shared" si="98"/>
        <v>68714975</v>
      </c>
      <c r="K3175" s="1">
        <v>9816425</v>
      </c>
      <c r="L3175" s="3">
        <v>45708</v>
      </c>
      <c r="M3175" s="3">
        <v>45709</v>
      </c>
      <c r="N3175" s="3">
        <v>45900</v>
      </c>
      <c r="O3175" s="1">
        <v>0</v>
      </c>
      <c r="P3175" s="1">
        <v>68714975</v>
      </c>
      <c r="R3175" s="5">
        <f ca="1">IF(Tabla1[[#This Row],[FECHA INCIAL DESDE]]="SIN INICIO",0,IF((((TODAY()-M3175)*100%)/(N3175-M3175))&gt;=100%,"100%",(((TODAY()-M3175)*100%)/(N3175-M3175))))</f>
        <v>0.31413612565445026</v>
      </c>
      <c r="S3175" s="2">
        <f t="shared" si="99"/>
        <v>68714975</v>
      </c>
      <c r="T3175" t="s">
        <v>10150</v>
      </c>
    </row>
    <row r="3176" spans="1:20" x14ac:dyDescent="0.25">
      <c r="A3176">
        <v>2025</v>
      </c>
      <c r="B3176" t="s">
        <v>10151</v>
      </c>
      <c r="C3176" t="s">
        <v>21</v>
      </c>
      <c r="D3176" t="s">
        <v>22</v>
      </c>
      <c r="E3176" t="s">
        <v>23</v>
      </c>
      <c r="F3176" t="s">
        <v>10152</v>
      </c>
      <c r="G3176" t="s">
        <v>1940</v>
      </c>
      <c r="H3176" t="s">
        <v>1802</v>
      </c>
      <c r="I3176" s="1">
        <v>43400000</v>
      </c>
      <c r="J3176" s="2">
        <f t="shared" si="98"/>
        <v>43400000</v>
      </c>
      <c r="K3176" s="1">
        <v>6200000</v>
      </c>
      <c r="L3176" s="3">
        <v>45708</v>
      </c>
      <c r="M3176" s="3">
        <v>45709</v>
      </c>
      <c r="N3176" s="3">
        <v>45900</v>
      </c>
      <c r="O3176" s="1">
        <v>0</v>
      </c>
      <c r="P3176" s="1">
        <v>43400000</v>
      </c>
      <c r="R3176" s="5">
        <f ca="1">IF(Tabla1[[#This Row],[FECHA INCIAL DESDE]]="SIN INICIO",0,IF((((TODAY()-M3176)*100%)/(N3176-M3176))&gt;=100%,"100%",(((TODAY()-M3176)*100%)/(N3176-M3176))))</f>
        <v>0.31413612565445026</v>
      </c>
      <c r="S3176" s="2">
        <f t="shared" si="99"/>
        <v>43400000</v>
      </c>
      <c r="T3176" t="s">
        <v>10153</v>
      </c>
    </row>
    <row r="3177" spans="1:20" x14ac:dyDescent="0.25">
      <c r="A3177">
        <v>2025</v>
      </c>
      <c r="B3177" t="s">
        <v>10154</v>
      </c>
      <c r="C3177" t="s">
        <v>21</v>
      </c>
      <c r="D3177" t="s">
        <v>22</v>
      </c>
      <c r="E3177" t="s">
        <v>120</v>
      </c>
      <c r="F3177" t="s">
        <v>10155</v>
      </c>
      <c r="G3177" t="s">
        <v>10156</v>
      </c>
      <c r="H3177" t="s">
        <v>3920</v>
      </c>
      <c r="I3177" s="1">
        <v>33502000</v>
      </c>
      <c r="J3177" s="2">
        <f t="shared" si="98"/>
        <v>33502000</v>
      </c>
      <c r="K3177" s="1">
        <v>4786000</v>
      </c>
      <c r="L3177" s="3">
        <v>45706</v>
      </c>
      <c r="M3177" s="3">
        <v>45708</v>
      </c>
      <c r="N3177" s="3">
        <v>45900</v>
      </c>
      <c r="O3177" s="1">
        <v>0</v>
      </c>
      <c r="P3177" s="1">
        <v>33502000</v>
      </c>
      <c r="R3177" s="6">
        <f ca="1">IF(Tabla1[[#This Row],[FECHA INCIAL DESDE]]="SIN INICIO",0,IF((((TODAY()-M3177)*100%)/(N3177-M3177))&gt;=100%,"100%",(((TODAY()-M3177)*100%)/(N3177-M3177))))</f>
        <v>0.31770833333333331</v>
      </c>
      <c r="S3177" s="2">
        <f t="shared" si="99"/>
        <v>33502000</v>
      </c>
      <c r="T3177" t="s">
        <v>10157</v>
      </c>
    </row>
    <row r="3178" spans="1:20" x14ac:dyDescent="0.25">
      <c r="A3178">
        <v>2025</v>
      </c>
      <c r="B3178" t="s">
        <v>10158</v>
      </c>
      <c r="C3178" t="s">
        <v>21</v>
      </c>
      <c r="D3178" t="s">
        <v>22</v>
      </c>
      <c r="E3178" t="s">
        <v>120</v>
      </c>
      <c r="F3178" t="s">
        <v>10159</v>
      </c>
      <c r="G3178" t="s">
        <v>2040</v>
      </c>
      <c r="H3178" t="s">
        <v>1898</v>
      </c>
      <c r="I3178" s="1">
        <v>37359592</v>
      </c>
      <c r="J3178" s="2">
        <f t="shared" si="98"/>
        <v>37359592</v>
      </c>
      <c r="K3178" s="1">
        <v>4669949</v>
      </c>
      <c r="L3178" s="3">
        <v>45706</v>
      </c>
      <c r="M3178" s="3">
        <v>45708</v>
      </c>
      <c r="N3178" s="3">
        <v>45930</v>
      </c>
      <c r="O3178" s="1">
        <v>0</v>
      </c>
      <c r="P3178" s="1">
        <v>37359592</v>
      </c>
      <c r="R3178" s="5">
        <f ca="1">IF(Tabla1[[#This Row],[FECHA INCIAL DESDE]]="SIN INICIO",0,IF((((TODAY()-M3178)*100%)/(N3178-M3178))&gt;=100%,"100%",(((TODAY()-M3178)*100%)/(N3178-M3178))))</f>
        <v>0.2747747747747748</v>
      </c>
      <c r="S3178" s="2">
        <f t="shared" si="99"/>
        <v>37359592</v>
      </c>
      <c r="T3178" t="s">
        <v>10160</v>
      </c>
    </row>
    <row r="3179" spans="1:20" x14ac:dyDescent="0.25">
      <c r="A3179">
        <v>2025</v>
      </c>
      <c r="B3179" t="s">
        <v>10161</v>
      </c>
      <c r="C3179" t="s">
        <v>21</v>
      </c>
      <c r="D3179" t="s">
        <v>22</v>
      </c>
      <c r="E3179" t="s">
        <v>23</v>
      </c>
      <c r="F3179" t="s">
        <v>10162</v>
      </c>
      <c r="G3179" t="s">
        <v>1831</v>
      </c>
      <c r="H3179" t="s">
        <v>1898</v>
      </c>
      <c r="I3179" s="1">
        <v>50809904</v>
      </c>
      <c r="J3179" s="2">
        <f t="shared" si="98"/>
        <v>50809904</v>
      </c>
      <c r="K3179" s="1">
        <v>6351238</v>
      </c>
      <c r="L3179" s="3">
        <v>45706</v>
      </c>
      <c r="M3179" s="3">
        <v>45708</v>
      </c>
      <c r="N3179" s="3">
        <v>45930</v>
      </c>
      <c r="O3179" s="1">
        <v>0</v>
      </c>
      <c r="P3179" s="1">
        <v>50809904</v>
      </c>
      <c r="R3179" s="6">
        <f ca="1">IF(Tabla1[[#This Row],[FECHA INCIAL DESDE]]="SIN INICIO",0,IF((((TODAY()-M3179)*100%)/(N3179-M3179))&gt;=100%,"100%",(((TODAY()-M3179)*100%)/(N3179-M3179))))</f>
        <v>0.2747747747747748</v>
      </c>
      <c r="S3179" s="2">
        <f t="shared" si="99"/>
        <v>50809904</v>
      </c>
      <c r="T3179" t="s">
        <v>10163</v>
      </c>
    </row>
    <row r="3180" spans="1:20" x14ac:dyDescent="0.25">
      <c r="A3180">
        <v>2025</v>
      </c>
      <c r="B3180" t="s">
        <v>10164</v>
      </c>
      <c r="C3180" t="s">
        <v>21</v>
      </c>
      <c r="D3180" t="s">
        <v>22</v>
      </c>
      <c r="E3180" t="s">
        <v>23</v>
      </c>
      <c r="F3180" t="s">
        <v>10165</v>
      </c>
      <c r="G3180" t="s">
        <v>3851</v>
      </c>
      <c r="H3180" t="s">
        <v>270</v>
      </c>
      <c r="I3180" s="1">
        <v>52500000</v>
      </c>
      <c r="J3180" s="2">
        <f t="shared" si="98"/>
        <v>52500000</v>
      </c>
      <c r="K3180" s="1">
        <v>7500000</v>
      </c>
      <c r="L3180" s="3">
        <v>45707</v>
      </c>
      <c r="M3180" s="3">
        <v>45708</v>
      </c>
      <c r="N3180" s="3">
        <v>45900</v>
      </c>
      <c r="O3180" s="1">
        <v>0</v>
      </c>
      <c r="P3180" s="1">
        <v>52500000</v>
      </c>
      <c r="R3180" s="6">
        <f ca="1">IF(Tabla1[[#This Row],[FECHA INCIAL DESDE]]="SIN INICIO",0,IF((((TODAY()-M3180)*100%)/(N3180-M3180))&gt;=100%,"100%",(((TODAY()-M3180)*100%)/(N3180-M3180))))</f>
        <v>0.31770833333333331</v>
      </c>
      <c r="S3180" s="2">
        <f t="shared" si="99"/>
        <v>52500000</v>
      </c>
      <c r="T3180" t="s">
        <v>10166</v>
      </c>
    </row>
    <row r="3181" spans="1:20" x14ac:dyDescent="0.25">
      <c r="A3181">
        <v>2025</v>
      </c>
      <c r="B3181" t="s">
        <v>10167</v>
      </c>
      <c r="C3181" t="s">
        <v>21</v>
      </c>
      <c r="D3181" t="s">
        <v>22</v>
      </c>
      <c r="E3181" t="s">
        <v>23</v>
      </c>
      <c r="F3181" t="s">
        <v>10168</v>
      </c>
      <c r="G3181" t="s">
        <v>8683</v>
      </c>
      <c r="H3181" t="s">
        <v>2479</v>
      </c>
      <c r="I3181" s="1">
        <v>35080625</v>
      </c>
      <c r="J3181" s="2">
        <f t="shared" si="98"/>
        <v>35080625</v>
      </c>
      <c r="K3181" s="1">
        <v>7016125</v>
      </c>
      <c r="L3181" s="3">
        <v>45708</v>
      </c>
      <c r="M3181" s="3">
        <v>45709</v>
      </c>
      <c r="N3181" s="3">
        <v>45838</v>
      </c>
      <c r="O3181" s="1">
        <v>0</v>
      </c>
      <c r="P3181" s="1">
        <v>35080625</v>
      </c>
      <c r="R3181" s="6">
        <f ca="1">IF(Tabla1[[#This Row],[FECHA INCIAL DESDE]]="SIN INICIO",0,IF((((TODAY()-M3181)*100%)/(N3181-M3181))&gt;=100%,"100%",(((TODAY()-M3181)*100%)/(N3181-M3181))))</f>
        <v>0.46511627906976744</v>
      </c>
      <c r="S3181" s="2">
        <f t="shared" si="99"/>
        <v>35080625</v>
      </c>
      <c r="T3181" t="s">
        <v>10169</v>
      </c>
    </row>
    <row r="3182" spans="1:20" x14ac:dyDescent="0.25">
      <c r="A3182">
        <v>2025</v>
      </c>
      <c r="B3182" t="s">
        <v>10170</v>
      </c>
      <c r="C3182" t="s">
        <v>21</v>
      </c>
      <c r="D3182" t="s">
        <v>22</v>
      </c>
      <c r="E3182" t="s">
        <v>23</v>
      </c>
      <c r="F3182" t="s">
        <v>10171</v>
      </c>
      <c r="G3182" t="s">
        <v>771</v>
      </c>
      <c r="H3182" t="s">
        <v>648</v>
      </c>
      <c r="I3182" s="1">
        <v>63700000</v>
      </c>
      <c r="J3182" s="2">
        <f t="shared" si="98"/>
        <v>63700000</v>
      </c>
      <c r="K3182" s="1">
        <v>9100000</v>
      </c>
      <c r="L3182" s="3">
        <v>45707</v>
      </c>
      <c r="M3182" s="3">
        <v>45709</v>
      </c>
      <c r="N3182" s="3">
        <v>45900</v>
      </c>
      <c r="O3182" s="1">
        <v>0</v>
      </c>
      <c r="P3182" s="1">
        <v>63700000</v>
      </c>
      <c r="R3182" s="6">
        <f ca="1">IF(Tabla1[[#This Row],[FECHA INCIAL DESDE]]="SIN INICIO",0,IF((((TODAY()-M3182)*100%)/(N3182-M3182))&gt;=100%,"100%",(((TODAY()-M3182)*100%)/(N3182-M3182))))</f>
        <v>0.31413612565445026</v>
      </c>
      <c r="S3182" s="2">
        <f t="shared" si="99"/>
        <v>63700000</v>
      </c>
      <c r="T3182" t="s">
        <v>10172</v>
      </c>
    </row>
    <row r="3183" spans="1:20" x14ac:dyDescent="0.25">
      <c r="A3183">
        <v>2025</v>
      </c>
      <c r="B3183" t="s">
        <v>10173</v>
      </c>
      <c r="C3183" t="s">
        <v>21</v>
      </c>
      <c r="D3183" t="s">
        <v>22</v>
      </c>
      <c r="E3183" t="s">
        <v>23</v>
      </c>
      <c r="F3183" t="s">
        <v>10174</v>
      </c>
      <c r="G3183" t="s">
        <v>10121</v>
      </c>
      <c r="H3183" t="s">
        <v>590</v>
      </c>
      <c r="I3183" s="1">
        <v>44685900</v>
      </c>
      <c r="J3183" s="2">
        <f t="shared" si="98"/>
        <v>44685900</v>
      </c>
      <c r="K3183" s="1">
        <v>6383700</v>
      </c>
      <c r="L3183" s="3">
        <v>45707</v>
      </c>
      <c r="M3183" s="3">
        <v>45708</v>
      </c>
      <c r="N3183" s="3">
        <v>45900</v>
      </c>
      <c r="O3183" s="1">
        <v>0</v>
      </c>
      <c r="P3183" s="1">
        <v>44685900</v>
      </c>
      <c r="R3183" s="6">
        <f ca="1">IF(Tabla1[[#This Row],[FECHA INCIAL DESDE]]="SIN INICIO",0,IF((((TODAY()-M3183)*100%)/(N3183-M3183))&gt;=100%,"100%",(((TODAY()-M3183)*100%)/(N3183-M3183))))</f>
        <v>0.31770833333333331</v>
      </c>
      <c r="S3183" s="2">
        <f t="shared" si="99"/>
        <v>44685900</v>
      </c>
      <c r="T3183" t="s">
        <v>10175</v>
      </c>
    </row>
    <row r="3184" spans="1:20" x14ac:dyDescent="0.25">
      <c r="A3184">
        <v>2025</v>
      </c>
      <c r="B3184" t="s">
        <v>10176</v>
      </c>
      <c r="C3184" t="s">
        <v>21</v>
      </c>
      <c r="D3184" t="s">
        <v>22</v>
      </c>
      <c r="E3184" t="s">
        <v>23</v>
      </c>
      <c r="F3184" t="s">
        <v>10177</v>
      </c>
      <c r="G3184" t="s">
        <v>2214</v>
      </c>
      <c r="H3184" t="s">
        <v>1898</v>
      </c>
      <c r="I3184" s="1">
        <v>32760000</v>
      </c>
      <c r="J3184" s="2">
        <f t="shared" si="98"/>
        <v>32760000</v>
      </c>
      <c r="K3184" s="1">
        <v>6552000</v>
      </c>
      <c r="L3184" s="3">
        <v>45706</v>
      </c>
      <c r="M3184" s="3">
        <v>45707</v>
      </c>
      <c r="N3184" s="3">
        <v>45838</v>
      </c>
      <c r="O3184" s="1">
        <v>0</v>
      </c>
      <c r="P3184" s="1">
        <v>32760000</v>
      </c>
      <c r="R3184" s="5">
        <f ca="1">IF(Tabla1[[#This Row],[FECHA INCIAL DESDE]]="SIN INICIO",0,IF((((TODAY()-M3184)*100%)/(N3184-M3184))&gt;=100%,"100%",(((TODAY()-M3184)*100%)/(N3184-M3184))))</f>
        <v>0.47328244274809161</v>
      </c>
      <c r="S3184" s="2">
        <f t="shared" si="99"/>
        <v>32760000</v>
      </c>
      <c r="T3184" t="s">
        <v>10178</v>
      </c>
    </row>
    <row r="3185" spans="1:20" x14ac:dyDescent="0.25">
      <c r="A3185">
        <v>2025</v>
      </c>
      <c r="B3185" t="s">
        <v>10179</v>
      </c>
      <c r="C3185" t="s">
        <v>21</v>
      </c>
      <c r="D3185" t="s">
        <v>22</v>
      </c>
      <c r="E3185" t="s">
        <v>23</v>
      </c>
      <c r="F3185" t="s">
        <v>10180</v>
      </c>
      <c r="G3185" t="s">
        <v>2214</v>
      </c>
      <c r="H3185" t="s">
        <v>1898</v>
      </c>
      <c r="I3185" s="1">
        <v>54780224</v>
      </c>
      <c r="J3185" s="2">
        <f t="shared" si="98"/>
        <v>54780224</v>
      </c>
      <c r="K3185" s="1">
        <v>6847528</v>
      </c>
      <c r="L3185" s="3">
        <v>45706</v>
      </c>
      <c r="M3185" s="3">
        <v>45707</v>
      </c>
      <c r="N3185" s="3">
        <v>45930</v>
      </c>
      <c r="O3185" s="1">
        <v>0</v>
      </c>
      <c r="P3185" s="1">
        <v>54780224</v>
      </c>
      <c r="R3185" s="6">
        <f ca="1">IF(Tabla1[[#This Row],[FECHA INCIAL DESDE]]="SIN INICIO",0,IF((((TODAY()-M3185)*100%)/(N3185-M3185))&gt;=100%,"100%",(((TODAY()-M3185)*100%)/(N3185-M3185))))</f>
        <v>0.27802690582959644</v>
      </c>
      <c r="S3185" s="2">
        <f t="shared" si="99"/>
        <v>54780224</v>
      </c>
      <c r="T3185" t="s">
        <v>10181</v>
      </c>
    </row>
    <row r="3186" spans="1:20" x14ac:dyDescent="0.25">
      <c r="A3186">
        <v>2025</v>
      </c>
      <c r="B3186" t="s">
        <v>10182</v>
      </c>
      <c r="C3186" t="s">
        <v>21</v>
      </c>
      <c r="D3186" t="s">
        <v>22</v>
      </c>
      <c r="E3186" t="s">
        <v>120</v>
      </c>
      <c r="F3186" t="s">
        <v>10183</v>
      </c>
      <c r="G3186" t="s">
        <v>2030</v>
      </c>
      <c r="H3186" t="s">
        <v>787</v>
      </c>
      <c r="I3186" s="1">
        <v>24900000</v>
      </c>
      <c r="J3186" s="2">
        <f t="shared" si="98"/>
        <v>24900000</v>
      </c>
      <c r="K3186" s="1">
        <v>4150000</v>
      </c>
      <c r="L3186" s="3">
        <v>45706</v>
      </c>
      <c r="M3186" s="3">
        <v>45707</v>
      </c>
      <c r="N3186" s="3">
        <v>45869</v>
      </c>
      <c r="O3186" s="1">
        <v>0</v>
      </c>
      <c r="P3186" s="1">
        <v>24900000</v>
      </c>
      <c r="R3186" s="5">
        <f ca="1">IF(Tabla1[[#This Row],[FECHA INCIAL DESDE]]="SIN INICIO",0,IF((((TODAY()-M3186)*100%)/(N3186-M3186))&gt;=100%,"100%",(((TODAY()-M3186)*100%)/(N3186-M3186))))</f>
        <v>0.38271604938271603</v>
      </c>
      <c r="S3186" s="2">
        <f t="shared" si="99"/>
        <v>24900000</v>
      </c>
      <c r="T3186" t="s">
        <v>10184</v>
      </c>
    </row>
    <row r="3187" spans="1:20" x14ac:dyDescent="0.25">
      <c r="A3187">
        <v>2025</v>
      </c>
      <c r="B3187" t="s">
        <v>10185</v>
      </c>
      <c r="C3187" t="s">
        <v>21</v>
      </c>
      <c r="D3187" t="s">
        <v>22</v>
      </c>
      <c r="E3187" t="s">
        <v>23</v>
      </c>
      <c r="F3187" t="s">
        <v>10186</v>
      </c>
      <c r="G3187" t="s">
        <v>3546</v>
      </c>
      <c r="H3187" t="s">
        <v>3407</v>
      </c>
      <c r="I3187" s="1">
        <v>34388750</v>
      </c>
      <c r="J3187" s="2">
        <f t="shared" si="98"/>
        <v>34388750</v>
      </c>
      <c r="K3187" s="1">
        <v>6877750</v>
      </c>
      <c r="L3187" s="3">
        <v>45707</v>
      </c>
      <c r="M3187" s="3">
        <v>45708</v>
      </c>
      <c r="N3187" s="3">
        <v>45900</v>
      </c>
      <c r="O3187" s="1">
        <v>0</v>
      </c>
      <c r="P3187" s="1">
        <v>34388750</v>
      </c>
      <c r="R3187" s="5">
        <f ca="1">IF(Tabla1[[#This Row],[FECHA INCIAL DESDE]]="SIN INICIO",0,IF((((TODAY()-M3187)*100%)/(N3187-M3187))&gt;=100%,"100%",(((TODAY()-M3187)*100%)/(N3187-M3187))))</f>
        <v>0.31770833333333331</v>
      </c>
      <c r="S3187" s="2">
        <f t="shared" si="99"/>
        <v>34388750</v>
      </c>
      <c r="T3187" t="s">
        <v>10187</v>
      </c>
    </row>
    <row r="3188" spans="1:20" x14ac:dyDescent="0.25">
      <c r="A3188">
        <v>2025</v>
      </c>
      <c r="B3188" t="s">
        <v>10188</v>
      </c>
      <c r="C3188" t="s">
        <v>21</v>
      </c>
      <c r="D3188" t="s">
        <v>22</v>
      </c>
      <c r="E3188" t="s">
        <v>23</v>
      </c>
      <c r="F3188" t="s">
        <v>10189</v>
      </c>
      <c r="G3188" t="s">
        <v>7761</v>
      </c>
      <c r="H3188" t="s">
        <v>1898</v>
      </c>
      <c r="I3188" s="1">
        <v>49600000</v>
      </c>
      <c r="J3188" s="2">
        <f t="shared" si="98"/>
        <v>49600000</v>
      </c>
      <c r="K3188" s="1">
        <v>6200000</v>
      </c>
      <c r="L3188" s="3">
        <v>45707</v>
      </c>
      <c r="M3188" s="3">
        <v>45708</v>
      </c>
      <c r="N3188" s="3">
        <v>45930</v>
      </c>
      <c r="O3188" s="1">
        <v>0</v>
      </c>
      <c r="P3188" s="1">
        <v>49600000</v>
      </c>
      <c r="R3188" s="5">
        <f ca="1">IF(Tabla1[[#This Row],[FECHA INCIAL DESDE]]="SIN INICIO",0,IF((((TODAY()-M3188)*100%)/(N3188-M3188))&gt;=100%,"100%",(((TODAY()-M3188)*100%)/(N3188-M3188))))</f>
        <v>0.2747747747747748</v>
      </c>
      <c r="S3188" s="2">
        <f t="shared" si="99"/>
        <v>49600000</v>
      </c>
      <c r="T3188" t="s">
        <v>10190</v>
      </c>
    </row>
    <row r="3189" spans="1:20" x14ac:dyDescent="0.25">
      <c r="A3189">
        <v>2025</v>
      </c>
      <c r="B3189" t="s">
        <v>10191</v>
      </c>
      <c r="C3189" t="s">
        <v>21</v>
      </c>
      <c r="D3189" t="s">
        <v>22</v>
      </c>
      <c r="E3189" t="s">
        <v>23</v>
      </c>
      <c r="F3189" t="s">
        <v>10192</v>
      </c>
      <c r="G3189" t="s">
        <v>1940</v>
      </c>
      <c r="H3189" t="s">
        <v>1802</v>
      </c>
      <c r="I3189" s="1">
        <v>59290000</v>
      </c>
      <c r="J3189" s="2">
        <f t="shared" si="98"/>
        <v>59290000</v>
      </c>
      <c r="K3189" s="1">
        <v>8470000</v>
      </c>
      <c r="L3189" s="3">
        <v>45707</v>
      </c>
      <c r="M3189" s="3">
        <v>45708</v>
      </c>
      <c r="N3189" s="3">
        <v>45900</v>
      </c>
      <c r="O3189" s="1">
        <v>0</v>
      </c>
      <c r="P3189" s="1">
        <v>59290000</v>
      </c>
      <c r="R3189" s="5">
        <f ca="1">IF(Tabla1[[#This Row],[FECHA INCIAL DESDE]]="SIN INICIO",0,IF((((TODAY()-M3189)*100%)/(N3189-M3189))&gt;=100%,"100%",(((TODAY()-M3189)*100%)/(N3189-M3189))))</f>
        <v>0.31770833333333331</v>
      </c>
      <c r="S3189" s="2">
        <f t="shared" si="99"/>
        <v>59290000</v>
      </c>
      <c r="T3189" t="s">
        <v>10193</v>
      </c>
    </row>
    <row r="3190" spans="1:20" x14ac:dyDescent="0.25">
      <c r="A3190">
        <v>2025</v>
      </c>
      <c r="B3190" t="s">
        <v>10194</v>
      </c>
      <c r="C3190" t="s">
        <v>21</v>
      </c>
      <c r="D3190" t="s">
        <v>22</v>
      </c>
      <c r="E3190" t="s">
        <v>120</v>
      </c>
      <c r="F3190" t="s">
        <v>10195</v>
      </c>
      <c r="G3190" t="s">
        <v>10196</v>
      </c>
      <c r="H3190" t="s">
        <v>1802</v>
      </c>
      <c r="I3190" s="1">
        <v>35157500</v>
      </c>
      <c r="J3190" s="2">
        <f t="shared" si="98"/>
        <v>35157500</v>
      </c>
      <c r="K3190" s="1">
        <v>5022500</v>
      </c>
      <c r="L3190" s="3">
        <v>45707</v>
      </c>
      <c r="M3190" s="3">
        <v>45708</v>
      </c>
      <c r="N3190" s="3">
        <v>45900</v>
      </c>
      <c r="O3190" s="1">
        <v>0</v>
      </c>
      <c r="P3190" s="1">
        <v>35157500</v>
      </c>
      <c r="R3190" s="5">
        <f ca="1">IF(Tabla1[[#This Row],[FECHA INCIAL DESDE]]="SIN INICIO",0,IF((((TODAY()-M3190)*100%)/(N3190-M3190))&gt;=100%,"100%",(((TODAY()-M3190)*100%)/(N3190-M3190))))</f>
        <v>0.31770833333333331</v>
      </c>
      <c r="S3190" s="2">
        <f t="shared" si="99"/>
        <v>35157500</v>
      </c>
      <c r="T3190" t="s">
        <v>10197</v>
      </c>
    </row>
    <row r="3191" spans="1:20" x14ac:dyDescent="0.25">
      <c r="A3191">
        <v>2025</v>
      </c>
      <c r="B3191" t="s">
        <v>10198</v>
      </c>
      <c r="C3191" t="s">
        <v>21</v>
      </c>
      <c r="D3191" t="s">
        <v>22</v>
      </c>
      <c r="E3191" t="s">
        <v>23</v>
      </c>
      <c r="F3191" t="s">
        <v>10199</v>
      </c>
      <c r="G3191" t="s">
        <v>3546</v>
      </c>
      <c r="H3191" t="s">
        <v>3407</v>
      </c>
      <c r="I3191" s="1">
        <v>62781250</v>
      </c>
      <c r="J3191" s="2">
        <f t="shared" si="98"/>
        <v>62781250</v>
      </c>
      <c r="K3191" s="1">
        <v>8968750</v>
      </c>
      <c r="L3191" s="3">
        <v>45706</v>
      </c>
      <c r="M3191" s="3">
        <v>45707</v>
      </c>
      <c r="N3191" s="3">
        <v>45900</v>
      </c>
      <c r="O3191" s="1">
        <v>0</v>
      </c>
      <c r="P3191" s="1">
        <v>62781250</v>
      </c>
      <c r="R3191" s="5">
        <f ca="1">IF(Tabla1[[#This Row],[FECHA INCIAL DESDE]]="SIN INICIO",0,IF((((TODAY()-M3191)*100%)/(N3191-M3191))&gt;=100%,"100%",(((TODAY()-M3191)*100%)/(N3191-M3191))))</f>
        <v>0.32124352331606215</v>
      </c>
      <c r="S3191" s="2">
        <f t="shared" si="99"/>
        <v>62781250</v>
      </c>
      <c r="T3191" t="s">
        <v>10200</v>
      </c>
    </row>
    <row r="3192" spans="1:20" x14ac:dyDescent="0.25">
      <c r="A3192">
        <v>2025</v>
      </c>
      <c r="B3192" t="s">
        <v>10201</v>
      </c>
      <c r="C3192" t="s">
        <v>21</v>
      </c>
      <c r="D3192" t="s">
        <v>22</v>
      </c>
      <c r="E3192" t="s">
        <v>23</v>
      </c>
      <c r="F3192" t="s">
        <v>10202</v>
      </c>
      <c r="G3192" t="s">
        <v>10012</v>
      </c>
      <c r="H3192" t="s">
        <v>659</v>
      </c>
      <c r="I3192" s="1">
        <v>49078944</v>
      </c>
      <c r="J3192" s="2">
        <f t="shared" si="98"/>
        <v>49078944</v>
      </c>
      <c r="K3192" s="1">
        <v>8179824</v>
      </c>
      <c r="L3192" s="3">
        <v>45708</v>
      </c>
      <c r="M3192" s="3">
        <v>45709</v>
      </c>
      <c r="N3192" s="3">
        <v>45869</v>
      </c>
      <c r="O3192" s="1">
        <v>0</v>
      </c>
      <c r="P3192" s="1">
        <v>49078944</v>
      </c>
      <c r="R3192" s="6">
        <f ca="1">IF(Tabla1[[#This Row],[FECHA INCIAL DESDE]]="SIN INICIO",0,IF((((TODAY()-M3192)*100%)/(N3192-M3192))&gt;=100%,"100%",(((TODAY()-M3192)*100%)/(N3192-M3192))))</f>
        <v>0.375</v>
      </c>
      <c r="S3192" s="2">
        <f t="shared" si="99"/>
        <v>49078944</v>
      </c>
      <c r="T3192" t="s">
        <v>10203</v>
      </c>
    </row>
    <row r="3193" spans="1:20" x14ac:dyDescent="0.25">
      <c r="A3193">
        <v>2025</v>
      </c>
      <c r="B3193" t="s">
        <v>10204</v>
      </c>
      <c r="C3193" t="s">
        <v>21</v>
      </c>
      <c r="D3193" t="s">
        <v>22</v>
      </c>
      <c r="E3193" t="s">
        <v>23</v>
      </c>
      <c r="F3193" t="s">
        <v>10205</v>
      </c>
      <c r="G3193" t="s">
        <v>1520</v>
      </c>
      <c r="H3193" t="s">
        <v>590</v>
      </c>
      <c r="I3193" s="1">
        <v>53812500</v>
      </c>
      <c r="J3193" s="2">
        <f t="shared" si="98"/>
        <v>53812500</v>
      </c>
      <c r="K3193" s="1">
        <v>7687500</v>
      </c>
      <c r="L3193" s="3">
        <v>45708</v>
      </c>
      <c r="M3193" s="3">
        <v>45709</v>
      </c>
      <c r="N3193" s="3">
        <v>45900</v>
      </c>
      <c r="O3193" s="1">
        <v>0</v>
      </c>
      <c r="P3193" s="1">
        <v>53812500</v>
      </c>
      <c r="R3193" s="5">
        <f ca="1">IF(Tabla1[[#This Row],[FECHA INCIAL DESDE]]="SIN INICIO",0,IF((((TODAY()-M3193)*100%)/(N3193-M3193))&gt;=100%,"100%",(((TODAY()-M3193)*100%)/(N3193-M3193))))</f>
        <v>0.31413612565445026</v>
      </c>
      <c r="S3193" s="2">
        <f t="shared" si="99"/>
        <v>53812500</v>
      </c>
      <c r="T3193" t="s">
        <v>10206</v>
      </c>
    </row>
    <row r="3194" spans="1:20" x14ac:dyDescent="0.25">
      <c r="A3194">
        <v>2025</v>
      </c>
      <c r="B3194" t="s">
        <v>10207</v>
      </c>
      <c r="C3194" t="s">
        <v>21</v>
      </c>
      <c r="D3194" t="s">
        <v>22</v>
      </c>
      <c r="E3194" t="s">
        <v>23</v>
      </c>
      <c r="F3194" t="s">
        <v>10208</v>
      </c>
      <c r="G3194" t="s">
        <v>1520</v>
      </c>
      <c r="H3194" t="s">
        <v>590</v>
      </c>
      <c r="I3194" s="1">
        <v>47010600</v>
      </c>
      <c r="J3194" s="2">
        <f t="shared" si="98"/>
        <v>47010600</v>
      </c>
      <c r="K3194" s="1">
        <v>6715800</v>
      </c>
      <c r="L3194" s="3">
        <v>45708</v>
      </c>
      <c r="M3194" s="3">
        <v>45709</v>
      </c>
      <c r="N3194" s="3">
        <v>45900</v>
      </c>
      <c r="O3194" s="1">
        <v>0</v>
      </c>
      <c r="P3194" s="1">
        <v>47010600</v>
      </c>
      <c r="R3194" s="6">
        <f ca="1">IF(Tabla1[[#This Row],[FECHA INCIAL DESDE]]="SIN INICIO",0,IF((((TODAY()-M3194)*100%)/(N3194-M3194))&gt;=100%,"100%",(((TODAY()-M3194)*100%)/(N3194-M3194))))</f>
        <v>0.31413612565445026</v>
      </c>
      <c r="S3194" s="2">
        <f t="shared" si="99"/>
        <v>47010600</v>
      </c>
      <c r="T3194" t="s">
        <v>10209</v>
      </c>
    </row>
    <row r="3195" spans="1:20" x14ac:dyDescent="0.25">
      <c r="A3195">
        <v>2025</v>
      </c>
      <c r="B3195" t="s">
        <v>10210</v>
      </c>
      <c r="C3195" t="s">
        <v>21</v>
      </c>
      <c r="D3195" t="s">
        <v>22</v>
      </c>
      <c r="E3195" t="s">
        <v>120</v>
      </c>
      <c r="F3195" t="s">
        <v>10211</v>
      </c>
      <c r="G3195" t="s">
        <v>2169</v>
      </c>
      <c r="H3195" t="s">
        <v>1802</v>
      </c>
      <c r="I3195" s="1">
        <v>16600000</v>
      </c>
      <c r="J3195" s="2">
        <f t="shared" si="98"/>
        <v>16600000</v>
      </c>
      <c r="K3195" s="1">
        <v>4150000</v>
      </c>
      <c r="L3195" s="3">
        <v>45708</v>
      </c>
      <c r="M3195" s="3">
        <v>45709</v>
      </c>
      <c r="N3195" s="3">
        <v>45808</v>
      </c>
      <c r="O3195" s="1">
        <v>0</v>
      </c>
      <c r="P3195" s="1">
        <v>16600000</v>
      </c>
      <c r="R3195" s="5">
        <f ca="1">IF(Tabla1[[#This Row],[FECHA INCIAL DESDE]]="SIN INICIO",0,IF((((TODAY()-M3195)*100%)/(N3195-M3195))&gt;=100%,"100%",(((TODAY()-M3195)*100%)/(N3195-M3195))))</f>
        <v>0.60606060606060608</v>
      </c>
      <c r="S3195" s="2">
        <f t="shared" si="99"/>
        <v>16600000</v>
      </c>
      <c r="T3195" t="s">
        <v>10212</v>
      </c>
    </row>
    <row r="3196" spans="1:20" x14ac:dyDescent="0.25">
      <c r="A3196">
        <v>2025</v>
      </c>
      <c r="B3196" t="s">
        <v>10213</v>
      </c>
      <c r="C3196" t="s">
        <v>21</v>
      </c>
      <c r="D3196" t="s">
        <v>22</v>
      </c>
      <c r="E3196" t="s">
        <v>23</v>
      </c>
      <c r="F3196" t="s">
        <v>10214</v>
      </c>
      <c r="G3196" t="s">
        <v>1940</v>
      </c>
      <c r="H3196" t="s">
        <v>1802</v>
      </c>
      <c r="I3196" s="1">
        <v>33880000</v>
      </c>
      <c r="J3196" s="2">
        <f t="shared" si="98"/>
        <v>33880000</v>
      </c>
      <c r="K3196" s="1">
        <v>8470000</v>
      </c>
      <c r="L3196" s="3">
        <v>45708</v>
      </c>
      <c r="M3196" s="3">
        <v>45709</v>
      </c>
      <c r="N3196" s="3">
        <v>45808</v>
      </c>
      <c r="O3196" s="1">
        <v>0</v>
      </c>
      <c r="P3196" s="1">
        <v>33880000</v>
      </c>
      <c r="R3196" s="5">
        <f ca="1">IF(Tabla1[[#This Row],[FECHA INCIAL DESDE]]="SIN INICIO",0,IF((((TODAY()-M3196)*100%)/(N3196-M3196))&gt;=100%,"100%",(((TODAY()-M3196)*100%)/(N3196-M3196))))</f>
        <v>0.60606060606060608</v>
      </c>
      <c r="S3196" s="2">
        <f t="shared" si="99"/>
        <v>33880000</v>
      </c>
      <c r="T3196" t="s">
        <v>10215</v>
      </c>
    </row>
    <row r="3197" spans="1:20" x14ac:dyDescent="0.25">
      <c r="A3197">
        <v>2025</v>
      </c>
      <c r="B3197" t="s">
        <v>10216</v>
      </c>
      <c r="C3197" t="s">
        <v>21</v>
      </c>
      <c r="D3197" t="s">
        <v>22</v>
      </c>
      <c r="E3197" t="s">
        <v>120</v>
      </c>
      <c r="F3197" t="s">
        <v>10217</v>
      </c>
      <c r="G3197" t="s">
        <v>4365</v>
      </c>
      <c r="H3197" t="s">
        <v>3407</v>
      </c>
      <c r="I3197" s="1">
        <v>19849125</v>
      </c>
      <c r="J3197" s="2">
        <f t="shared" si="98"/>
        <v>19849125</v>
      </c>
      <c r="K3197" s="1">
        <v>3969825</v>
      </c>
      <c r="L3197" s="3">
        <v>45707</v>
      </c>
      <c r="M3197" s="3">
        <v>45708</v>
      </c>
      <c r="N3197" s="3">
        <v>45838</v>
      </c>
      <c r="O3197" s="1">
        <v>0</v>
      </c>
      <c r="P3197" s="1">
        <v>19849125</v>
      </c>
      <c r="R3197" s="6">
        <f ca="1">IF(Tabla1[[#This Row],[FECHA INCIAL DESDE]]="SIN INICIO",0,IF((((TODAY()-M3197)*100%)/(N3197-M3197))&gt;=100%,"100%",(((TODAY()-M3197)*100%)/(N3197-M3197))))</f>
        <v>0.46923076923076923</v>
      </c>
      <c r="S3197" s="2">
        <f t="shared" si="99"/>
        <v>19849125</v>
      </c>
      <c r="T3197" t="s">
        <v>10218</v>
      </c>
    </row>
    <row r="3198" spans="1:20" x14ac:dyDescent="0.25">
      <c r="A3198">
        <v>2025</v>
      </c>
      <c r="B3198" t="s">
        <v>10219</v>
      </c>
      <c r="C3198" t="s">
        <v>21</v>
      </c>
      <c r="D3198" t="s">
        <v>22</v>
      </c>
      <c r="E3198" t="s">
        <v>23</v>
      </c>
      <c r="F3198" t="s">
        <v>10220</v>
      </c>
      <c r="G3198" t="s">
        <v>10221</v>
      </c>
      <c r="H3198" t="s">
        <v>2479</v>
      </c>
      <c r="I3198" s="1">
        <v>20090000</v>
      </c>
      <c r="J3198" s="2">
        <f t="shared" si="98"/>
        <v>20090000</v>
      </c>
      <c r="K3198" s="1">
        <v>5022500</v>
      </c>
      <c r="L3198" s="3">
        <v>45706</v>
      </c>
      <c r="M3198" s="3">
        <v>45708</v>
      </c>
      <c r="N3198" s="3">
        <v>45808</v>
      </c>
      <c r="O3198" s="1">
        <v>0</v>
      </c>
      <c r="P3198" s="1">
        <v>20090000</v>
      </c>
      <c r="R3198" s="5">
        <f ca="1">IF(Tabla1[[#This Row],[FECHA INCIAL DESDE]]="SIN INICIO",0,IF((((TODAY()-M3198)*100%)/(N3198-M3198))&gt;=100%,"100%",(((TODAY()-M3198)*100%)/(N3198-M3198))))</f>
        <v>0.61</v>
      </c>
      <c r="S3198" s="2">
        <f t="shared" si="99"/>
        <v>20090000</v>
      </c>
      <c r="T3198" t="s">
        <v>10222</v>
      </c>
    </row>
    <row r="3199" spans="1:20" x14ac:dyDescent="0.25">
      <c r="A3199">
        <v>2025</v>
      </c>
      <c r="B3199" t="s">
        <v>10223</v>
      </c>
      <c r="C3199" t="s">
        <v>21</v>
      </c>
      <c r="D3199" t="s">
        <v>22</v>
      </c>
      <c r="E3199" t="s">
        <v>23</v>
      </c>
      <c r="F3199" t="s">
        <v>10224</v>
      </c>
      <c r="G3199" t="s">
        <v>2214</v>
      </c>
      <c r="H3199" t="s">
        <v>1898</v>
      </c>
      <c r="I3199" s="1">
        <v>50809904</v>
      </c>
      <c r="J3199" s="2">
        <f t="shared" si="98"/>
        <v>50809904</v>
      </c>
      <c r="K3199" s="1">
        <v>6351238</v>
      </c>
      <c r="L3199" s="3">
        <v>45706</v>
      </c>
      <c r="M3199" s="3">
        <v>45708</v>
      </c>
      <c r="N3199" s="3">
        <v>45930</v>
      </c>
      <c r="O3199" s="1">
        <v>0</v>
      </c>
      <c r="P3199" s="1">
        <v>50809904</v>
      </c>
      <c r="R3199" s="5">
        <f ca="1">IF(Tabla1[[#This Row],[FECHA INCIAL DESDE]]="SIN INICIO",0,IF((((TODAY()-M3199)*100%)/(N3199-M3199))&gt;=100%,"100%",(((TODAY()-M3199)*100%)/(N3199-M3199))))</f>
        <v>0.2747747747747748</v>
      </c>
      <c r="S3199" s="2">
        <f t="shared" si="99"/>
        <v>50809904</v>
      </c>
      <c r="T3199" t="s">
        <v>10225</v>
      </c>
    </row>
    <row r="3200" spans="1:20" x14ac:dyDescent="0.25">
      <c r="A3200">
        <v>2025</v>
      </c>
      <c r="B3200" t="s">
        <v>10226</v>
      </c>
      <c r="C3200" t="s">
        <v>21</v>
      </c>
      <c r="D3200" t="s">
        <v>22</v>
      </c>
      <c r="E3200" t="s">
        <v>23</v>
      </c>
      <c r="F3200" t="s">
        <v>10227</v>
      </c>
      <c r="G3200" t="s">
        <v>2214</v>
      </c>
      <c r="H3200" t="s">
        <v>1898</v>
      </c>
      <c r="I3200" s="1">
        <v>38088872</v>
      </c>
      <c r="J3200" s="2">
        <f t="shared" si="98"/>
        <v>38088872</v>
      </c>
      <c r="K3200" s="1">
        <v>4761109</v>
      </c>
      <c r="L3200" s="3">
        <v>45706</v>
      </c>
      <c r="M3200" s="3">
        <v>45708</v>
      </c>
      <c r="N3200" s="3">
        <v>45930</v>
      </c>
      <c r="O3200" s="1">
        <v>0</v>
      </c>
      <c r="P3200" s="1">
        <v>38088872</v>
      </c>
      <c r="R3200" s="5">
        <f ca="1">IF(Tabla1[[#This Row],[FECHA INCIAL DESDE]]="SIN INICIO",0,IF((((TODAY()-M3200)*100%)/(N3200-M3200))&gt;=100%,"100%",(((TODAY()-M3200)*100%)/(N3200-M3200))))</f>
        <v>0.2747747747747748</v>
      </c>
      <c r="S3200" s="2">
        <f t="shared" si="99"/>
        <v>38088872</v>
      </c>
      <c r="T3200" t="s">
        <v>10228</v>
      </c>
    </row>
    <row r="3201" spans="1:20" x14ac:dyDescent="0.25">
      <c r="A3201">
        <v>2025</v>
      </c>
      <c r="B3201" t="s">
        <v>10229</v>
      </c>
      <c r="C3201" t="s">
        <v>21</v>
      </c>
      <c r="D3201" t="s">
        <v>22</v>
      </c>
      <c r="E3201" t="s">
        <v>23</v>
      </c>
      <c r="F3201" t="s">
        <v>10230</v>
      </c>
      <c r="G3201" t="s">
        <v>8712</v>
      </c>
      <c r="H3201" t="s">
        <v>270</v>
      </c>
      <c r="I3201" s="1">
        <v>84000000</v>
      </c>
      <c r="J3201" s="2">
        <f t="shared" si="98"/>
        <v>84000000</v>
      </c>
      <c r="K3201" s="1">
        <v>12000000</v>
      </c>
      <c r="L3201" s="3">
        <v>45706</v>
      </c>
      <c r="M3201" s="3">
        <v>45707</v>
      </c>
      <c r="N3201" s="3">
        <v>45869</v>
      </c>
      <c r="O3201" s="1">
        <v>0</v>
      </c>
      <c r="P3201" s="1">
        <v>84000000</v>
      </c>
      <c r="R3201" s="6">
        <f ca="1">IF(Tabla1[[#This Row],[FECHA INCIAL DESDE]]="SIN INICIO",0,IF((((TODAY()-M3201)*100%)/(N3201-M3201))&gt;=100%,"100%",(((TODAY()-M3201)*100%)/(N3201-M3201))))</f>
        <v>0.38271604938271603</v>
      </c>
      <c r="S3201" s="2">
        <f t="shared" si="99"/>
        <v>84000000</v>
      </c>
      <c r="T3201" t="s">
        <v>10231</v>
      </c>
    </row>
    <row r="3202" spans="1:20" x14ac:dyDescent="0.25">
      <c r="A3202">
        <v>2025</v>
      </c>
      <c r="B3202" t="s">
        <v>10232</v>
      </c>
      <c r="C3202" t="s">
        <v>21</v>
      </c>
      <c r="D3202" t="s">
        <v>22</v>
      </c>
      <c r="E3202" t="s">
        <v>23</v>
      </c>
      <c r="F3202" t="s">
        <v>10233</v>
      </c>
      <c r="G3202" t="s">
        <v>2743</v>
      </c>
      <c r="H3202" t="s">
        <v>659</v>
      </c>
      <c r="I3202" s="1">
        <v>48000000</v>
      </c>
      <c r="J3202" s="2">
        <f t="shared" si="98"/>
        <v>48000000</v>
      </c>
      <c r="K3202" s="1">
        <v>8000000</v>
      </c>
      <c r="L3202" s="3">
        <v>45707</v>
      </c>
      <c r="M3202" s="3">
        <v>45708</v>
      </c>
      <c r="N3202" s="3">
        <v>45869</v>
      </c>
      <c r="O3202" s="1">
        <v>0</v>
      </c>
      <c r="P3202" s="1">
        <v>48000000</v>
      </c>
      <c r="R3202" s="6">
        <f ca="1">IF(Tabla1[[#This Row],[FECHA INCIAL DESDE]]="SIN INICIO",0,IF((((TODAY()-M3202)*100%)/(N3202-M3202))&gt;=100%,"100%",(((TODAY()-M3202)*100%)/(N3202-M3202))))</f>
        <v>0.37888198757763975</v>
      </c>
      <c r="S3202" s="2">
        <f t="shared" si="99"/>
        <v>48000000</v>
      </c>
      <c r="T3202" t="s">
        <v>10234</v>
      </c>
    </row>
    <row r="3203" spans="1:20" x14ac:dyDescent="0.25">
      <c r="A3203">
        <v>2025</v>
      </c>
      <c r="B3203" t="s">
        <v>10235</v>
      </c>
      <c r="C3203" t="s">
        <v>21</v>
      </c>
      <c r="D3203" t="s">
        <v>22</v>
      </c>
      <c r="E3203" t="s">
        <v>23</v>
      </c>
      <c r="F3203" t="s">
        <v>10236</v>
      </c>
      <c r="G3203" t="s">
        <v>10237</v>
      </c>
      <c r="H3203" t="s">
        <v>787</v>
      </c>
      <c r="I3203" s="1">
        <v>35000000</v>
      </c>
      <c r="J3203" s="2">
        <f t="shared" ref="J3203:J3266" si="100">I3203</f>
        <v>35000000</v>
      </c>
      <c r="K3203" s="1">
        <v>5000000</v>
      </c>
      <c r="L3203" s="3">
        <v>45707</v>
      </c>
      <c r="M3203" s="3">
        <v>45708</v>
      </c>
      <c r="N3203" s="3">
        <v>45900</v>
      </c>
      <c r="O3203" s="1">
        <v>0</v>
      </c>
      <c r="P3203" s="1">
        <v>35000000</v>
      </c>
      <c r="R3203" s="6">
        <f ca="1">IF(Tabla1[[#This Row],[FECHA INCIAL DESDE]]="SIN INICIO",0,IF((((TODAY()-M3203)*100%)/(N3203-M3203))&gt;=100%,"100%",(((TODAY()-M3203)*100%)/(N3203-M3203))))</f>
        <v>0.31770833333333331</v>
      </c>
      <c r="S3203" s="2">
        <f t="shared" ref="S3203:S3266" si="101">P3203-Q3203</f>
        <v>35000000</v>
      </c>
      <c r="T3203" t="s">
        <v>10238</v>
      </c>
    </row>
    <row r="3204" spans="1:20" x14ac:dyDescent="0.25">
      <c r="A3204">
        <v>2025</v>
      </c>
      <c r="B3204" t="s">
        <v>10239</v>
      </c>
      <c r="C3204" t="s">
        <v>21</v>
      </c>
      <c r="D3204" t="s">
        <v>22</v>
      </c>
      <c r="E3204" t="s">
        <v>23</v>
      </c>
      <c r="F3204" t="s">
        <v>10240</v>
      </c>
      <c r="G3204" t="s">
        <v>3546</v>
      </c>
      <c r="H3204" t="s">
        <v>3407</v>
      </c>
      <c r="I3204" s="1">
        <v>34388750</v>
      </c>
      <c r="J3204" s="2">
        <f t="shared" si="100"/>
        <v>34388750</v>
      </c>
      <c r="K3204" s="1">
        <v>6877750</v>
      </c>
      <c r="L3204" s="3">
        <v>45706</v>
      </c>
      <c r="M3204" s="3">
        <v>45708</v>
      </c>
      <c r="N3204" s="3">
        <v>45838</v>
      </c>
      <c r="O3204" s="1">
        <v>0</v>
      </c>
      <c r="P3204" s="1">
        <v>34388750</v>
      </c>
      <c r="R3204" s="5">
        <f ca="1">IF(Tabla1[[#This Row],[FECHA INCIAL DESDE]]="SIN INICIO",0,IF((((TODAY()-M3204)*100%)/(N3204-M3204))&gt;=100%,"100%",(((TODAY()-M3204)*100%)/(N3204-M3204))))</f>
        <v>0.46923076923076923</v>
      </c>
      <c r="S3204" s="2">
        <f t="shared" si="101"/>
        <v>34388750</v>
      </c>
      <c r="T3204" t="s">
        <v>10241</v>
      </c>
    </row>
    <row r="3205" spans="1:20" x14ac:dyDescent="0.25">
      <c r="A3205">
        <v>2025</v>
      </c>
      <c r="B3205" t="s">
        <v>10242</v>
      </c>
      <c r="C3205" t="s">
        <v>21</v>
      </c>
      <c r="D3205" t="s">
        <v>22</v>
      </c>
      <c r="E3205" t="s">
        <v>23</v>
      </c>
      <c r="F3205" t="s">
        <v>10243</v>
      </c>
      <c r="G3205" t="s">
        <v>3546</v>
      </c>
      <c r="H3205" t="s">
        <v>3407</v>
      </c>
      <c r="I3205" s="1">
        <v>48144250</v>
      </c>
      <c r="J3205" s="2">
        <f t="shared" si="100"/>
        <v>48144250</v>
      </c>
      <c r="K3205" s="1">
        <v>6877750</v>
      </c>
      <c r="L3205" s="3">
        <v>45706</v>
      </c>
      <c r="M3205" s="3">
        <v>45707</v>
      </c>
      <c r="N3205" s="3">
        <v>45900</v>
      </c>
      <c r="O3205" s="1">
        <v>0</v>
      </c>
      <c r="P3205" s="1">
        <v>48144250</v>
      </c>
      <c r="R3205" s="5">
        <f ca="1">IF(Tabla1[[#This Row],[FECHA INCIAL DESDE]]="SIN INICIO",0,IF((((TODAY()-M3205)*100%)/(N3205-M3205))&gt;=100%,"100%",(((TODAY()-M3205)*100%)/(N3205-M3205))))</f>
        <v>0.32124352331606215</v>
      </c>
      <c r="S3205" s="2">
        <f t="shared" si="101"/>
        <v>48144250</v>
      </c>
      <c r="T3205" t="s">
        <v>10244</v>
      </c>
    </row>
    <row r="3206" spans="1:20" x14ac:dyDescent="0.25">
      <c r="A3206">
        <v>2025</v>
      </c>
      <c r="B3206" t="s">
        <v>10245</v>
      </c>
      <c r="C3206" t="s">
        <v>21</v>
      </c>
      <c r="D3206" t="s">
        <v>22</v>
      </c>
      <c r="E3206" t="s">
        <v>120</v>
      </c>
      <c r="F3206" t="s">
        <v>10246</v>
      </c>
      <c r="G3206" t="s">
        <v>4365</v>
      </c>
      <c r="H3206" t="s">
        <v>3407</v>
      </c>
      <c r="I3206" s="1">
        <v>20090000</v>
      </c>
      <c r="J3206" s="2">
        <f t="shared" si="100"/>
        <v>20090000</v>
      </c>
      <c r="K3206" s="1">
        <v>5022500</v>
      </c>
      <c r="L3206" s="3">
        <v>45706</v>
      </c>
      <c r="M3206" s="3">
        <v>45707</v>
      </c>
      <c r="N3206" s="3">
        <v>45808</v>
      </c>
      <c r="O3206" s="1">
        <v>0</v>
      </c>
      <c r="P3206" s="1">
        <v>20090000</v>
      </c>
      <c r="R3206" s="5">
        <f ca="1">IF(Tabla1[[#This Row],[FECHA INCIAL DESDE]]="SIN INICIO",0,IF((((TODAY()-M3206)*100%)/(N3206-M3206))&gt;=100%,"100%",(((TODAY()-M3206)*100%)/(N3206-M3206))))</f>
        <v>0.61386138613861385</v>
      </c>
      <c r="S3206" s="2">
        <f t="shared" si="101"/>
        <v>20090000</v>
      </c>
      <c r="T3206" t="s">
        <v>10247</v>
      </c>
    </row>
    <row r="3207" spans="1:20" x14ac:dyDescent="0.25">
      <c r="A3207">
        <v>2025</v>
      </c>
      <c r="B3207" t="s">
        <v>10248</v>
      </c>
      <c r="C3207" t="s">
        <v>21</v>
      </c>
      <c r="D3207" t="s">
        <v>22</v>
      </c>
      <c r="E3207" t="s">
        <v>120</v>
      </c>
      <c r="F3207" t="s">
        <v>10249</v>
      </c>
      <c r="G3207" t="s">
        <v>10250</v>
      </c>
      <c r="H3207" t="s">
        <v>1898</v>
      </c>
      <c r="I3207" s="1">
        <v>33236616</v>
      </c>
      <c r="J3207" s="2">
        <f t="shared" si="100"/>
        <v>33236616</v>
      </c>
      <c r="K3207" s="1">
        <v>4154577</v>
      </c>
      <c r="L3207" s="3">
        <v>45706</v>
      </c>
      <c r="M3207" s="3">
        <v>45707</v>
      </c>
      <c r="N3207" s="3">
        <v>45930</v>
      </c>
      <c r="O3207" s="1">
        <v>0</v>
      </c>
      <c r="P3207" s="1">
        <v>33236616</v>
      </c>
      <c r="R3207" s="5">
        <f ca="1">IF(Tabla1[[#This Row],[FECHA INCIAL DESDE]]="SIN INICIO",0,IF((((TODAY()-M3207)*100%)/(N3207-M3207))&gt;=100%,"100%",(((TODAY()-M3207)*100%)/(N3207-M3207))))</f>
        <v>0.27802690582959644</v>
      </c>
      <c r="S3207" s="2">
        <f t="shared" si="101"/>
        <v>33236616</v>
      </c>
      <c r="T3207" t="s">
        <v>10251</v>
      </c>
    </row>
    <row r="3208" spans="1:20" x14ac:dyDescent="0.25">
      <c r="A3208">
        <v>2025</v>
      </c>
      <c r="B3208" t="s">
        <v>10252</v>
      </c>
      <c r="C3208" t="s">
        <v>21</v>
      </c>
      <c r="D3208" t="s">
        <v>22</v>
      </c>
      <c r="E3208" t="s">
        <v>120</v>
      </c>
      <c r="F3208" t="s">
        <v>10253</v>
      </c>
      <c r="G3208" t="s">
        <v>4388</v>
      </c>
      <c r="H3208" t="s">
        <v>1898</v>
      </c>
      <c r="I3208" s="1">
        <v>33236616</v>
      </c>
      <c r="J3208" s="2">
        <f t="shared" si="100"/>
        <v>33236616</v>
      </c>
      <c r="K3208" s="1">
        <v>4154577</v>
      </c>
      <c r="L3208" s="3">
        <v>45706</v>
      </c>
      <c r="M3208" s="3">
        <v>45707</v>
      </c>
      <c r="N3208" s="3">
        <v>45930</v>
      </c>
      <c r="O3208" s="1">
        <v>0</v>
      </c>
      <c r="P3208" s="1">
        <v>33236616</v>
      </c>
      <c r="R3208" s="5">
        <f ca="1">IF(Tabla1[[#This Row],[FECHA INCIAL DESDE]]="SIN INICIO",0,IF((((TODAY()-M3208)*100%)/(N3208-M3208))&gt;=100%,"100%",(((TODAY()-M3208)*100%)/(N3208-M3208))))</f>
        <v>0.27802690582959644</v>
      </c>
      <c r="S3208" s="2">
        <f t="shared" si="101"/>
        <v>33236616</v>
      </c>
      <c r="T3208" t="s">
        <v>10254</v>
      </c>
    </row>
    <row r="3209" spans="1:20" x14ac:dyDescent="0.25">
      <c r="A3209">
        <v>2025</v>
      </c>
      <c r="B3209" t="s">
        <v>10255</v>
      </c>
      <c r="C3209" t="s">
        <v>21</v>
      </c>
      <c r="D3209" t="s">
        <v>22</v>
      </c>
      <c r="E3209" t="s">
        <v>23</v>
      </c>
      <c r="F3209" t="s">
        <v>10256</v>
      </c>
      <c r="G3209" t="s">
        <v>1940</v>
      </c>
      <c r="H3209" t="s">
        <v>1802</v>
      </c>
      <c r="I3209" s="1">
        <v>33880000</v>
      </c>
      <c r="J3209" s="2">
        <f t="shared" si="100"/>
        <v>33880000</v>
      </c>
      <c r="K3209" s="1">
        <v>8470000</v>
      </c>
      <c r="L3209" s="3">
        <v>45708</v>
      </c>
      <c r="M3209" s="3">
        <v>45712</v>
      </c>
      <c r="N3209" s="3">
        <v>45808</v>
      </c>
      <c r="O3209" s="1">
        <v>0</v>
      </c>
      <c r="P3209" s="1">
        <v>33880000</v>
      </c>
      <c r="R3209" s="5">
        <f ca="1">IF(Tabla1[[#This Row],[FECHA INCIAL DESDE]]="SIN INICIO",0,IF((((TODAY()-M3209)*100%)/(N3209-M3209))&gt;=100%,"100%",(((TODAY()-M3209)*100%)/(N3209-M3209))))</f>
        <v>0.59375</v>
      </c>
      <c r="S3209" s="2">
        <f t="shared" si="101"/>
        <v>33880000</v>
      </c>
      <c r="T3209" t="s">
        <v>10257</v>
      </c>
    </row>
    <row r="3210" spans="1:20" x14ac:dyDescent="0.25">
      <c r="A3210">
        <v>2025</v>
      </c>
      <c r="B3210" t="s">
        <v>10258</v>
      </c>
      <c r="C3210" t="s">
        <v>21</v>
      </c>
      <c r="D3210" t="s">
        <v>22</v>
      </c>
      <c r="E3210" t="s">
        <v>23</v>
      </c>
      <c r="F3210" t="s">
        <v>10259</v>
      </c>
      <c r="G3210" t="s">
        <v>1940</v>
      </c>
      <c r="H3210" t="s">
        <v>1802</v>
      </c>
      <c r="I3210" s="1">
        <v>43400000</v>
      </c>
      <c r="J3210" s="2">
        <f t="shared" si="100"/>
        <v>43400000</v>
      </c>
      <c r="K3210" s="1">
        <v>6200000</v>
      </c>
      <c r="L3210" s="3">
        <v>45708</v>
      </c>
      <c r="M3210" s="3">
        <v>45709</v>
      </c>
      <c r="N3210" s="3">
        <v>45900</v>
      </c>
      <c r="O3210" s="1">
        <v>0</v>
      </c>
      <c r="P3210" s="1">
        <v>43400000</v>
      </c>
      <c r="R3210" s="5">
        <f ca="1">IF(Tabla1[[#This Row],[FECHA INCIAL DESDE]]="SIN INICIO",0,IF((((TODAY()-M3210)*100%)/(N3210-M3210))&gt;=100%,"100%",(((TODAY()-M3210)*100%)/(N3210-M3210))))</f>
        <v>0.31413612565445026</v>
      </c>
      <c r="S3210" s="2">
        <f t="shared" si="101"/>
        <v>43400000</v>
      </c>
      <c r="T3210" t="s">
        <v>10260</v>
      </c>
    </row>
    <row r="3211" spans="1:20" x14ac:dyDescent="0.25">
      <c r="A3211">
        <v>2025</v>
      </c>
      <c r="B3211" t="s">
        <v>10261</v>
      </c>
      <c r="C3211" t="s">
        <v>21</v>
      </c>
      <c r="D3211" t="s">
        <v>22</v>
      </c>
      <c r="E3211" t="s">
        <v>23</v>
      </c>
      <c r="F3211" t="s">
        <v>10262</v>
      </c>
      <c r="G3211" t="s">
        <v>791</v>
      </c>
      <c r="H3211" t="s">
        <v>590</v>
      </c>
      <c r="I3211" s="1">
        <v>78925000</v>
      </c>
      <c r="J3211" s="2">
        <f t="shared" si="100"/>
        <v>78925000</v>
      </c>
      <c r="K3211" s="1">
        <v>11275000</v>
      </c>
      <c r="L3211" s="3">
        <v>45712</v>
      </c>
      <c r="M3211" s="3">
        <v>45714</v>
      </c>
      <c r="N3211" s="3">
        <v>45900</v>
      </c>
      <c r="O3211" s="1">
        <v>0</v>
      </c>
      <c r="P3211" s="1">
        <v>78925000</v>
      </c>
      <c r="R3211" s="6">
        <f ca="1">IF(Tabla1[[#This Row],[FECHA INCIAL DESDE]]="SIN INICIO",0,IF((((TODAY()-M3211)*100%)/(N3211-M3211))&gt;=100%,"100%",(((TODAY()-M3211)*100%)/(N3211-M3211))))</f>
        <v>0.29569892473118281</v>
      </c>
      <c r="S3211" s="2">
        <f t="shared" si="101"/>
        <v>78925000</v>
      </c>
      <c r="T3211" t="s">
        <v>10263</v>
      </c>
    </row>
    <row r="3212" spans="1:20" x14ac:dyDescent="0.25">
      <c r="A3212">
        <v>2025</v>
      </c>
      <c r="B3212" t="s">
        <v>10264</v>
      </c>
      <c r="C3212" t="s">
        <v>21</v>
      </c>
      <c r="D3212" t="s">
        <v>22</v>
      </c>
      <c r="E3212" t="s">
        <v>23</v>
      </c>
      <c r="F3212" t="s">
        <v>10265</v>
      </c>
      <c r="G3212" t="s">
        <v>1940</v>
      </c>
      <c r="H3212" t="s">
        <v>1802</v>
      </c>
      <c r="I3212" s="1">
        <v>32200000</v>
      </c>
      <c r="J3212" s="2">
        <f t="shared" si="100"/>
        <v>32200000</v>
      </c>
      <c r="K3212" s="1">
        <v>4600000</v>
      </c>
      <c r="L3212" s="3">
        <v>45707</v>
      </c>
      <c r="M3212" s="3">
        <v>45708</v>
      </c>
      <c r="N3212" s="3">
        <v>45900</v>
      </c>
      <c r="O3212" s="1">
        <v>0</v>
      </c>
      <c r="P3212" s="1">
        <v>32200000</v>
      </c>
      <c r="R3212" s="5">
        <f ca="1">IF(Tabla1[[#This Row],[FECHA INCIAL DESDE]]="SIN INICIO",0,IF((((TODAY()-M3212)*100%)/(N3212-M3212))&gt;=100%,"100%",(((TODAY()-M3212)*100%)/(N3212-M3212))))</f>
        <v>0.31770833333333331</v>
      </c>
      <c r="S3212" s="2">
        <f t="shared" si="101"/>
        <v>32200000</v>
      </c>
      <c r="T3212" t="s">
        <v>10266</v>
      </c>
    </row>
    <row r="3213" spans="1:20" x14ac:dyDescent="0.25">
      <c r="A3213">
        <v>2025</v>
      </c>
      <c r="B3213" t="s">
        <v>10267</v>
      </c>
      <c r="C3213" t="s">
        <v>21</v>
      </c>
      <c r="D3213" t="s">
        <v>22</v>
      </c>
      <c r="E3213" t="s">
        <v>120</v>
      </c>
      <c r="F3213" t="s">
        <v>10268</v>
      </c>
      <c r="G3213" t="s">
        <v>8712</v>
      </c>
      <c r="H3213" t="s">
        <v>2479</v>
      </c>
      <c r="I3213" s="1">
        <v>12834868</v>
      </c>
      <c r="J3213" s="2">
        <f t="shared" si="100"/>
        <v>12834868</v>
      </c>
      <c r="K3213" s="1">
        <v>3208717</v>
      </c>
      <c r="L3213" s="3">
        <v>45706</v>
      </c>
      <c r="M3213" s="3">
        <v>45708</v>
      </c>
      <c r="N3213" s="3">
        <v>45808</v>
      </c>
      <c r="O3213" s="1">
        <v>0</v>
      </c>
      <c r="P3213" s="1">
        <v>12834868</v>
      </c>
      <c r="R3213" s="5">
        <f ca="1">IF(Tabla1[[#This Row],[FECHA INCIAL DESDE]]="SIN INICIO",0,IF((((TODAY()-M3213)*100%)/(N3213-M3213))&gt;=100%,"100%",(((TODAY()-M3213)*100%)/(N3213-M3213))))</f>
        <v>0.61</v>
      </c>
      <c r="S3213" s="2">
        <f t="shared" si="101"/>
        <v>12834868</v>
      </c>
      <c r="T3213" t="s">
        <v>10269</v>
      </c>
    </row>
    <row r="3214" spans="1:20" x14ac:dyDescent="0.25">
      <c r="A3214">
        <v>2025</v>
      </c>
      <c r="B3214" t="s">
        <v>10270</v>
      </c>
      <c r="C3214" t="s">
        <v>21</v>
      </c>
      <c r="D3214" t="s">
        <v>22</v>
      </c>
      <c r="E3214" t="s">
        <v>23</v>
      </c>
      <c r="F3214" t="s">
        <v>10271</v>
      </c>
      <c r="G3214" t="s">
        <v>10272</v>
      </c>
      <c r="H3214" t="s">
        <v>2479</v>
      </c>
      <c r="I3214" s="1">
        <v>19520548</v>
      </c>
      <c r="J3214" s="2">
        <f t="shared" si="100"/>
        <v>19520548</v>
      </c>
      <c r="K3214" s="1">
        <v>4880137</v>
      </c>
      <c r="L3214" s="3">
        <v>45706</v>
      </c>
      <c r="M3214" s="3">
        <v>45707</v>
      </c>
      <c r="N3214" s="3">
        <v>45808</v>
      </c>
      <c r="O3214" s="1">
        <v>0</v>
      </c>
      <c r="P3214" s="1">
        <v>19520548</v>
      </c>
      <c r="R3214" s="5">
        <f ca="1">IF(Tabla1[[#This Row],[FECHA INCIAL DESDE]]="SIN INICIO",0,IF((((TODAY()-M3214)*100%)/(N3214-M3214))&gt;=100%,"100%",(((TODAY()-M3214)*100%)/(N3214-M3214))))</f>
        <v>0.61386138613861385</v>
      </c>
      <c r="S3214" s="2">
        <f t="shared" si="101"/>
        <v>19520548</v>
      </c>
      <c r="T3214" t="s">
        <v>10273</v>
      </c>
    </row>
    <row r="3215" spans="1:20" x14ac:dyDescent="0.25">
      <c r="A3215">
        <v>2025</v>
      </c>
      <c r="B3215" t="s">
        <v>10274</v>
      </c>
      <c r="C3215" t="s">
        <v>21</v>
      </c>
      <c r="D3215" t="s">
        <v>22</v>
      </c>
      <c r="E3215" t="s">
        <v>120</v>
      </c>
      <c r="F3215" t="s">
        <v>10275</v>
      </c>
      <c r="G3215" t="s">
        <v>4388</v>
      </c>
      <c r="H3215" t="s">
        <v>1898</v>
      </c>
      <c r="I3215" s="1">
        <v>37359592</v>
      </c>
      <c r="J3215" s="2">
        <f t="shared" si="100"/>
        <v>37359592</v>
      </c>
      <c r="K3215" s="1">
        <v>4669949</v>
      </c>
      <c r="L3215" s="3">
        <v>45708</v>
      </c>
      <c r="M3215" s="3">
        <v>45709</v>
      </c>
      <c r="N3215" s="3">
        <v>45930</v>
      </c>
      <c r="O3215" s="1">
        <v>0</v>
      </c>
      <c r="P3215" s="1">
        <v>37359592</v>
      </c>
      <c r="R3215" s="5">
        <f ca="1">IF(Tabla1[[#This Row],[FECHA INCIAL DESDE]]="SIN INICIO",0,IF((((TODAY()-M3215)*100%)/(N3215-M3215))&gt;=100%,"100%",(((TODAY()-M3215)*100%)/(N3215-M3215))))</f>
        <v>0.27149321266968324</v>
      </c>
      <c r="S3215" s="2">
        <f t="shared" si="101"/>
        <v>37359592</v>
      </c>
      <c r="T3215" t="s">
        <v>10276</v>
      </c>
    </row>
    <row r="3216" spans="1:20" x14ac:dyDescent="0.25">
      <c r="A3216">
        <v>2025</v>
      </c>
      <c r="B3216" t="s">
        <v>10277</v>
      </c>
      <c r="C3216" t="s">
        <v>21</v>
      </c>
      <c r="D3216" t="s">
        <v>22</v>
      </c>
      <c r="E3216" t="s">
        <v>120</v>
      </c>
      <c r="F3216" t="s">
        <v>10278</v>
      </c>
      <c r="G3216" t="s">
        <v>8712</v>
      </c>
      <c r="H3216" t="s">
        <v>2479</v>
      </c>
      <c r="I3216" s="1">
        <v>9128588</v>
      </c>
      <c r="J3216" s="2">
        <f t="shared" si="100"/>
        <v>9128588</v>
      </c>
      <c r="K3216" s="1">
        <v>2282147</v>
      </c>
      <c r="L3216" s="3">
        <v>45706</v>
      </c>
      <c r="M3216" s="3">
        <v>45708</v>
      </c>
      <c r="N3216" s="3">
        <v>45808</v>
      </c>
      <c r="O3216" s="1">
        <v>0</v>
      </c>
      <c r="P3216" s="1">
        <v>9128588</v>
      </c>
      <c r="R3216" s="5">
        <f ca="1">IF(Tabla1[[#This Row],[FECHA INCIAL DESDE]]="SIN INICIO",0,IF((((TODAY()-M3216)*100%)/(N3216-M3216))&gt;=100%,"100%",(((TODAY()-M3216)*100%)/(N3216-M3216))))</f>
        <v>0.61</v>
      </c>
      <c r="S3216" s="2">
        <f t="shared" si="101"/>
        <v>9128588</v>
      </c>
      <c r="T3216" t="s">
        <v>10279</v>
      </c>
    </row>
    <row r="3217" spans="1:20" x14ac:dyDescent="0.25">
      <c r="A3217">
        <v>2025</v>
      </c>
      <c r="B3217" t="s">
        <v>10280</v>
      </c>
      <c r="C3217" t="s">
        <v>21</v>
      </c>
      <c r="D3217" t="s">
        <v>22</v>
      </c>
      <c r="E3217" t="s">
        <v>23</v>
      </c>
      <c r="F3217" t="s">
        <v>10281</v>
      </c>
      <c r="G3217" t="s">
        <v>1819</v>
      </c>
      <c r="H3217" t="s">
        <v>1802</v>
      </c>
      <c r="I3217" s="1">
        <v>33880000</v>
      </c>
      <c r="J3217" s="2">
        <f t="shared" si="100"/>
        <v>33880000</v>
      </c>
      <c r="K3217" s="1">
        <v>8470000</v>
      </c>
      <c r="L3217" s="3">
        <v>45707</v>
      </c>
      <c r="M3217" s="3">
        <v>45708</v>
      </c>
      <c r="N3217" s="3">
        <v>45808</v>
      </c>
      <c r="O3217" s="1">
        <v>0</v>
      </c>
      <c r="P3217" s="1">
        <v>33880000</v>
      </c>
      <c r="R3217" s="5">
        <f ca="1">IF(Tabla1[[#This Row],[FECHA INCIAL DESDE]]="SIN INICIO",0,IF((((TODAY()-M3217)*100%)/(N3217-M3217))&gt;=100%,"100%",(((TODAY()-M3217)*100%)/(N3217-M3217))))</f>
        <v>0.61</v>
      </c>
      <c r="S3217" s="2">
        <f t="shared" si="101"/>
        <v>33880000</v>
      </c>
      <c r="T3217" t="s">
        <v>10282</v>
      </c>
    </row>
    <row r="3218" spans="1:20" x14ac:dyDescent="0.25">
      <c r="A3218">
        <v>2025</v>
      </c>
      <c r="B3218" t="s">
        <v>10283</v>
      </c>
      <c r="C3218" t="s">
        <v>21</v>
      </c>
      <c r="D3218" t="s">
        <v>22</v>
      </c>
      <c r="E3218" t="s">
        <v>23</v>
      </c>
      <c r="F3218" t="s">
        <v>10284</v>
      </c>
      <c r="G3218" t="s">
        <v>2214</v>
      </c>
      <c r="H3218" t="s">
        <v>1898</v>
      </c>
      <c r="I3218" s="1">
        <v>57619024</v>
      </c>
      <c r="J3218" s="2">
        <f t="shared" si="100"/>
        <v>57619024</v>
      </c>
      <c r="K3218" s="1">
        <v>7202378</v>
      </c>
      <c r="L3218" s="3">
        <v>45714</v>
      </c>
      <c r="M3218" s="3">
        <v>45715</v>
      </c>
      <c r="N3218" s="3">
        <v>45930</v>
      </c>
      <c r="O3218" s="1">
        <v>0</v>
      </c>
      <c r="P3218" s="1">
        <v>57619024</v>
      </c>
      <c r="R3218" s="6">
        <f ca="1">IF(Tabla1[[#This Row],[FECHA INCIAL DESDE]]="SIN INICIO",0,IF((((TODAY()-M3218)*100%)/(N3218-M3218))&gt;=100%,"100%",(((TODAY()-M3218)*100%)/(N3218-M3218))))</f>
        <v>0.25116279069767444</v>
      </c>
      <c r="S3218" s="2">
        <f t="shared" si="101"/>
        <v>57619024</v>
      </c>
      <c r="T3218" t="s">
        <v>10285</v>
      </c>
    </row>
    <row r="3219" spans="1:20" x14ac:dyDescent="0.25">
      <c r="A3219">
        <v>2025</v>
      </c>
      <c r="B3219" t="s">
        <v>10286</v>
      </c>
      <c r="C3219" t="s">
        <v>21</v>
      </c>
      <c r="D3219" t="s">
        <v>22</v>
      </c>
      <c r="E3219" t="s">
        <v>23</v>
      </c>
      <c r="F3219" t="s">
        <v>10287</v>
      </c>
      <c r="G3219" t="s">
        <v>1831</v>
      </c>
      <c r="H3219" t="s">
        <v>1898</v>
      </c>
      <c r="I3219" s="1">
        <v>50809904</v>
      </c>
      <c r="J3219" s="2">
        <f t="shared" si="100"/>
        <v>50809904</v>
      </c>
      <c r="K3219" s="1">
        <v>6351238</v>
      </c>
      <c r="L3219" s="3">
        <v>45708</v>
      </c>
      <c r="M3219" s="3">
        <v>45709</v>
      </c>
      <c r="N3219" s="3">
        <v>45930</v>
      </c>
      <c r="O3219" s="1">
        <v>0</v>
      </c>
      <c r="P3219" s="1">
        <v>50809904</v>
      </c>
      <c r="R3219" s="5">
        <f ca="1">IF(Tabla1[[#This Row],[FECHA INCIAL DESDE]]="SIN INICIO",0,IF((((TODAY()-M3219)*100%)/(N3219-M3219))&gt;=100%,"100%",(((TODAY()-M3219)*100%)/(N3219-M3219))))</f>
        <v>0.27149321266968324</v>
      </c>
      <c r="S3219" s="2">
        <f t="shared" si="101"/>
        <v>50809904</v>
      </c>
      <c r="T3219" t="s">
        <v>10288</v>
      </c>
    </row>
    <row r="3220" spans="1:20" x14ac:dyDescent="0.25">
      <c r="A3220">
        <v>2025</v>
      </c>
      <c r="B3220" t="s">
        <v>10289</v>
      </c>
      <c r="C3220" t="s">
        <v>21</v>
      </c>
      <c r="D3220" t="s">
        <v>22</v>
      </c>
      <c r="E3220" t="s">
        <v>23</v>
      </c>
      <c r="F3220" t="s">
        <v>10290</v>
      </c>
      <c r="G3220" t="s">
        <v>10291</v>
      </c>
      <c r="H3220" t="s">
        <v>659</v>
      </c>
      <c r="I3220" s="1">
        <v>56000000</v>
      </c>
      <c r="J3220" s="2">
        <f t="shared" si="100"/>
        <v>56000000</v>
      </c>
      <c r="K3220" s="1">
        <v>8000000</v>
      </c>
      <c r="L3220" s="3">
        <v>45707</v>
      </c>
      <c r="M3220" s="3">
        <v>45708</v>
      </c>
      <c r="N3220" s="3">
        <v>45900</v>
      </c>
      <c r="O3220" s="1">
        <v>0</v>
      </c>
      <c r="P3220" s="1">
        <v>56000000</v>
      </c>
      <c r="R3220" s="6">
        <f ca="1">IF(Tabla1[[#This Row],[FECHA INCIAL DESDE]]="SIN INICIO",0,IF((((TODAY()-M3220)*100%)/(N3220-M3220))&gt;=100%,"100%",(((TODAY()-M3220)*100%)/(N3220-M3220))))</f>
        <v>0.31770833333333331</v>
      </c>
      <c r="S3220" s="2">
        <f t="shared" si="101"/>
        <v>56000000</v>
      </c>
      <c r="T3220" t="s">
        <v>10292</v>
      </c>
    </row>
    <row r="3221" spans="1:20" x14ac:dyDescent="0.25">
      <c r="A3221">
        <v>2025</v>
      </c>
      <c r="B3221" t="s">
        <v>10293</v>
      </c>
      <c r="C3221" t="s">
        <v>21</v>
      </c>
      <c r="D3221" t="s">
        <v>22</v>
      </c>
      <c r="E3221" t="s">
        <v>23</v>
      </c>
      <c r="F3221" t="s">
        <v>10294</v>
      </c>
      <c r="G3221" t="s">
        <v>2214</v>
      </c>
      <c r="H3221" t="s">
        <v>1898</v>
      </c>
      <c r="I3221" s="1">
        <v>57619024</v>
      </c>
      <c r="J3221" s="2">
        <f t="shared" si="100"/>
        <v>57619024</v>
      </c>
      <c r="K3221" s="1">
        <v>7202378</v>
      </c>
      <c r="L3221" s="3">
        <v>45707</v>
      </c>
      <c r="M3221" s="3">
        <v>45708</v>
      </c>
      <c r="N3221" s="3">
        <v>45930</v>
      </c>
      <c r="O3221" s="1">
        <v>0</v>
      </c>
      <c r="P3221" s="1">
        <v>57619024</v>
      </c>
      <c r="R3221" s="5">
        <f ca="1">IF(Tabla1[[#This Row],[FECHA INCIAL DESDE]]="SIN INICIO",0,IF((((TODAY()-M3221)*100%)/(N3221-M3221))&gt;=100%,"100%",(((TODAY()-M3221)*100%)/(N3221-M3221))))</f>
        <v>0.2747747747747748</v>
      </c>
      <c r="S3221" s="2">
        <f t="shared" si="101"/>
        <v>57619024</v>
      </c>
      <c r="T3221" t="s">
        <v>10295</v>
      </c>
    </row>
    <row r="3222" spans="1:20" x14ac:dyDescent="0.25">
      <c r="A3222">
        <v>2025</v>
      </c>
      <c r="B3222" t="s">
        <v>10296</v>
      </c>
      <c r="C3222" t="s">
        <v>21</v>
      </c>
      <c r="D3222" t="s">
        <v>22</v>
      </c>
      <c r="E3222" t="s">
        <v>23</v>
      </c>
      <c r="F3222" t="s">
        <v>10297</v>
      </c>
      <c r="G3222" t="s">
        <v>1819</v>
      </c>
      <c r="H3222" t="s">
        <v>1802</v>
      </c>
      <c r="I3222" s="1">
        <v>33880000</v>
      </c>
      <c r="J3222" s="2">
        <f t="shared" si="100"/>
        <v>33880000</v>
      </c>
      <c r="K3222" s="1">
        <v>8470000</v>
      </c>
      <c r="L3222" s="3">
        <v>45707</v>
      </c>
      <c r="M3222" s="3">
        <v>45708</v>
      </c>
      <c r="N3222" s="3">
        <v>45808</v>
      </c>
      <c r="O3222" s="1">
        <v>0</v>
      </c>
      <c r="P3222" s="1">
        <v>33880000</v>
      </c>
      <c r="R3222" s="5">
        <f ca="1">IF(Tabla1[[#This Row],[FECHA INCIAL DESDE]]="SIN INICIO",0,IF((((TODAY()-M3222)*100%)/(N3222-M3222))&gt;=100%,"100%",(((TODAY()-M3222)*100%)/(N3222-M3222))))</f>
        <v>0.61</v>
      </c>
      <c r="S3222" s="2">
        <f t="shared" si="101"/>
        <v>33880000</v>
      </c>
      <c r="T3222" t="s">
        <v>10298</v>
      </c>
    </row>
    <row r="3223" spans="1:20" x14ac:dyDescent="0.25">
      <c r="A3223">
        <v>2025</v>
      </c>
      <c r="B3223" t="s">
        <v>10299</v>
      </c>
      <c r="C3223" t="s">
        <v>21</v>
      </c>
      <c r="D3223" t="s">
        <v>22</v>
      </c>
      <c r="E3223" t="s">
        <v>23</v>
      </c>
      <c r="F3223" t="s">
        <v>10300</v>
      </c>
      <c r="G3223" t="s">
        <v>2214</v>
      </c>
      <c r="H3223" t="s">
        <v>1898</v>
      </c>
      <c r="I3223" s="1">
        <v>54780224</v>
      </c>
      <c r="J3223" s="2">
        <f t="shared" si="100"/>
        <v>54780224</v>
      </c>
      <c r="K3223" s="1">
        <v>6847528</v>
      </c>
      <c r="L3223" s="3">
        <v>45706</v>
      </c>
      <c r="M3223" s="3">
        <v>45708</v>
      </c>
      <c r="N3223" s="3">
        <v>45930</v>
      </c>
      <c r="O3223" s="1">
        <v>0</v>
      </c>
      <c r="P3223" s="1">
        <v>54780224</v>
      </c>
      <c r="R3223" s="5">
        <f ca="1">IF(Tabla1[[#This Row],[FECHA INCIAL DESDE]]="SIN INICIO",0,IF((((TODAY()-M3223)*100%)/(N3223-M3223))&gt;=100%,"100%",(((TODAY()-M3223)*100%)/(N3223-M3223))))</f>
        <v>0.2747747747747748</v>
      </c>
      <c r="S3223" s="2">
        <f t="shared" si="101"/>
        <v>54780224</v>
      </c>
      <c r="T3223" t="s">
        <v>10301</v>
      </c>
    </row>
    <row r="3224" spans="1:20" x14ac:dyDescent="0.25">
      <c r="A3224">
        <v>2025</v>
      </c>
      <c r="B3224" t="s">
        <v>10302</v>
      </c>
      <c r="C3224" t="s">
        <v>21</v>
      </c>
      <c r="D3224" t="s">
        <v>22</v>
      </c>
      <c r="E3224" t="s">
        <v>23</v>
      </c>
      <c r="F3224" t="s">
        <v>10303</v>
      </c>
      <c r="G3224" t="s">
        <v>2735</v>
      </c>
      <c r="H3224" t="s">
        <v>659</v>
      </c>
      <c r="I3224" s="1">
        <v>39312000</v>
      </c>
      <c r="J3224" s="2">
        <f t="shared" si="100"/>
        <v>39312000</v>
      </c>
      <c r="K3224" s="1">
        <v>6552000</v>
      </c>
      <c r="L3224" s="3">
        <v>45706</v>
      </c>
      <c r="M3224" s="3">
        <v>45708</v>
      </c>
      <c r="N3224" s="3">
        <v>45869</v>
      </c>
      <c r="O3224" s="1">
        <v>0</v>
      </c>
      <c r="P3224" s="1">
        <v>39312000</v>
      </c>
      <c r="R3224" s="6">
        <f ca="1">IF(Tabla1[[#This Row],[FECHA INCIAL DESDE]]="SIN INICIO",0,IF((((TODAY()-M3224)*100%)/(N3224-M3224))&gt;=100%,"100%",(((TODAY()-M3224)*100%)/(N3224-M3224))))</f>
        <v>0.37888198757763975</v>
      </c>
      <c r="S3224" s="2">
        <f t="shared" si="101"/>
        <v>39312000</v>
      </c>
      <c r="T3224" t="s">
        <v>10304</v>
      </c>
    </row>
    <row r="3225" spans="1:20" x14ac:dyDescent="0.25">
      <c r="A3225">
        <v>2025</v>
      </c>
      <c r="B3225" t="s">
        <v>10305</v>
      </c>
      <c r="C3225" t="s">
        <v>21</v>
      </c>
      <c r="D3225" t="s">
        <v>22</v>
      </c>
      <c r="E3225" t="s">
        <v>23</v>
      </c>
      <c r="F3225" t="s">
        <v>10306</v>
      </c>
      <c r="G3225" t="s">
        <v>3663</v>
      </c>
      <c r="H3225" t="s">
        <v>1802</v>
      </c>
      <c r="I3225" s="1">
        <v>59290000</v>
      </c>
      <c r="J3225" s="2">
        <f t="shared" si="100"/>
        <v>59290000</v>
      </c>
      <c r="K3225" s="1">
        <v>8470000</v>
      </c>
      <c r="L3225" s="3">
        <v>45708</v>
      </c>
      <c r="M3225" s="3">
        <v>45712</v>
      </c>
      <c r="N3225" s="3">
        <v>45900</v>
      </c>
      <c r="O3225" s="1">
        <v>0</v>
      </c>
      <c r="P3225" s="1">
        <v>59290000</v>
      </c>
      <c r="R3225" s="5">
        <f ca="1">IF(Tabla1[[#This Row],[FECHA INCIAL DESDE]]="SIN INICIO",0,IF((((TODAY()-M3225)*100%)/(N3225-M3225))&gt;=100%,"100%",(((TODAY()-M3225)*100%)/(N3225-M3225))))</f>
        <v>0.30319148936170215</v>
      </c>
      <c r="S3225" s="2">
        <f t="shared" si="101"/>
        <v>59290000</v>
      </c>
      <c r="T3225" t="s">
        <v>10307</v>
      </c>
    </row>
    <row r="3226" spans="1:20" x14ac:dyDescent="0.25">
      <c r="A3226">
        <v>2025</v>
      </c>
      <c r="B3226" t="s">
        <v>10308</v>
      </c>
      <c r="C3226" t="s">
        <v>21</v>
      </c>
      <c r="D3226" t="s">
        <v>22</v>
      </c>
      <c r="E3226" t="s">
        <v>120</v>
      </c>
      <c r="F3226" t="s">
        <v>10309</v>
      </c>
      <c r="G3226" t="s">
        <v>10092</v>
      </c>
      <c r="H3226" t="s">
        <v>787</v>
      </c>
      <c r="I3226" s="1">
        <v>25340000</v>
      </c>
      <c r="J3226" s="2">
        <f t="shared" si="100"/>
        <v>25340000</v>
      </c>
      <c r="K3226" s="1">
        <v>3620000</v>
      </c>
      <c r="L3226" s="3">
        <v>45706</v>
      </c>
      <c r="M3226" s="3">
        <v>45708</v>
      </c>
      <c r="N3226" s="3">
        <v>45900</v>
      </c>
      <c r="O3226" s="1">
        <v>0</v>
      </c>
      <c r="P3226" s="1">
        <v>25340000</v>
      </c>
      <c r="R3226" s="5">
        <f ca="1">IF(Tabla1[[#This Row],[FECHA INCIAL DESDE]]="SIN INICIO",0,IF((((TODAY()-M3226)*100%)/(N3226-M3226))&gt;=100%,"100%",(((TODAY()-M3226)*100%)/(N3226-M3226))))</f>
        <v>0.31770833333333331</v>
      </c>
      <c r="S3226" s="2">
        <f t="shared" si="101"/>
        <v>25340000</v>
      </c>
      <c r="T3226" t="s">
        <v>10310</v>
      </c>
    </row>
    <row r="3227" spans="1:20" x14ac:dyDescent="0.25">
      <c r="A3227">
        <v>2025</v>
      </c>
      <c r="B3227" t="s">
        <v>10311</v>
      </c>
      <c r="C3227" t="s">
        <v>21</v>
      </c>
      <c r="D3227" t="s">
        <v>22</v>
      </c>
      <c r="E3227" t="s">
        <v>120</v>
      </c>
      <c r="F3227" t="s">
        <v>10312</v>
      </c>
      <c r="G3227" t="s">
        <v>9109</v>
      </c>
      <c r="H3227" t="s">
        <v>1802</v>
      </c>
      <c r="I3227" s="1">
        <v>16600000</v>
      </c>
      <c r="J3227" s="2">
        <f t="shared" si="100"/>
        <v>16600000</v>
      </c>
      <c r="K3227" s="1">
        <v>4150000</v>
      </c>
      <c r="L3227" s="3">
        <v>45709</v>
      </c>
      <c r="M3227" s="3">
        <v>45712</v>
      </c>
      <c r="N3227" s="3">
        <v>45808</v>
      </c>
      <c r="O3227" s="1">
        <v>0</v>
      </c>
      <c r="P3227" s="1">
        <v>16600000</v>
      </c>
      <c r="R3227" s="5">
        <f ca="1">IF(Tabla1[[#This Row],[FECHA INCIAL DESDE]]="SIN INICIO",0,IF((((TODAY()-M3227)*100%)/(N3227-M3227))&gt;=100%,"100%",(((TODAY()-M3227)*100%)/(N3227-M3227))))</f>
        <v>0.59375</v>
      </c>
      <c r="S3227" s="2">
        <f t="shared" si="101"/>
        <v>16600000</v>
      </c>
      <c r="T3227" t="s">
        <v>10313</v>
      </c>
    </row>
    <row r="3228" spans="1:20" x14ac:dyDescent="0.25">
      <c r="A3228">
        <v>2025</v>
      </c>
      <c r="B3228" t="s">
        <v>10314</v>
      </c>
      <c r="C3228" t="s">
        <v>21</v>
      </c>
      <c r="D3228" t="s">
        <v>22</v>
      </c>
      <c r="E3228" t="s">
        <v>120</v>
      </c>
      <c r="F3228" t="s">
        <v>10315</v>
      </c>
      <c r="G3228" t="s">
        <v>6328</v>
      </c>
      <c r="H3228" t="s">
        <v>1898</v>
      </c>
      <c r="I3228" s="1">
        <v>37359592</v>
      </c>
      <c r="J3228" s="2">
        <f t="shared" si="100"/>
        <v>37359592</v>
      </c>
      <c r="K3228" s="1">
        <v>4669949</v>
      </c>
      <c r="L3228" s="3">
        <v>45706</v>
      </c>
      <c r="M3228" s="3">
        <v>45708</v>
      </c>
      <c r="N3228" s="3">
        <v>45930</v>
      </c>
      <c r="O3228" s="1">
        <v>0</v>
      </c>
      <c r="P3228" s="1">
        <v>37359592</v>
      </c>
      <c r="R3228" s="5">
        <f ca="1">IF(Tabla1[[#This Row],[FECHA INCIAL DESDE]]="SIN INICIO",0,IF((((TODAY()-M3228)*100%)/(N3228-M3228))&gt;=100%,"100%",(((TODAY()-M3228)*100%)/(N3228-M3228))))</f>
        <v>0.2747747747747748</v>
      </c>
      <c r="S3228" s="2">
        <f t="shared" si="101"/>
        <v>37359592</v>
      </c>
      <c r="T3228" t="s">
        <v>10316</v>
      </c>
    </row>
    <row r="3229" spans="1:20" x14ac:dyDescent="0.25">
      <c r="A3229">
        <v>2025</v>
      </c>
      <c r="B3229" t="s">
        <v>10317</v>
      </c>
      <c r="C3229" t="s">
        <v>21</v>
      </c>
      <c r="D3229" t="s">
        <v>22</v>
      </c>
      <c r="E3229" t="s">
        <v>23</v>
      </c>
      <c r="F3229" t="s">
        <v>10318</v>
      </c>
      <c r="G3229" t="s">
        <v>2743</v>
      </c>
      <c r="H3229" t="s">
        <v>659</v>
      </c>
      <c r="I3229" s="1">
        <v>48000000</v>
      </c>
      <c r="J3229" s="2">
        <f t="shared" si="100"/>
        <v>48000000</v>
      </c>
      <c r="K3229" s="1">
        <v>8000000</v>
      </c>
      <c r="L3229" s="3">
        <v>45707</v>
      </c>
      <c r="M3229" s="3">
        <v>45708</v>
      </c>
      <c r="N3229" s="3">
        <v>45869</v>
      </c>
      <c r="O3229" s="1">
        <v>0</v>
      </c>
      <c r="P3229" s="1">
        <v>48000000</v>
      </c>
      <c r="R3229" s="6">
        <f ca="1">IF(Tabla1[[#This Row],[FECHA INCIAL DESDE]]="SIN INICIO",0,IF((((TODAY()-M3229)*100%)/(N3229-M3229))&gt;=100%,"100%",(((TODAY()-M3229)*100%)/(N3229-M3229))))</f>
        <v>0.37888198757763975</v>
      </c>
      <c r="S3229" s="2">
        <f t="shared" si="101"/>
        <v>48000000</v>
      </c>
      <c r="T3229" t="s">
        <v>10319</v>
      </c>
    </row>
    <row r="3230" spans="1:20" x14ac:dyDescent="0.25">
      <c r="A3230">
        <v>2025</v>
      </c>
      <c r="B3230" t="s">
        <v>10320</v>
      </c>
      <c r="C3230" t="s">
        <v>21</v>
      </c>
      <c r="D3230" t="s">
        <v>22</v>
      </c>
      <c r="E3230" t="s">
        <v>23</v>
      </c>
      <c r="F3230" t="s">
        <v>10321</v>
      </c>
      <c r="G3230" t="s">
        <v>10322</v>
      </c>
      <c r="H3230" t="s">
        <v>1898</v>
      </c>
      <c r="I3230" s="1">
        <v>57619024</v>
      </c>
      <c r="J3230" s="2">
        <f t="shared" si="100"/>
        <v>57619024</v>
      </c>
      <c r="K3230" s="1">
        <v>7202378</v>
      </c>
      <c r="L3230" s="3">
        <v>45708</v>
      </c>
      <c r="M3230" s="3">
        <v>45709</v>
      </c>
      <c r="N3230" s="3">
        <v>45930</v>
      </c>
      <c r="O3230" s="1">
        <v>0</v>
      </c>
      <c r="P3230" s="1">
        <v>57619024</v>
      </c>
      <c r="R3230" s="6">
        <f ca="1">IF(Tabla1[[#This Row],[FECHA INCIAL DESDE]]="SIN INICIO",0,IF((((TODAY()-M3230)*100%)/(N3230-M3230))&gt;=100%,"100%",(((TODAY()-M3230)*100%)/(N3230-M3230))))</f>
        <v>0.27149321266968324</v>
      </c>
      <c r="S3230" s="2">
        <f t="shared" si="101"/>
        <v>57619024</v>
      </c>
      <c r="T3230" t="s">
        <v>10323</v>
      </c>
    </row>
    <row r="3231" spans="1:20" x14ac:dyDescent="0.25">
      <c r="A3231">
        <v>2025</v>
      </c>
      <c r="B3231" t="s">
        <v>10324</v>
      </c>
      <c r="C3231" t="s">
        <v>21</v>
      </c>
      <c r="D3231" t="s">
        <v>22</v>
      </c>
      <c r="E3231" t="s">
        <v>120</v>
      </c>
      <c r="F3231" t="s">
        <v>10325</v>
      </c>
      <c r="G3231" t="s">
        <v>10326</v>
      </c>
      <c r="H3231" t="s">
        <v>154</v>
      </c>
      <c r="I3231" s="1">
        <v>31111080</v>
      </c>
      <c r="J3231" s="2">
        <f t="shared" si="100"/>
        <v>31111080</v>
      </c>
      <c r="K3231" s="1">
        <v>4444440</v>
      </c>
      <c r="L3231" s="3">
        <v>45706</v>
      </c>
      <c r="M3231" s="3">
        <v>45707</v>
      </c>
      <c r="N3231" s="3">
        <v>45900</v>
      </c>
      <c r="O3231" s="1">
        <v>0</v>
      </c>
      <c r="P3231" s="1">
        <v>31111080</v>
      </c>
      <c r="R3231" s="5">
        <f ca="1">IF(Tabla1[[#This Row],[FECHA INCIAL DESDE]]="SIN INICIO",0,IF((((TODAY()-M3231)*100%)/(N3231-M3231))&gt;=100%,"100%",(((TODAY()-M3231)*100%)/(N3231-M3231))))</f>
        <v>0.32124352331606215</v>
      </c>
      <c r="S3231" s="2">
        <f t="shared" si="101"/>
        <v>31111080</v>
      </c>
      <c r="T3231" t="s">
        <v>10327</v>
      </c>
    </row>
    <row r="3232" spans="1:20" x14ac:dyDescent="0.25">
      <c r="A3232">
        <v>2025</v>
      </c>
      <c r="B3232" t="s">
        <v>10328</v>
      </c>
      <c r="C3232" t="s">
        <v>21</v>
      </c>
      <c r="D3232" t="s">
        <v>22</v>
      </c>
      <c r="E3232" t="s">
        <v>23</v>
      </c>
      <c r="F3232" t="s">
        <v>10329</v>
      </c>
      <c r="G3232" t="s">
        <v>2214</v>
      </c>
      <c r="H3232" t="s">
        <v>1898</v>
      </c>
      <c r="I3232" s="1">
        <v>57619024</v>
      </c>
      <c r="J3232" s="2">
        <f t="shared" si="100"/>
        <v>57619024</v>
      </c>
      <c r="K3232" s="1">
        <v>7202378</v>
      </c>
      <c r="L3232" s="3">
        <v>45707</v>
      </c>
      <c r="M3232" s="3">
        <v>45708</v>
      </c>
      <c r="N3232" s="3">
        <v>45930</v>
      </c>
      <c r="O3232" s="1">
        <v>0</v>
      </c>
      <c r="P3232" s="1">
        <v>57619024</v>
      </c>
      <c r="R3232" s="6">
        <f ca="1">IF(Tabla1[[#This Row],[FECHA INCIAL DESDE]]="SIN INICIO",0,IF((((TODAY()-M3232)*100%)/(N3232-M3232))&gt;=100%,"100%",(((TODAY()-M3232)*100%)/(N3232-M3232))))</f>
        <v>0.2747747747747748</v>
      </c>
      <c r="S3232" s="2">
        <f t="shared" si="101"/>
        <v>57619024</v>
      </c>
      <c r="T3232" t="s">
        <v>10330</v>
      </c>
    </row>
    <row r="3233" spans="1:20" x14ac:dyDescent="0.25">
      <c r="A3233">
        <v>2025</v>
      </c>
      <c r="B3233" t="s">
        <v>10331</v>
      </c>
      <c r="C3233" t="s">
        <v>21</v>
      </c>
      <c r="D3233" t="s">
        <v>22</v>
      </c>
      <c r="E3233" t="s">
        <v>23</v>
      </c>
      <c r="F3233" t="s">
        <v>10332</v>
      </c>
      <c r="G3233" t="s">
        <v>1520</v>
      </c>
      <c r="H3233" t="s">
        <v>590</v>
      </c>
      <c r="I3233" s="1">
        <v>47010600</v>
      </c>
      <c r="J3233" s="2">
        <f t="shared" si="100"/>
        <v>47010600</v>
      </c>
      <c r="K3233" s="1">
        <v>6715800</v>
      </c>
      <c r="L3233" s="3">
        <v>45707</v>
      </c>
      <c r="M3233" s="3">
        <v>45709</v>
      </c>
      <c r="N3233" s="3">
        <v>45900</v>
      </c>
      <c r="O3233" s="1">
        <v>0</v>
      </c>
      <c r="P3233" s="1">
        <v>47010600</v>
      </c>
      <c r="R3233" s="6">
        <f ca="1">IF(Tabla1[[#This Row],[FECHA INCIAL DESDE]]="SIN INICIO",0,IF((((TODAY()-M3233)*100%)/(N3233-M3233))&gt;=100%,"100%",(((TODAY()-M3233)*100%)/(N3233-M3233))))</f>
        <v>0.31413612565445026</v>
      </c>
      <c r="S3233" s="2">
        <f t="shared" si="101"/>
        <v>47010600</v>
      </c>
      <c r="T3233" t="s">
        <v>10333</v>
      </c>
    </row>
    <row r="3234" spans="1:20" x14ac:dyDescent="0.25">
      <c r="A3234">
        <v>2025</v>
      </c>
      <c r="B3234" t="s">
        <v>10334</v>
      </c>
      <c r="C3234" t="s">
        <v>21</v>
      </c>
      <c r="D3234" t="s">
        <v>22</v>
      </c>
      <c r="E3234" t="s">
        <v>23</v>
      </c>
      <c r="F3234" t="s">
        <v>10335</v>
      </c>
      <c r="G3234" t="s">
        <v>460</v>
      </c>
      <c r="H3234" t="s">
        <v>261</v>
      </c>
      <c r="I3234" s="1">
        <v>41000000</v>
      </c>
      <c r="J3234" s="2">
        <f t="shared" si="100"/>
        <v>41000000</v>
      </c>
      <c r="K3234" s="1">
        <v>8200000</v>
      </c>
      <c r="L3234" s="3">
        <v>45712</v>
      </c>
      <c r="M3234" s="3">
        <v>45713</v>
      </c>
      <c r="N3234" s="3">
        <v>45838</v>
      </c>
      <c r="O3234" s="1">
        <v>0</v>
      </c>
      <c r="P3234" s="1">
        <v>41000000</v>
      </c>
      <c r="R3234" s="5">
        <f ca="1">IF(Tabla1[[#This Row],[FECHA INCIAL DESDE]]="SIN INICIO",0,IF((((TODAY()-M3234)*100%)/(N3234-M3234))&gt;=100%,"100%",(((TODAY()-M3234)*100%)/(N3234-M3234))))</f>
        <v>0.44800000000000001</v>
      </c>
      <c r="S3234" s="2">
        <f t="shared" si="101"/>
        <v>41000000</v>
      </c>
      <c r="T3234" t="s">
        <v>10336</v>
      </c>
    </row>
    <row r="3235" spans="1:20" x14ac:dyDescent="0.25">
      <c r="A3235">
        <v>2025</v>
      </c>
      <c r="B3235" t="s">
        <v>10337</v>
      </c>
      <c r="C3235" t="s">
        <v>21</v>
      </c>
      <c r="D3235" t="s">
        <v>22</v>
      </c>
      <c r="E3235" t="s">
        <v>23</v>
      </c>
      <c r="F3235" t="s">
        <v>10338</v>
      </c>
      <c r="G3235" t="s">
        <v>1890</v>
      </c>
      <c r="H3235" t="s">
        <v>1898</v>
      </c>
      <c r="I3235" s="1">
        <v>42944520</v>
      </c>
      <c r="J3235" s="2">
        <f t="shared" si="100"/>
        <v>42944520</v>
      </c>
      <c r="K3235" s="1">
        <v>5368065</v>
      </c>
      <c r="L3235" s="3">
        <v>45707</v>
      </c>
      <c r="M3235" s="3">
        <v>45708</v>
      </c>
      <c r="N3235" s="3">
        <v>45930</v>
      </c>
      <c r="O3235" s="1">
        <v>0</v>
      </c>
      <c r="P3235" s="1">
        <v>42944520</v>
      </c>
      <c r="R3235" s="5">
        <f ca="1">IF(Tabla1[[#This Row],[FECHA INCIAL DESDE]]="SIN INICIO",0,IF((((TODAY()-M3235)*100%)/(N3235-M3235))&gt;=100%,"100%",(((TODAY()-M3235)*100%)/(N3235-M3235))))</f>
        <v>0.2747747747747748</v>
      </c>
      <c r="S3235" s="2">
        <f t="shared" si="101"/>
        <v>42944520</v>
      </c>
      <c r="T3235" t="s">
        <v>10339</v>
      </c>
    </row>
    <row r="3236" spans="1:20" x14ac:dyDescent="0.25">
      <c r="A3236">
        <v>2025</v>
      </c>
      <c r="B3236" t="s">
        <v>10340</v>
      </c>
      <c r="C3236" t="s">
        <v>21</v>
      </c>
      <c r="D3236" t="s">
        <v>22</v>
      </c>
      <c r="E3236" t="s">
        <v>23</v>
      </c>
      <c r="F3236" t="s">
        <v>10341</v>
      </c>
      <c r="G3236" t="s">
        <v>1890</v>
      </c>
      <c r="H3236" t="s">
        <v>1898</v>
      </c>
      <c r="I3236" s="1">
        <v>50809904</v>
      </c>
      <c r="J3236" s="2">
        <f t="shared" si="100"/>
        <v>50809904</v>
      </c>
      <c r="K3236" s="1">
        <v>6351238</v>
      </c>
      <c r="L3236" s="3">
        <v>45706</v>
      </c>
      <c r="M3236" s="3">
        <v>45708</v>
      </c>
      <c r="N3236" s="3">
        <v>45930</v>
      </c>
      <c r="O3236" s="1">
        <v>0</v>
      </c>
      <c r="P3236" s="1">
        <v>50809904</v>
      </c>
      <c r="R3236" s="5">
        <f ca="1">IF(Tabla1[[#This Row],[FECHA INCIAL DESDE]]="SIN INICIO",0,IF((((TODAY()-M3236)*100%)/(N3236-M3236))&gt;=100%,"100%",(((TODAY()-M3236)*100%)/(N3236-M3236))))</f>
        <v>0.2747747747747748</v>
      </c>
      <c r="S3236" s="2">
        <f t="shared" si="101"/>
        <v>50809904</v>
      </c>
      <c r="T3236" t="s">
        <v>10342</v>
      </c>
    </row>
    <row r="3237" spans="1:20" x14ac:dyDescent="0.25">
      <c r="A3237">
        <v>2025</v>
      </c>
      <c r="B3237" t="s">
        <v>10343</v>
      </c>
      <c r="C3237" t="s">
        <v>21</v>
      </c>
      <c r="D3237" t="s">
        <v>22</v>
      </c>
      <c r="E3237" t="s">
        <v>23</v>
      </c>
      <c r="F3237" t="s">
        <v>10344</v>
      </c>
      <c r="G3237" t="s">
        <v>1831</v>
      </c>
      <c r="H3237" t="s">
        <v>1898</v>
      </c>
      <c r="I3237" s="1">
        <v>73600000</v>
      </c>
      <c r="J3237" s="2">
        <f t="shared" si="100"/>
        <v>73600000</v>
      </c>
      <c r="K3237" s="1">
        <v>9200000</v>
      </c>
      <c r="L3237" s="3">
        <v>45707</v>
      </c>
      <c r="M3237" s="3">
        <v>45708</v>
      </c>
      <c r="N3237" s="3">
        <v>45930</v>
      </c>
      <c r="O3237" s="1">
        <v>0</v>
      </c>
      <c r="P3237" s="1">
        <v>73600000</v>
      </c>
      <c r="R3237" s="6">
        <f ca="1">IF(Tabla1[[#This Row],[FECHA INCIAL DESDE]]="SIN INICIO",0,IF((((TODAY()-M3237)*100%)/(N3237-M3237))&gt;=100%,"100%",(((TODAY()-M3237)*100%)/(N3237-M3237))))</f>
        <v>0.2747747747747748</v>
      </c>
      <c r="S3237" s="2">
        <f t="shared" si="101"/>
        <v>73600000</v>
      </c>
      <c r="T3237" t="s">
        <v>10345</v>
      </c>
    </row>
    <row r="3238" spans="1:20" x14ac:dyDescent="0.25">
      <c r="A3238">
        <v>2025</v>
      </c>
      <c r="B3238" t="s">
        <v>10346</v>
      </c>
      <c r="C3238" t="s">
        <v>21</v>
      </c>
      <c r="D3238" t="s">
        <v>22</v>
      </c>
      <c r="E3238" t="s">
        <v>23</v>
      </c>
      <c r="F3238" t="s">
        <v>10347</v>
      </c>
      <c r="G3238" t="s">
        <v>2214</v>
      </c>
      <c r="H3238" t="s">
        <v>1898</v>
      </c>
      <c r="I3238" s="1">
        <v>50809904</v>
      </c>
      <c r="J3238" s="2">
        <f t="shared" si="100"/>
        <v>50809904</v>
      </c>
      <c r="K3238" s="1">
        <v>6351238</v>
      </c>
      <c r="L3238" s="3">
        <v>45707</v>
      </c>
      <c r="M3238" s="3">
        <v>45708</v>
      </c>
      <c r="N3238" s="3">
        <v>45930</v>
      </c>
      <c r="O3238" s="1">
        <v>0</v>
      </c>
      <c r="P3238" s="1">
        <v>50809904</v>
      </c>
      <c r="R3238" s="5">
        <f ca="1">IF(Tabla1[[#This Row],[FECHA INCIAL DESDE]]="SIN INICIO",0,IF((((TODAY()-M3238)*100%)/(N3238-M3238))&gt;=100%,"100%",(((TODAY()-M3238)*100%)/(N3238-M3238))))</f>
        <v>0.2747747747747748</v>
      </c>
      <c r="S3238" s="2">
        <f t="shared" si="101"/>
        <v>50809904</v>
      </c>
      <c r="T3238" t="s">
        <v>10348</v>
      </c>
    </row>
    <row r="3239" spans="1:20" x14ac:dyDescent="0.25">
      <c r="A3239">
        <v>2025</v>
      </c>
      <c r="B3239" t="s">
        <v>10349</v>
      </c>
      <c r="C3239" t="s">
        <v>21</v>
      </c>
      <c r="D3239" t="s">
        <v>22</v>
      </c>
      <c r="E3239" t="s">
        <v>23</v>
      </c>
      <c r="F3239" t="s">
        <v>10350</v>
      </c>
      <c r="G3239" t="s">
        <v>2743</v>
      </c>
      <c r="H3239" t="s">
        <v>659</v>
      </c>
      <c r="I3239" s="1">
        <v>51000000</v>
      </c>
      <c r="J3239" s="2">
        <f t="shared" si="100"/>
        <v>51000000</v>
      </c>
      <c r="K3239" s="1">
        <v>8500000</v>
      </c>
      <c r="L3239" s="3">
        <v>45708</v>
      </c>
      <c r="M3239" s="3">
        <v>45709</v>
      </c>
      <c r="N3239" s="3">
        <v>45869</v>
      </c>
      <c r="O3239" s="1">
        <v>0</v>
      </c>
      <c r="P3239" s="1">
        <v>51000000</v>
      </c>
      <c r="R3239" s="5">
        <f ca="1">IF(Tabla1[[#This Row],[FECHA INCIAL DESDE]]="SIN INICIO",0,IF((((TODAY()-M3239)*100%)/(N3239-M3239))&gt;=100%,"100%",(((TODAY()-M3239)*100%)/(N3239-M3239))))</f>
        <v>0.375</v>
      </c>
      <c r="S3239" s="2">
        <f t="shared" si="101"/>
        <v>51000000</v>
      </c>
      <c r="T3239" t="s">
        <v>10351</v>
      </c>
    </row>
    <row r="3240" spans="1:20" x14ac:dyDescent="0.25">
      <c r="A3240">
        <v>2025</v>
      </c>
      <c r="B3240" t="s">
        <v>10352</v>
      </c>
      <c r="C3240" t="s">
        <v>21</v>
      </c>
      <c r="D3240" t="s">
        <v>22</v>
      </c>
      <c r="E3240" t="s">
        <v>120</v>
      </c>
      <c r="F3240" t="s">
        <v>10353</v>
      </c>
      <c r="G3240" t="s">
        <v>10354</v>
      </c>
      <c r="H3240" t="s">
        <v>1802</v>
      </c>
      <c r="I3240" s="1">
        <v>29050000</v>
      </c>
      <c r="J3240" s="2">
        <f t="shared" si="100"/>
        <v>29050000</v>
      </c>
      <c r="K3240" s="1">
        <v>4150000</v>
      </c>
      <c r="L3240" s="3">
        <v>45708</v>
      </c>
      <c r="M3240" s="3">
        <v>45712</v>
      </c>
      <c r="N3240" s="3">
        <v>45900</v>
      </c>
      <c r="O3240" s="1">
        <v>0</v>
      </c>
      <c r="P3240" s="1">
        <v>29050000</v>
      </c>
      <c r="R3240" s="5">
        <f ca="1">IF(Tabla1[[#This Row],[FECHA INCIAL DESDE]]="SIN INICIO",0,IF((((TODAY()-M3240)*100%)/(N3240-M3240))&gt;=100%,"100%",(((TODAY()-M3240)*100%)/(N3240-M3240))))</f>
        <v>0.30319148936170215</v>
      </c>
      <c r="S3240" s="2">
        <f t="shared" si="101"/>
        <v>29050000</v>
      </c>
      <c r="T3240" t="s">
        <v>10355</v>
      </c>
    </row>
    <row r="3241" spans="1:20" x14ac:dyDescent="0.25">
      <c r="A3241">
        <v>2025</v>
      </c>
      <c r="B3241" t="s">
        <v>10356</v>
      </c>
      <c r="C3241" t="s">
        <v>21</v>
      </c>
      <c r="D3241" t="s">
        <v>22</v>
      </c>
      <c r="E3241" t="s">
        <v>120</v>
      </c>
      <c r="F3241" t="s">
        <v>10357</v>
      </c>
      <c r="G3241" t="s">
        <v>2169</v>
      </c>
      <c r="H3241" t="s">
        <v>1802</v>
      </c>
      <c r="I3241" s="1">
        <v>16600000</v>
      </c>
      <c r="J3241" s="2">
        <f t="shared" si="100"/>
        <v>16600000</v>
      </c>
      <c r="K3241" s="1">
        <v>4150000</v>
      </c>
      <c r="L3241" s="3">
        <v>45709</v>
      </c>
      <c r="M3241" s="3">
        <v>45712</v>
      </c>
      <c r="N3241" s="3">
        <v>45808</v>
      </c>
      <c r="O3241" s="1">
        <v>0</v>
      </c>
      <c r="P3241" s="1">
        <v>16600000</v>
      </c>
      <c r="R3241" s="5">
        <f ca="1">IF(Tabla1[[#This Row],[FECHA INCIAL DESDE]]="SIN INICIO",0,IF((((TODAY()-M3241)*100%)/(N3241-M3241))&gt;=100%,"100%",(((TODAY()-M3241)*100%)/(N3241-M3241))))</f>
        <v>0.59375</v>
      </c>
      <c r="S3241" s="2">
        <f t="shared" si="101"/>
        <v>16600000</v>
      </c>
      <c r="T3241" t="s">
        <v>10358</v>
      </c>
    </row>
    <row r="3242" spans="1:20" x14ac:dyDescent="0.25">
      <c r="A3242">
        <v>2025</v>
      </c>
      <c r="B3242" t="s">
        <v>10359</v>
      </c>
      <c r="C3242" t="s">
        <v>21</v>
      </c>
      <c r="D3242" t="s">
        <v>22</v>
      </c>
      <c r="E3242" t="s">
        <v>23</v>
      </c>
      <c r="F3242" t="s">
        <v>10360</v>
      </c>
      <c r="G3242" t="s">
        <v>1819</v>
      </c>
      <c r="H3242" t="s">
        <v>1802</v>
      </c>
      <c r="I3242" s="1">
        <v>33880000</v>
      </c>
      <c r="J3242" s="2">
        <f t="shared" si="100"/>
        <v>33880000</v>
      </c>
      <c r="K3242" s="1">
        <v>8470000</v>
      </c>
      <c r="L3242" s="3">
        <v>45706</v>
      </c>
      <c r="M3242" s="3">
        <v>45708</v>
      </c>
      <c r="N3242" s="3">
        <v>45808</v>
      </c>
      <c r="O3242" s="1">
        <v>0</v>
      </c>
      <c r="P3242" s="1">
        <v>33880000</v>
      </c>
      <c r="R3242" s="5">
        <f ca="1">IF(Tabla1[[#This Row],[FECHA INCIAL DESDE]]="SIN INICIO",0,IF((((TODAY()-M3242)*100%)/(N3242-M3242))&gt;=100%,"100%",(((TODAY()-M3242)*100%)/(N3242-M3242))))</f>
        <v>0.61</v>
      </c>
      <c r="S3242" s="2">
        <f t="shared" si="101"/>
        <v>33880000</v>
      </c>
      <c r="T3242" t="s">
        <v>10361</v>
      </c>
    </row>
    <row r="3243" spans="1:20" x14ac:dyDescent="0.25">
      <c r="A3243">
        <v>2025</v>
      </c>
      <c r="B3243" t="s">
        <v>10362</v>
      </c>
      <c r="C3243" t="s">
        <v>21</v>
      </c>
      <c r="D3243" t="s">
        <v>22</v>
      </c>
      <c r="E3243" t="s">
        <v>23</v>
      </c>
      <c r="F3243" t="s">
        <v>10363</v>
      </c>
      <c r="G3243" t="s">
        <v>1819</v>
      </c>
      <c r="H3243" t="s">
        <v>1802</v>
      </c>
      <c r="I3243" s="1">
        <v>59290000</v>
      </c>
      <c r="J3243" s="2">
        <f t="shared" si="100"/>
        <v>59290000</v>
      </c>
      <c r="K3243" s="1">
        <v>8470000</v>
      </c>
      <c r="L3243" s="3">
        <v>45706</v>
      </c>
      <c r="M3243" s="3">
        <v>45708</v>
      </c>
      <c r="N3243" s="3">
        <v>45900</v>
      </c>
      <c r="O3243" s="1">
        <v>0</v>
      </c>
      <c r="P3243" s="1">
        <v>59290000</v>
      </c>
      <c r="R3243" s="5">
        <f ca="1">IF(Tabla1[[#This Row],[FECHA INCIAL DESDE]]="SIN INICIO",0,IF((((TODAY()-M3243)*100%)/(N3243-M3243))&gt;=100%,"100%",(((TODAY()-M3243)*100%)/(N3243-M3243))))</f>
        <v>0.31770833333333331</v>
      </c>
      <c r="S3243" s="2">
        <f t="shared" si="101"/>
        <v>59290000</v>
      </c>
      <c r="T3243" t="s">
        <v>10364</v>
      </c>
    </row>
    <row r="3244" spans="1:20" x14ac:dyDescent="0.25">
      <c r="A3244">
        <v>2025</v>
      </c>
      <c r="B3244" t="s">
        <v>10365</v>
      </c>
      <c r="C3244" t="s">
        <v>21</v>
      </c>
      <c r="D3244" t="s">
        <v>22</v>
      </c>
      <c r="E3244" t="s">
        <v>23</v>
      </c>
      <c r="F3244" t="s">
        <v>10366</v>
      </c>
      <c r="G3244" t="s">
        <v>4575</v>
      </c>
      <c r="H3244" t="s">
        <v>1802</v>
      </c>
      <c r="I3244" s="1">
        <v>32200000</v>
      </c>
      <c r="J3244" s="2">
        <f t="shared" si="100"/>
        <v>32200000</v>
      </c>
      <c r="K3244" s="1">
        <v>4600000</v>
      </c>
      <c r="L3244" s="3">
        <v>45712</v>
      </c>
      <c r="M3244" s="3">
        <v>45713</v>
      </c>
      <c r="N3244" s="3">
        <v>45900</v>
      </c>
      <c r="O3244" s="1">
        <v>0</v>
      </c>
      <c r="P3244" s="1">
        <v>32200000</v>
      </c>
      <c r="R3244" s="5">
        <f ca="1">IF(Tabla1[[#This Row],[FECHA INCIAL DESDE]]="SIN INICIO",0,IF((((TODAY()-M3244)*100%)/(N3244-M3244))&gt;=100%,"100%",(((TODAY()-M3244)*100%)/(N3244-M3244))))</f>
        <v>0.29946524064171121</v>
      </c>
      <c r="S3244" s="2">
        <f t="shared" si="101"/>
        <v>32200000</v>
      </c>
      <c r="T3244" t="s">
        <v>10367</v>
      </c>
    </row>
    <row r="3245" spans="1:20" x14ac:dyDescent="0.25">
      <c r="A3245">
        <v>2025</v>
      </c>
      <c r="B3245" t="s">
        <v>10368</v>
      </c>
      <c r="C3245" t="s">
        <v>21</v>
      </c>
      <c r="D3245" t="s">
        <v>22</v>
      </c>
      <c r="E3245" t="s">
        <v>23</v>
      </c>
      <c r="F3245" t="s">
        <v>10369</v>
      </c>
      <c r="G3245" t="s">
        <v>1831</v>
      </c>
      <c r="H3245" t="s">
        <v>1898</v>
      </c>
      <c r="I3245" s="1">
        <v>65438592</v>
      </c>
      <c r="J3245" s="2">
        <f t="shared" si="100"/>
        <v>65438592</v>
      </c>
      <c r="K3245" s="1">
        <v>8179824</v>
      </c>
      <c r="L3245" s="3">
        <v>45708</v>
      </c>
      <c r="M3245" s="3">
        <v>45709</v>
      </c>
      <c r="N3245" s="3">
        <v>45930</v>
      </c>
      <c r="O3245" s="1">
        <v>0</v>
      </c>
      <c r="P3245" s="1">
        <v>65438592</v>
      </c>
      <c r="R3245" s="6">
        <f ca="1">IF(Tabla1[[#This Row],[FECHA INCIAL DESDE]]="SIN INICIO",0,IF((((TODAY()-M3245)*100%)/(N3245-M3245))&gt;=100%,"100%",(((TODAY()-M3245)*100%)/(N3245-M3245))))</f>
        <v>0.27149321266968324</v>
      </c>
      <c r="S3245" s="2">
        <f t="shared" si="101"/>
        <v>65438592</v>
      </c>
      <c r="T3245" t="s">
        <v>10370</v>
      </c>
    </row>
    <row r="3246" spans="1:20" x14ac:dyDescent="0.25">
      <c r="A3246">
        <v>2025</v>
      </c>
      <c r="B3246" t="s">
        <v>10371</v>
      </c>
      <c r="C3246" t="s">
        <v>21</v>
      </c>
      <c r="D3246" t="s">
        <v>22</v>
      </c>
      <c r="E3246" t="s">
        <v>23</v>
      </c>
      <c r="F3246" t="s">
        <v>10372</v>
      </c>
      <c r="G3246" t="s">
        <v>1819</v>
      </c>
      <c r="H3246" t="s">
        <v>1802</v>
      </c>
      <c r="I3246" s="1">
        <v>33880000</v>
      </c>
      <c r="J3246" s="2">
        <f t="shared" si="100"/>
        <v>33880000</v>
      </c>
      <c r="K3246" s="1">
        <v>8470000</v>
      </c>
      <c r="L3246" s="3">
        <v>45709</v>
      </c>
      <c r="M3246" s="3">
        <v>45712</v>
      </c>
      <c r="N3246" s="3">
        <v>45808</v>
      </c>
      <c r="O3246" s="1">
        <v>0</v>
      </c>
      <c r="P3246" s="1">
        <v>33880000</v>
      </c>
      <c r="R3246" s="5">
        <f ca="1">IF(Tabla1[[#This Row],[FECHA INCIAL DESDE]]="SIN INICIO",0,IF((((TODAY()-M3246)*100%)/(N3246-M3246))&gt;=100%,"100%",(((TODAY()-M3246)*100%)/(N3246-M3246))))</f>
        <v>0.59375</v>
      </c>
      <c r="S3246" s="2">
        <f t="shared" si="101"/>
        <v>33880000</v>
      </c>
      <c r="T3246" t="s">
        <v>10373</v>
      </c>
    </row>
    <row r="3247" spans="1:20" x14ac:dyDescent="0.25">
      <c r="A3247">
        <v>2025</v>
      </c>
      <c r="B3247" t="s">
        <v>10374</v>
      </c>
      <c r="C3247" t="s">
        <v>21</v>
      </c>
      <c r="D3247" t="s">
        <v>22</v>
      </c>
      <c r="E3247" t="s">
        <v>23</v>
      </c>
      <c r="F3247" t="s">
        <v>10375</v>
      </c>
      <c r="G3247" t="s">
        <v>10376</v>
      </c>
      <c r="H3247" t="s">
        <v>590</v>
      </c>
      <c r="I3247" s="1">
        <v>34160000</v>
      </c>
      <c r="J3247" s="2">
        <f t="shared" si="100"/>
        <v>34160000</v>
      </c>
      <c r="K3247" s="1">
        <v>4880000</v>
      </c>
      <c r="L3247" s="3">
        <v>45707</v>
      </c>
      <c r="M3247" s="3">
        <v>45708</v>
      </c>
      <c r="N3247" s="3">
        <v>45900</v>
      </c>
      <c r="O3247" s="1">
        <v>0</v>
      </c>
      <c r="P3247" s="1">
        <v>34160000</v>
      </c>
      <c r="R3247" s="5">
        <f ca="1">IF(Tabla1[[#This Row],[FECHA INCIAL DESDE]]="SIN INICIO",0,IF((((TODAY()-M3247)*100%)/(N3247-M3247))&gt;=100%,"100%",(((TODAY()-M3247)*100%)/(N3247-M3247))))</f>
        <v>0.31770833333333331</v>
      </c>
      <c r="S3247" s="2">
        <f t="shared" si="101"/>
        <v>34160000</v>
      </c>
      <c r="T3247" t="s">
        <v>10377</v>
      </c>
    </row>
    <row r="3248" spans="1:20" x14ac:dyDescent="0.25">
      <c r="A3248">
        <v>2025</v>
      </c>
      <c r="B3248" t="s">
        <v>10378</v>
      </c>
      <c r="C3248" t="s">
        <v>21</v>
      </c>
      <c r="D3248" t="s">
        <v>22</v>
      </c>
      <c r="E3248" t="s">
        <v>23</v>
      </c>
      <c r="F3248" t="s">
        <v>10379</v>
      </c>
      <c r="G3248" t="s">
        <v>3406</v>
      </c>
      <c r="H3248" t="s">
        <v>3407</v>
      </c>
      <c r="I3248" s="1">
        <v>34388750</v>
      </c>
      <c r="J3248" s="2">
        <f t="shared" si="100"/>
        <v>34388750</v>
      </c>
      <c r="K3248" s="1">
        <v>6877750</v>
      </c>
      <c r="L3248" s="3">
        <v>45712</v>
      </c>
      <c r="M3248" s="3">
        <v>45714</v>
      </c>
      <c r="N3248" s="3">
        <v>45838</v>
      </c>
      <c r="O3248" s="1">
        <v>0</v>
      </c>
      <c r="P3248" s="1">
        <v>34388750</v>
      </c>
      <c r="R3248" s="6">
        <f ca="1">IF(Tabla1[[#This Row],[FECHA INCIAL DESDE]]="SIN INICIO",0,IF((((TODAY()-M3248)*100%)/(N3248-M3248))&gt;=100%,"100%",(((TODAY()-M3248)*100%)/(N3248-M3248))))</f>
        <v>0.44354838709677419</v>
      </c>
      <c r="S3248" s="2">
        <f t="shared" si="101"/>
        <v>34388750</v>
      </c>
      <c r="T3248" t="s">
        <v>10380</v>
      </c>
    </row>
    <row r="3249" spans="1:20" x14ac:dyDescent="0.25">
      <c r="A3249">
        <v>2025</v>
      </c>
      <c r="B3249" t="s">
        <v>10381</v>
      </c>
      <c r="C3249" t="s">
        <v>21</v>
      </c>
      <c r="D3249" t="s">
        <v>22</v>
      </c>
      <c r="E3249" t="s">
        <v>23</v>
      </c>
      <c r="F3249" t="s">
        <v>10382</v>
      </c>
      <c r="G3249" t="s">
        <v>606</v>
      </c>
      <c r="H3249" t="s">
        <v>270</v>
      </c>
      <c r="I3249" s="1">
        <v>32689643</v>
      </c>
      <c r="J3249" s="2">
        <f t="shared" si="100"/>
        <v>32689643</v>
      </c>
      <c r="K3249" s="1">
        <v>4669949</v>
      </c>
      <c r="L3249" s="3">
        <v>45708</v>
      </c>
      <c r="M3249" s="3">
        <v>45709</v>
      </c>
      <c r="N3249" s="3">
        <v>45900</v>
      </c>
      <c r="O3249" s="1">
        <v>0</v>
      </c>
      <c r="P3249" s="1">
        <v>32689643</v>
      </c>
      <c r="R3249" s="5">
        <f ca="1">IF(Tabla1[[#This Row],[FECHA INCIAL DESDE]]="SIN INICIO",0,IF((((TODAY()-M3249)*100%)/(N3249-M3249))&gt;=100%,"100%",(((TODAY()-M3249)*100%)/(N3249-M3249))))</f>
        <v>0.31413612565445026</v>
      </c>
      <c r="S3249" s="2">
        <f t="shared" si="101"/>
        <v>32689643</v>
      </c>
      <c r="T3249" t="s">
        <v>10383</v>
      </c>
    </row>
    <row r="3250" spans="1:20" x14ac:dyDescent="0.25">
      <c r="A3250">
        <v>2025</v>
      </c>
      <c r="B3250" t="s">
        <v>10384</v>
      </c>
      <c r="C3250" t="s">
        <v>21</v>
      </c>
      <c r="D3250" t="s">
        <v>22</v>
      </c>
      <c r="E3250" t="s">
        <v>120</v>
      </c>
      <c r="F3250" t="s">
        <v>10385</v>
      </c>
      <c r="G3250" t="s">
        <v>10386</v>
      </c>
      <c r="H3250" t="s">
        <v>590</v>
      </c>
      <c r="I3250" s="1">
        <v>33502000</v>
      </c>
      <c r="J3250" s="2">
        <f t="shared" si="100"/>
        <v>33502000</v>
      </c>
      <c r="K3250" s="1">
        <v>4786000</v>
      </c>
      <c r="L3250" s="3">
        <v>45709</v>
      </c>
      <c r="M3250" s="3">
        <v>45712</v>
      </c>
      <c r="N3250" s="3">
        <v>45900</v>
      </c>
      <c r="O3250" s="1">
        <v>0</v>
      </c>
      <c r="P3250" s="1">
        <v>33502000</v>
      </c>
      <c r="R3250" s="6">
        <f ca="1">IF(Tabla1[[#This Row],[FECHA INCIAL DESDE]]="SIN INICIO",0,IF((((TODAY()-M3250)*100%)/(N3250-M3250))&gt;=100%,"100%",(((TODAY()-M3250)*100%)/(N3250-M3250))))</f>
        <v>0.30319148936170215</v>
      </c>
      <c r="S3250" s="2">
        <f t="shared" si="101"/>
        <v>33502000</v>
      </c>
      <c r="T3250" t="s">
        <v>10387</v>
      </c>
    </row>
    <row r="3251" spans="1:20" x14ac:dyDescent="0.25">
      <c r="A3251">
        <v>2025</v>
      </c>
      <c r="B3251" t="s">
        <v>10388</v>
      </c>
      <c r="C3251" t="s">
        <v>21</v>
      </c>
      <c r="D3251" t="s">
        <v>22</v>
      </c>
      <c r="E3251" t="s">
        <v>23</v>
      </c>
      <c r="F3251" t="s">
        <v>10389</v>
      </c>
      <c r="G3251" t="s">
        <v>3546</v>
      </c>
      <c r="H3251" t="s">
        <v>3407</v>
      </c>
      <c r="I3251" s="1">
        <v>48144250</v>
      </c>
      <c r="J3251" s="2">
        <f t="shared" si="100"/>
        <v>48144250</v>
      </c>
      <c r="K3251" s="1">
        <v>6877750</v>
      </c>
      <c r="L3251" s="3">
        <v>45709</v>
      </c>
      <c r="M3251" s="3">
        <v>45712</v>
      </c>
      <c r="N3251" s="3">
        <v>45900</v>
      </c>
      <c r="O3251" s="1">
        <v>0</v>
      </c>
      <c r="P3251" s="1">
        <v>48144250</v>
      </c>
      <c r="R3251" s="6">
        <f ca="1">IF(Tabla1[[#This Row],[FECHA INCIAL DESDE]]="SIN INICIO",0,IF((((TODAY()-M3251)*100%)/(N3251-M3251))&gt;=100%,"100%",(((TODAY()-M3251)*100%)/(N3251-M3251))))</f>
        <v>0.30319148936170215</v>
      </c>
      <c r="S3251" s="2">
        <f t="shared" si="101"/>
        <v>48144250</v>
      </c>
      <c r="T3251" t="s">
        <v>10390</v>
      </c>
    </row>
    <row r="3252" spans="1:20" x14ac:dyDescent="0.25">
      <c r="A3252">
        <v>2025</v>
      </c>
      <c r="B3252" t="s">
        <v>10391</v>
      </c>
      <c r="C3252" t="s">
        <v>21</v>
      </c>
      <c r="D3252" t="s">
        <v>22</v>
      </c>
      <c r="E3252" t="s">
        <v>23</v>
      </c>
      <c r="F3252" t="s">
        <v>10392</v>
      </c>
      <c r="G3252" t="s">
        <v>2136</v>
      </c>
      <c r="H3252" t="s">
        <v>787</v>
      </c>
      <c r="I3252" s="1">
        <v>27600000</v>
      </c>
      <c r="J3252" s="2">
        <f t="shared" si="100"/>
        <v>27600000</v>
      </c>
      <c r="K3252" s="1">
        <v>4600000</v>
      </c>
      <c r="L3252" s="3">
        <v>45708</v>
      </c>
      <c r="M3252" s="3">
        <v>45712</v>
      </c>
      <c r="N3252" s="3">
        <v>45869</v>
      </c>
      <c r="O3252" s="1">
        <v>0</v>
      </c>
      <c r="P3252" s="1">
        <v>27600000</v>
      </c>
      <c r="R3252" s="5">
        <f ca="1">IF(Tabla1[[#This Row],[FECHA INCIAL DESDE]]="SIN INICIO",0,IF((((TODAY()-M3252)*100%)/(N3252-M3252))&gt;=100%,"100%",(((TODAY()-M3252)*100%)/(N3252-M3252))))</f>
        <v>0.36305732484076431</v>
      </c>
      <c r="S3252" s="2">
        <f t="shared" si="101"/>
        <v>27600000</v>
      </c>
      <c r="T3252" t="s">
        <v>10393</v>
      </c>
    </row>
    <row r="3253" spans="1:20" x14ac:dyDescent="0.25">
      <c r="A3253">
        <v>2025</v>
      </c>
      <c r="B3253" t="s">
        <v>10394</v>
      </c>
      <c r="C3253" t="s">
        <v>21</v>
      </c>
      <c r="D3253" t="s">
        <v>22</v>
      </c>
      <c r="E3253" t="s">
        <v>23</v>
      </c>
      <c r="F3253" t="s">
        <v>10395</v>
      </c>
      <c r="G3253" t="s">
        <v>1831</v>
      </c>
      <c r="H3253" t="s">
        <v>1898</v>
      </c>
      <c r="I3253" s="1">
        <v>57619024</v>
      </c>
      <c r="J3253" s="2">
        <f t="shared" si="100"/>
        <v>57619024</v>
      </c>
      <c r="K3253" s="1">
        <v>7202378</v>
      </c>
      <c r="L3253" s="3">
        <v>45708</v>
      </c>
      <c r="M3253" s="3">
        <v>45709</v>
      </c>
      <c r="N3253" s="3">
        <v>45930</v>
      </c>
      <c r="O3253" s="1">
        <v>0</v>
      </c>
      <c r="P3253" s="1">
        <v>57619024</v>
      </c>
      <c r="R3253" s="5">
        <f ca="1">IF(Tabla1[[#This Row],[FECHA INCIAL DESDE]]="SIN INICIO",0,IF((((TODAY()-M3253)*100%)/(N3253-M3253))&gt;=100%,"100%",(((TODAY()-M3253)*100%)/(N3253-M3253))))</f>
        <v>0.27149321266968324</v>
      </c>
      <c r="S3253" s="2">
        <f t="shared" si="101"/>
        <v>57619024</v>
      </c>
      <c r="T3253" t="s">
        <v>10396</v>
      </c>
    </row>
    <row r="3254" spans="1:20" x14ac:dyDescent="0.25">
      <c r="A3254">
        <v>2025</v>
      </c>
      <c r="B3254" t="s">
        <v>10397</v>
      </c>
      <c r="C3254" t="s">
        <v>21</v>
      </c>
      <c r="D3254" t="s">
        <v>22</v>
      </c>
      <c r="E3254" t="s">
        <v>23</v>
      </c>
      <c r="F3254" t="s">
        <v>10398</v>
      </c>
      <c r="G3254" t="s">
        <v>2070</v>
      </c>
      <c r="H3254" t="s">
        <v>1898</v>
      </c>
      <c r="I3254" s="1">
        <v>50809904</v>
      </c>
      <c r="J3254" s="2">
        <f t="shared" si="100"/>
        <v>50809904</v>
      </c>
      <c r="K3254" s="1">
        <v>6351238</v>
      </c>
      <c r="L3254" s="3">
        <v>45708</v>
      </c>
      <c r="M3254" s="3">
        <v>45709</v>
      </c>
      <c r="N3254" s="3">
        <v>45930</v>
      </c>
      <c r="O3254" s="1">
        <v>0</v>
      </c>
      <c r="P3254" s="1">
        <v>50809904</v>
      </c>
      <c r="R3254" s="6">
        <f ca="1">IF(Tabla1[[#This Row],[FECHA INCIAL DESDE]]="SIN INICIO",0,IF((((TODAY()-M3254)*100%)/(N3254-M3254))&gt;=100%,"100%",(((TODAY()-M3254)*100%)/(N3254-M3254))))</f>
        <v>0.27149321266968324</v>
      </c>
      <c r="S3254" s="2">
        <f t="shared" si="101"/>
        <v>50809904</v>
      </c>
      <c r="T3254" t="s">
        <v>10399</v>
      </c>
    </row>
    <row r="3255" spans="1:20" x14ac:dyDescent="0.25">
      <c r="A3255">
        <v>2025</v>
      </c>
      <c r="B3255" t="s">
        <v>10400</v>
      </c>
      <c r="C3255" t="s">
        <v>21</v>
      </c>
      <c r="D3255" t="s">
        <v>22</v>
      </c>
      <c r="E3255" t="s">
        <v>120</v>
      </c>
      <c r="F3255" t="s">
        <v>10401</v>
      </c>
      <c r="G3255" t="s">
        <v>843</v>
      </c>
      <c r="H3255" t="s">
        <v>648</v>
      </c>
      <c r="I3255" s="1">
        <v>31500000</v>
      </c>
      <c r="J3255" s="2">
        <f t="shared" si="100"/>
        <v>31500000</v>
      </c>
      <c r="K3255" s="1">
        <v>4500000</v>
      </c>
      <c r="L3255" s="3">
        <v>45707</v>
      </c>
      <c r="M3255" s="3">
        <v>45708</v>
      </c>
      <c r="N3255" s="3">
        <v>45900</v>
      </c>
      <c r="O3255" s="1">
        <v>0</v>
      </c>
      <c r="P3255" s="1">
        <v>31500000</v>
      </c>
      <c r="R3255" s="5">
        <f ca="1">IF(Tabla1[[#This Row],[FECHA INCIAL DESDE]]="SIN INICIO",0,IF((((TODAY()-M3255)*100%)/(N3255-M3255))&gt;=100%,"100%",(((TODAY()-M3255)*100%)/(N3255-M3255))))</f>
        <v>0.31770833333333331</v>
      </c>
      <c r="S3255" s="2">
        <f t="shared" si="101"/>
        <v>31500000</v>
      </c>
      <c r="T3255" t="s">
        <v>10402</v>
      </c>
    </row>
    <row r="3256" spans="1:20" x14ac:dyDescent="0.25">
      <c r="A3256">
        <v>2025</v>
      </c>
      <c r="B3256" t="s">
        <v>10403</v>
      </c>
      <c r="C3256" t="s">
        <v>21</v>
      </c>
      <c r="D3256" t="s">
        <v>22</v>
      </c>
      <c r="E3256" t="s">
        <v>23</v>
      </c>
      <c r="F3256" t="s">
        <v>10404</v>
      </c>
      <c r="G3256" t="s">
        <v>791</v>
      </c>
      <c r="H3256" t="s">
        <v>590</v>
      </c>
      <c r="I3256" s="1">
        <v>53274375</v>
      </c>
      <c r="J3256" s="2">
        <f t="shared" si="100"/>
        <v>53274375</v>
      </c>
      <c r="K3256" s="1">
        <v>7610625</v>
      </c>
      <c r="L3256" s="3">
        <v>45707</v>
      </c>
      <c r="M3256" s="3">
        <v>45708</v>
      </c>
      <c r="N3256" s="3">
        <v>45900</v>
      </c>
      <c r="O3256" s="1">
        <v>0</v>
      </c>
      <c r="P3256" s="1">
        <v>53274375</v>
      </c>
      <c r="R3256" s="5">
        <f ca="1">IF(Tabla1[[#This Row],[FECHA INCIAL DESDE]]="SIN INICIO",0,IF((((TODAY()-M3256)*100%)/(N3256-M3256))&gt;=100%,"100%",(((TODAY()-M3256)*100%)/(N3256-M3256))))</f>
        <v>0.31770833333333331</v>
      </c>
      <c r="S3256" s="2">
        <f t="shared" si="101"/>
        <v>53274375</v>
      </c>
      <c r="T3256" t="s">
        <v>10405</v>
      </c>
    </row>
    <row r="3257" spans="1:20" x14ac:dyDescent="0.25">
      <c r="A3257">
        <v>2025</v>
      </c>
      <c r="B3257" t="s">
        <v>10406</v>
      </c>
      <c r="C3257" t="s">
        <v>21</v>
      </c>
      <c r="D3257" t="s">
        <v>22</v>
      </c>
      <c r="E3257" t="s">
        <v>120</v>
      </c>
      <c r="F3257" t="s">
        <v>10407</v>
      </c>
      <c r="G3257" t="s">
        <v>2169</v>
      </c>
      <c r="H3257" t="s">
        <v>1802</v>
      </c>
      <c r="I3257" s="1">
        <v>30135000</v>
      </c>
      <c r="J3257" s="2">
        <f t="shared" si="100"/>
        <v>30135000</v>
      </c>
      <c r="K3257" s="1">
        <v>5022500</v>
      </c>
      <c r="L3257" s="3">
        <v>45708</v>
      </c>
      <c r="M3257" s="3">
        <v>45709</v>
      </c>
      <c r="N3257" s="3">
        <v>45869</v>
      </c>
      <c r="O3257" s="1">
        <v>0</v>
      </c>
      <c r="P3257" s="1">
        <v>30135000</v>
      </c>
      <c r="R3257" s="5">
        <f ca="1">IF(Tabla1[[#This Row],[FECHA INCIAL DESDE]]="SIN INICIO",0,IF((((TODAY()-M3257)*100%)/(N3257-M3257))&gt;=100%,"100%",(((TODAY()-M3257)*100%)/(N3257-M3257))))</f>
        <v>0.375</v>
      </c>
      <c r="S3257" s="2">
        <f t="shared" si="101"/>
        <v>30135000</v>
      </c>
      <c r="T3257" t="s">
        <v>10408</v>
      </c>
    </row>
    <row r="3258" spans="1:20" x14ac:dyDescent="0.25">
      <c r="A3258">
        <v>2025</v>
      </c>
      <c r="B3258" t="s">
        <v>10409</v>
      </c>
      <c r="C3258" t="s">
        <v>21</v>
      </c>
      <c r="D3258" t="s">
        <v>22</v>
      </c>
      <c r="E3258" t="s">
        <v>23</v>
      </c>
      <c r="F3258" t="s">
        <v>10410</v>
      </c>
      <c r="G3258" t="s">
        <v>1940</v>
      </c>
      <c r="H3258" t="s">
        <v>1802</v>
      </c>
      <c r="I3258" s="1">
        <v>33880000</v>
      </c>
      <c r="J3258" s="2">
        <f t="shared" si="100"/>
        <v>33880000</v>
      </c>
      <c r="K3258" s="1">
        <v>6200000</v>
      </c>
      <c r="L3258" s="3">
        <v>45708</v>
      </c>
      <c r="M3258" s="3">
        <v>45709</v>
      </c>
      <c r="N3258" s="3">
        <v>45808</v>
      </c>
      <c r="O3258" s="1">
        <v>0</v>
      </c>
      <c r="P3258" s="1">
        <v>33880000</v>
      </c>
      <c r="R3258" s="5">
        <f ca="1">IF(Tabla1[[#This Row],[FECHA INCIAL DESDE]]="SIN INICIO",0,IF((((TODAY()-M3258)*100%)/(N3258-M3258))&gt;=100%,"100%",(((TODAY()-M3258)*100%)/(N3258-M3258))))</f>
        <v>0.60606060606060608</v>
      </c>
      <c r="S3258" s="2">
        <f t="shared" si="101"/>
        <v>33880000</v>
      </c>
      <c r="T3258" t="s">
        <v>10411</v>
      </c>
    </row>
    <row r="3259" spans="1:20" x14ac:dyDescent="0.25">
      <c r="A3259">
        <v>2025</v>
      </c>
      <c r="B3259" t="s">
        <v>10412</v>
      </c>
      <c r="C3259" t="s">
        <v>21</v>
      </c>
      <c r="D3259" t="s">
        <v>22</v>
      </c>
      <c r="E3259" t="s">
        <v>23</v>
      </c>
      <c r="F3259" t="s">
        <v>10413</v>
      </c>
      <c r="G3259" t="s">
        <v>3605</v>
      </c>
      <c r="H3259" t="s">
        <v>1802</v>
      </c>
      <c r="I3259" s="1">
        <v>37200000</v>
      </c>
      <c r="J3259" s="2">
        <f t="shared" si="100"/>
        <v>37200000</v>
      </c>
      <c r="K3259" s="1">
        <v>6200000</v>
      </c>
      <c r="L3259" s="3">
        <v>45709</v>
      </c>
      <c r="M3259" s="3">
        <v>45716</v>
      </c>
      <c r="N3259" s="3">
        <v>45869</v>
      </c>
      <c r="O3259" s="1">
        <v>0</v>
      </c>
      <c r="P3259" s="1">
        <v>37200000</v>
      </c>
      <c r="R3259" s="5">
        <f ca="1">IF(Tabla1[[#This Row],[FECHA INCIAL DESDE]]="SIN INICIO",0,IF((((TODAY()-M3259)*100%)/(N3259-M3259))&gt;=100%,"100%",(((TODAY()-M3259)*100%)/(N3259-M3259))))</f>
        <v>0.34640522875816993</v>
      </c>
      <c r="S3259" s="2">
        <f t="shared" si="101"/>
        <v>37200000</v>
      </c>
      <c r="T3259" t="s">
        <v>10414</v>
      </c>
    </row>
    <row r="3260" spans="1:20" x14ac:dyDescent="0.25">
      <c r="A3260">
        <v>2025</v>
      </c>
      <c r="B3260" t="s">
        <v>10415</v>
      </c>
      <c r="C3260" t="s">
        <v>21</v>
      </c>
      <c r="D3260" t="s">
        <v>22</v>
      </c>
      <c r="E3260" t="s">
        <v>23</v>
      </c>
      <c r="F3260" t="s">
        <v>10416</v>
      </c>
      <c r="G3260" t="s">
        <v>2214</v>
      </c>
      <c r="H3260" t="s">
        <v>1898</v>
      </c>
      <c r="I3260" s="1">
        <v>39041096</v>
      </c>
      <c r="J3260" s="2">
        <f t="shared" si="100"/>
        <v>39041096</v>
      </c>
      <c r="K3260" s="1">
        <v>4880137</v>
      </c>
      <c r="L3260" s="3">
        <v>45707</v>
      </c>
      <c r="M3260" s="3">
        <v>45708</v>
      </c>
      <c r="N3260" s="3">
        <v>45930</v>
      </c>
      <c r="O3260" s="1">
        <v>0</v>
      </c>
      <c r="P3260" s="1">
        <v>39041096</v>
      </c>
      <c r="R3260" s="6">
        <f ca="1">IF(Tabla1[[#This Row],[FECHA INCIAL DESDE]]="SIN INICIO",0,IF((((TODAY()-M3260)*100%)/(N3260-M3260))&gt;=100%,"100%",(((TODAY()-M3260)*100%)/(N3260-M3260))))</f>
        <v>0.2747747747747748</v>
      </c>
      <c r="S3260" s="2">
        <f t="shared" si="101"/>
        <v>39041096</v>
      </c>
      <c r="T3260" t="s">
        <v>10417</v>
      </c>
    </row>
    <row r="3261" spans="1:20" x14ac:dyDescent="0.25">
      <c r="A3261">
        <v>2025</v>
      </c>
      <c r="B3261" t="s">
        <v>10418</v>
      </c>
      <c r="C3261" t="s">
        <v>21</v>
      </c>
      <c r="D3261" t="s">
        <v>22</v>
      </c>
      <c r="E3261" t="s">
        <v>23</v>
      </c>
      <c r="F3261" t="s">
        <v>10419</v>
      </c>
      <c r="G3261" t="s">
        <v>1940</v>
      </c>
      <c r="H3261" t="s">
        <v>1802</v>
      </c>
      <c r="I3261" s="1">
        <v>43400000</v>
      </c>
      <c r="J3261" s="2">
        <f t="shared" si="100"/>
        <v>43400000</v>
      </c>
      <c r="K3261" s="1">
        <v>6200000</v>
      </c>
      <c r="L3261" s="3">
        <v>45708</v>
      </c>
      <c r="M3261" s="3">
        <v>45712</v>
      </c>
      <c r="N3261" s="3">
        <v>45900</v>
      </c>
      <c r="O3261" s="1">
        <v>0</v>
      </c>
      <c r="P3261" s="1">
        <v>43400000</v>
      </c>
      <c r="R3261" s="5">
        <f ca="1">IF(Tabla1[[#This Row],[FECHA INCIAL DESDE]]="SIN INICIO",0,IF((((TODAY()-M3261)*100%)/(N3261-M3261))&gt;=100%,"100%",(((TODAY()-M3261)*100%)/(N3261-M3261))))</f>
        <v>0.30319148936170215</v>
      </c>
      <c r="S3261" s="2">
        <f t="shared" si="101"/>
        <v>43400000</v>
      </c>
      <c r="T3261" t="s">
        <v>10420</v>
      </c>
    </row>
    <row r="3262" spans="1:20" x14ac:dyDescent="0.25">
      <c r="A3262">
        <v>2025</v>
      </c>
      <c r="B3262" t="s">
        <v>10421</v>
      </c>
      <c r="C3262" t="s">
        <v>21</v>
      </c>
      <c r="D3262" t="s">
        <v>22</v>
      </c>
      <c r="E3262" t="s">
        <v>23</v>
      </c>
      <c r="F3262" t="s">
        <v>10422</v>
      </c>
      <c r="G3262" t="s">
        <v>1831</v>
      </c>
      <c r="H3262" t="s">
        <v>1898</v>
      </c>
      <c r="I3262" s="1">
        <v>57619024</v>
      </c>
      <c r="J3262" s="2">
        <f t="shared" si="100"/>
        <v>57619024</v>
      </c>
      <c r="K3262" s="1">
        <v>7202378</v>
      </c>
      <c r="L3262" s="3">
        <v>45707</v>
      </c>
      <c r="M3262" s="3">
        <v>45708</v>
      </c>
      <c r="N3262" s="3">
        <v>45930</v>
      </c>
      <c r="O3262" s="1">
        <v>0</v>
      </c>
      <c r="P3262" s="1">
        <v>57619024</v>
      </c>
      <c r="R3262" s="6">
        <f ca="1">IF(Tabla1[[#This Row],[FECHA INCIAL DESDE]]="SIN INICIO",0,IF((((TODAY()-M3262)*100%)/(N3262-M3262))&gt;=100%,"100%",(((TODAY()-M3262)*100%)/(N3262-M3262))))</f>
        <v>0.2747747747747748</v>
      </c>
      <c r="S3262" s="2">
        <f t="shared" si="101"/>
        <v>57619024</v>
      </c>
      <c r="T3262" t="s">
        <v>10423</v>
      </c>
    </row>
    <row r="3263" spans="1:20" x14ac:dyDescent="0.25">
      <c r="A3263">
        <v>2025</v>
      </c>
      <c r="B3263" t="s">
        <v>10424</v>
      </c>
      <c r="C3263" t="s">
        <v>21</v>
      </c>
      <c r="D3263" t="s">
        <v>22</v>
      </c>
      <c r="E3263" t="s">
        <v>120</v>
      </c>
      <c r="F3263" t="s">
        <v>10425</v>
      </c>
      <c r="G3263" t="s">
        <v>6596</v>
      </c>
      <c r="H3263" t="s">
        <v>659</v>
      </c>
      <c r="I3263" s="1">
        <v>35157500</v>
      </c>
      <c r="J3263" s="2">
        <f t="shared" si="100"/>
        <v>35157500</v>
      </c>
      <c r="K3263" s="1">
        <v>5022500</v>
      </c>
      <c r="L3263" s="3">
        <v>45707</v>
      </c>
      <c r="M3263" s="3">
        <v>45708</v>
      </c>
      <c r="N3263" s="3">
        <v>45900</v>
      </c>
      <c r="O3263" s="1">
        <v>0</v>
      </c>
      <c r="P3263" s="1">
        <v>35157500</v>
      </c>
      <c r="R3263" s="5">
        <f ca="1">IF(Tabla1[[#This Row],[FECHA INCIAL DESDE]]="SIN INICIO",0,IF((((TODAY()-M3263)*100%)/(N3263-M3263))&gt;=100%,"100%",(((TODAY()-M3263)*100%)/(N3263-M3263))))</f>
        <v>0.31770833333333331</v>
      </c>
      <c r="S3263" s="2">
        <f t="shared" si="101"/>
        <v>35157500</v>
      </c>
      <c r="T3263" t="s">
        <v>10426</v>
      </c>
    </row>
    <row r="3264" spans="1:20" x14ac:dyDescent="0.25">
      <c r="A3264">
        <v>2025</v>
      </c>
      <c r="B3264" t="s">
        <v>10427</v>
      </c>
      <c r="C3264" t="s">
        <v>21</v>
      </c>
      <c r="D3264" t="s">
        <v>22</v>
      </c>
      <c r="E3264" t="s">
        <v>120</v>
      </c>
      <c r="F3264" t="s">
        <v>10428</v>
      </c>
      <c r="G3264" t="s">
        <v>10429</v>
      </c>
      <c r="H3264" t="s">
        <v>1802</v>
      </c>
      <c r="I3264" s="1">
        <v>16600000</v>
      </c>
      <c r="J3264" s="2">
        <f t="shared" si="100"/>
        <v>16600000</v>
      </c>
      <c r="K3264" s="1">
        <v>4150000</v>
      </c>
      <c r="L3264" s="3">
        <v>45707</v>
      </c>
      <c r="M3264" s="3">
        <v>45708</v>
      </c>
      <c r="N3264" s="3">
        <v>45808</v>
      </c>
      <c r="O3264" s="1">
        <v>0</v>
      </c>
      <c r="P3264" s="1">
        <v>16600000</v>
      </c>
      <c r="R3264" s="5">
        <f ca="1">IF(Tabla1[[#This Row],[FECHA INCIAL DESDE]]="SIN INICIO",0,IF((((TODAY()-M3264)*100%)/(N3264-M3264))&gt;=100%,"100%",(((TODAY()-M3264)*100%)/(N3264-M3264))))</f>
        <v>0.61</v>
      </c>
      <c r="S3264" s="2">
        <f t="shared" si="101"/>
        <v>16600000</v>
      </c>
      <c r="T3264" t="s">
        <v>10430</v>
      </c>
    </row>
    <row r="3265" spans="1:20" x14ac:dyDescent="0.25">
      <c r="A3265">
        <v>2025</v>
      </c>
      <c r="B3265" t="s">
        <v>10431</v>
      </c>
      <c r="C3265" t="s">
        <v>21</v>
      </c>
      <c r="D3265" t="s">
        <v>22</v>
      </c>
      <c r="E3265" t="s">
        <v>23</v>
      </c>
      <c r="F3265" t="s">
        <v>10432</v>
      </c>
      <c r="G3265" t="s">
        <v>10433</v>
      </c>
      <c r="H3265" t="s">
        <v>1802</v>
      </c>
      <c r="I3265" s="1">
        <v>43400000</v>
      </c>
      <c r="J3265" s="2">
        <f t="shared" si="100"/>
        <v>43400000</v>
      </c>
      <c r="K3265" s="1">
        <v>6200000</v>
      </c>
      <c r="L3265" s="3">
        <v>45707</v>
      </c>
      <c r="M3265" s="3">
        <v>45708</v>
      </c>
      <c r="N3265" s="3">
        <v>45900</v>
      </c>
      <c r="O3265" s="1">
        <v>0</v>
      </c>
      <c r="P3265" s="1">
        <v>43400000</v>
      </c>
      <c r="R3265" s="5">
        <f ca="1">IF(Tabla1[[#This Row],[FECHA INCIAL DESDE]]="SIN INICIO",0,IF((((TODAY()-M3265)*100%)/(N3265-M3265))&gt;=100%,"100%",(((TODAY()-M3265)*100%)/(N3265-M3265))))</f>
        <v>0.31770833333333331</v>
      </c>
      <c r="S3265" s="2">
        <f t="shared" si="101"/>
        <v>43400000</v>
      </c>
      <c r="T3265" t="s">
        <v>10434</v>
      </c>
    </row>
    <row r="3266" spans="1:20" x14ac:dyDescent="0.25">
      <c r="A3266">
        <v>2025</v>
      </c>
      <c r="B3266" t="s">
        <v>10435</v>
      </c>
      <c r="C3266" t="s">
        <v>21</v>
      </c>
      <c r="D3266" t="s">
        <v>22</v>
      </c>
      <c r="E3266" t="s">
        <v>120</v>
      </c>
      <c r="F3266" t="s">
        <v>10436</v>
      </c>
      <c r="G3266" t="s">
        <v>2169</v>
      </c>
      <c r="H3266" t="s">
        <v>1802</v>
      </c>
      <c r="I3266" s="1">
        <v>29050000</v>
      </c>
      <c r="J3266" s="2">
        <f t="shared" si="100"/>
        <v>29050000</v>
      </c>
      <c r="K3266" s="1">
        <v>4150000</v>
      </c>
      <c r="L3266" s="3">
        <v>45712</v>
      </c>
      <c r="M3266" s="3">
        <v>45713</v>
      </c>
      <c r="N3266" s="3">
        <v>45900</v>
      </c>
      <c r="O3266" s="1">
        <v>0</v>
      </c>
      <c r="P3266" s="1">
        <v>29050000</v>
      </c>
      <c r="R3266" s="5">
        <f ca="1">IF(Tabla1[[#This Row],[FECHA INCIAL DESDE]]="SIN INICIO",0,IF((((TODAY()-M3266)*100%)/(N3266-M3266))&gt;=100%,"100%",(((TODAY()-M3266)*100%)/(N3266-M3266))))</f>
        <v>0.29946524064171121</v>
      </c>
      <c r="S3266" s="2">
        <f t="shared" si="101"/>
        <v>29050000</v>
      </c>
      <c r="T3266" t="s">
        <v>10437</v>
      </c>
    </row>
    <row r="3267" spans="1:20" x14ac:dyDescent="0.25">
      <c r="A3267">
        <v>2025</v>
      </c>
      <c r="B3267" t="s">
        <v>10438</v>
      </c>
      <c r="C3267" t="s">
        <v>21</v>
      </c>
      <c r="D3267" t="s">
        <v>22</v>
      </c>
      <c r="E3267" t="s">
        <v>120</v>
      </c>
      <c r="F3267" t="s">
        <v>10439</v>
      </c>
      <c r="G3267" t="s">
        <v>2040</v>
      </c>
      <c r="H3267" t="s">
        <v>1898</v>
      </c>
      <c r="I3267" s="1">
        <v>37359592</v>
      </c>
      <c r="J3267" s="2">
        <f t="shared" ref="J3267:J3330" si="102">I3267</f>
        <v>37359592</v>
      </c>
      <c r="K3267" s="1">
        <v>4669949</v>
      </c>
      <c r="L3267" s="3">
        <v>45707</v>
      </c>
      <c r="M3267" s="3">
        <v>45708</v>
      </c>
      <c r="N3267" s="3">
        <v>45930</v>
      </c>
      <c r="O3267" s="1">
        <v>0</v>
      </c>
      <c r="P3267" s="1">
        <v>37359592</v>
      </c>
      <c r="R3267" s="5">
        <f ca="1">IF(Tabla1[[#This Row],[FECHA INCIAL DESDE]]="SIN INICIO",0,IF((((TODAY()-M3267)*100%)/(N3267-M3267))&gt;=100%,"100%",(((TODAY()-M3267)*100%)/(N3267-M3267))))</f>
        <v>0.2747747747747748</v>
      </c>
      <c r="S3267" s="2">
        <f t="shared" ref="S3267:S3330" si="103">P3267-Q3267</f>
        <v>37359592</v>
      </c>
      <c r="T3267" t="s">
        <v>10440</v>
      </c>
    </row>
    <row r="3268" spans="1:20" x14ac:dyDescent="0.25">
      <c r="A3268">
        <v>2025</v>
      </c>
      <c r="B3268" t="s">
        <v>10441</v>
      </c>
      <c r="C3268" t="s">
        <v>21</v>
      </c>
      <c r="D3268" t="s">
        <v>22</v>
      </c>
      <c r="E3268" t="s">
        <v>23</v>
      </c>
      <c r="F3268" t="s">
        <v>10442</v>
      </c>
      <c r="G3268" t="s">
        <v>1819</v>
      </c>
      <c r="H3268" t="s">
        <v>1802</v>
      </c>
      <c r="I3268" s="1">
        <v>33880000</v>
      </c>
      <c r="J3268" s="2">
        <f t="shared" si="102"/>
        <v>33880000</v>
      </c>
      <c r="K3268" s="1">
        <v>8470000</v>
      </c>
      <c r="L3268" s="3">
        <v>45707</v>
      </c>
      <c r="M3268" s="3">
        <v>45709</v>
      </c>
      <c r="N3268" s="3">
        <v>45808</v>
      </c>
      <c r="O3268" s="1">
        <v>0</v>
      </c>
      <c r="P3268" s="1">
        <v>33880000</v>
      </c>
      <c r="R3268" s="5">
        <f ca="1">IF(Tabla1[[#This Row],[FECHA INCIAL DESDE]]="SIN INICIO",0,IF((((TODAY()-M3268)*100%)/(N3268-M3268))&gt;=100%,"100%",(((TODAY()-M3268)*100%)/(N3268-M3268))))</f>
        <v>0.60606060606060608</v>
      </c>
      <c r="S3268" s="2">
        <f t="shared" si="103"/>
        <v>33880000</v>
      </c>
      <c r="T3268" t="s">
        <v>10443</v>
      </c>
    </row>
    <row r="3269" spans="1:20" x14ac:dyDescent="0.25">
      <c r="A3269">
        <v>2025</v>
      </c>
      <c r="B3269" t="s">
        <v>10444</v>
      </c>
      <c r="C3269" t="s">
        <v>21</v>
      </c>
      <c r="D3269" t="s">
        <v>22</v>
      </c>
      <c r="E3269" t="s">
        <v>23</v>
      </c>
      <c r="F3269" t="s">
        <v>10445</v>
      </c>
      <c r="G3269" t="s">
        <v>3406</v>
      </c>
      <c r="H3269" t="s">
        <v>3407</v>
      </c>
      <c r="I3269" s="1">
        <v>62781250</v>
      </c>
      <c r="J3269" s="2">
        <f t="shared" si="102"/>
        <v>62781250</v>
      </c>
      <c r="K3269" s="1">
        <v>8968750</v>
      </c>
      <c r="L3269" s="3">
        <v>45707</v>
      </c>
      <c r="M3269" s="3">
        <v>45708</v>
      </c>
      <c r="N3269" s="3">
        <v>45900</v>
      </c>
      <c r="O3269" s="1">
        <v>0</v>
      </c>
      <c r="P3269" s="1">
        <v>62781250</v>
      </c>
      <c r="R3269" s="5">
        <f ca="1">IF(Tabla1[[#This Row],[FECHA INCIAL DESDE]]="SIN INICIO",0,IF((((TODAY()-M3269)*100%)/(N3269-M3269))&gt;=100%,"100%",(((TODAY()-M3269)*100%)/(N3269-M3269))))</f>
        <v>0.31770833333333331</v>
      </c>
      <c r="S3269" s="2">
        <f t="shared" si="103"/>
        <v>62781250</v>
      </c>
      <c r="T3269" t="s">
        <v>10446</v>
      </c>
    </row>
    <row r="3270" spans="1:20" x14ac:dyDescent="0.25">
      <c r="A3270">
        <v>2025</v>
      </c>
      <c r="B3270" t="s">
        <v>10447</v>
      </c>
      <c r="C3270" t="s">
        <v>21</v>
      </c>
      <c r="D3270" t="s">
        <v>22</v>
      </c>
      <c r="E3270" t="s">
        <v>120</v>
      </c>
      <c r="F3270" t="s">
        <v>10448</v>
      </c>
      <c r="G3270" t="s">
        <v>2169</v>
      </c>
      <c r="H3270" t="s">
        <v>1802</v>
      </c>
      <c r="I3270" s="1">
        <v>29050000</v>
      </c>
      <c r="J3270" s="2">
        <f t="shared" si="102"/>
        <v>29050000</v>
      </c>
      <c r="K3270" s="1">
        <v>4150000</v>
      </c>
      <c r="L3270" s="3">
        <v>45707</v>
      </c>
      <c r="M3270" s="3">
        <v>45708</v>
      </c>
      <c r="N3270" s="3">
        <v>45900</v>
      </c>
      <c r="O3270" s="1">
        <v>0</v>
      </c>
      <c r="P3270" s="1">
        <v>29050000</v>
      </c>
      <c r="R3270" s="5">
        <f ca="1">IF(Tabla1[[#This Row],[FECHA INCIAL DESDE]]="SIN INICIO",0,IF((((TODAY()-M3270)*100%)/(N3270-M3270))&gt;=100%,"100%",(((TODAY()-M3270)*100%)/(N3270-M3270))))</f>
        <v>0.31770833333333331</v>
      </c>
      <c r="S3270" s="2">
        <f t="shared" si="103"/>
        <v>29050000</v>
      </c>
      <c r="T3270" t="s">
        <v>10449</v>
      </c>
    </row>
    <row r="3271" spans="1:20" x14ac:dyDescent="0.25">
      <c r="A3271">
        <v>2025</v>
      </c>
      <c r="B3271" t="s">
        <v>10450</v>
      </c>
      <c r="C3271" t="s">
        <v>21</v>
      </c>
      <c r="D3271" t="s">
        <v>22</v>
      </c>
      <c r="E3271" t="s">
        <v>23</v>
      </c>
      <c r="F3271" t="s">
        <v>10451</v>
      </c>
      <c r="G3271" t="s">
        <v>5740</v>
      </c>
      <c r="H3271" t="s">
        <v>270</v>
      </c>
      <c r="I3271" s="1">
        <v>36011890</v>
      </c>
      <c r="J3271" s="2">
        <f t="shared" si="102"/>
        <v>36011890</v>
      </c>
      <c r="K3271" s="1">
        <v>7202378</v>
      </c>
      <c r="L3271" s="3">
        <v>45707</v>
      </c>
      <c r="M3271" s="3">
        <v>45708</v>
      </c>
      <c r="N3271" s="3">
        <v>45838</v>
      </c>
      <c r="O3271" s="1">
        <v>0</v>
      </c>
      <c r="P3271" s="1">
        <v>36011890</v>
      </c>
      <c r="R3271" s="6">
        <f ca="1">IF(Tabla1[[#This Row],[FECHA INCIAL DESDE]]="SIN INICIO",0,IF((((TODAY()-M3271)*100%)/(N3271-M3271))&gt;=100%,"100%",(((TODAY()-M3271)*100%)/(N3271-M3271))))</f>
        <v>0.46923076923076923</v>
      </c>
      <c r="S3271" s="2">
        <f t="shared" si="103"/>
        <v>36011890</v>
      </c>
      <c r="T3271" t="s">
        <v>10452</v>
      </c>
    </row>
    <row r="3272" spans="1:20" x14ac:dyDescent="0.25">
      <c r="A3272">
        <v>2025</v>
      </c>
      <c r="B3272" t="s">
        <v>10453</v>
      </c>
      <c r="C3272" t="s">
        <v>21</v>
      </c>
      <c r="D3272" t="s">
        <v>22</v>
      </c>
      <c r="E3272" t="s">
        <v>120</v>
      </c>
      <c r="F3272" t="s">
        <v>10454</v>
      </c>
      <c r="G3272" t="s">
        <v>10455</v>
      </c>
      <c r="H3272" t="s">
        <v>1802</v>
      </c>
      <c r="I3272" s="1">
        <v>30135000</v>
      </c>
      <c r="J3272" s="2">
        <f t="shared" si="102"/>
        <v>30135000</v>
      </c>
      <c r="K3272" s="1">
        <v>5022500</v>
      </c>
      <c r="L3272" s="3">
        <v>45707</v>
      </c>
      <c r="M3272" s="3">
        <v>45708</v>
      </c>
      <c r="N3272" s="3">
        <v>45869</v>
      </c>
      <c r="O3272" s="1">
        <v>0</v>
      </c>
      <c r="P3272" s="1">
        <v>30135000</v>
      </c>
      <c r="R3272" s="5">
        <f ca="1">IF(Tabla1[[#This Row],[FECHA INCIAL DESDE]]="SIN INICIO",0,IF((((TODAY()-M3272)*100%)/(N3272-M3272))&gt;=100%,"100%",(((TODAY()-M3272)*100%)/(N3272-M3272))))</f>
        <v>0.37888198757763975</v>
      </c>
      <c r="S3272" s="2">
        <f t="shared" si="103"/>
        <v>30135000</v>
      </c>
      <c r="T3272" t="s">
        <v>10456</v>
      </c>
    </row>
    <row r="3273" spans="1:20" x14ac:dyDescent="0.25">
      <c r="A3273">
        <v>2025</v>
      </c>
      <c r="B3273" t="s">
        <v>10457</v>
      </c>
      <c r="C3273" t="s">
        <v>21</v>
      </c>
      <c r="D3273" t="s">
        <v>22</v>
      </c>
      <c r="E3273" t="s">
        <v>23</v>
      </c>
      <c r="F3273" t="s">
        <v>10458</v>
      </c>
      <c r="G3273" t="s">
        <v>1831</v>
      </c>
      <c r="H3273" t="s">
        <v>1898</v>
      </c>
      <c r="I3273" s="1">
        <v>38088872</v>
      </c>
      <c r="J3273" s="2">
        <f t="shared" si="102"/>
        <v>38088872</v>
      </c>
      <c r="K3273" s="1">
        <v>4761109</v>
      </c>
      <c r="L3273" s="3">
        <v>45707</v>
      </c>
      <c r="M3273" s="3">
        <v>45708</v>
      </c>
      <c r="N3273" s="3">
        <v>45930</v>
      </c>
      <c r="O3273" s="1">
        <v>0</v>
      </c>
      <c r="P3273" s="1">
        <v>38088872</v>
      </c>
      <c r="R3273" s="6">
        <f ca="1">IF(Tabla1[[#This Row],[FECHA INCIAL DESDE]]="SIN INICIO",0,IF((((TODAY()-M3273)*100%)/(N3273-M3273))&gt;=100%,"100%",(((TODAY()-M3273)*100%)/(N3273-M3273))))</f>
        <v>0.2747747747747748</v>
      </c>
      <c r="S3273" s="2">
        <f t="shared" si="103"/>
        <v>38088872</v>
      </c>
      <c r="T3273" t="s">
        <v>10459</v>
      </c>
    </row>
    <row r="3274" spans="1:20" x14ac:dyDescent="0.25">
      <c r="A3274">
        <v>2025</v>
      </c>
      <c r="B3274" t="s">
        <v>10460</v>
      </c>
      <c r="C3274" t="s">
        <v>21</v>
      </c>
      <c r="D3274" t="s">
        <v>22</v>
      </c>
      <c r="E3274" t="s">
        <v>120</v>
      </c>
      <c r="F3274" t="s">
        <v>10461</v>
      </c>
      <c r="G3274" t="s">
        <v>2040</v>
      </c>
      <c r="H3274" t="s">
        <v>1898</v>
      </c>
      <c r="I3274" s="1">
        <v>37359592</v>
      </c>
      <c r="J3274" s="2">
        <f t="shared" si="102"/>
        <v>37359592</v>
      </c>
      <c r="K3274" s="1">
        <v>4669949</v>
      </c>
      <c r="L3274" s="3">
        <v>45707</v>
      </c>
      <c r="M3274" s="3">
        <v>45708</v>
      </c>
      <c r="N3274" s="3">
        <v>45930</v>
      </c>
      <c r="O3274" s="1">
        <v>0</v>
      </c>
      <c r="P3274" s="1">
        <v>37359592</v>
      </c>
      <c r="R3274" s="6">
        <f ca="1">IF(Tabla1[[#This Row],[FECHA INCIAL DESDE]]="SIN INICIO",0,IF((((TODAY()-M3274)*100%)/(N3274-M3274))&gt;=100%,"100%",(((TODAY()-M3274)*100%)/(N3274-M3274))))</f>
        <v>0.2747747747747748</v>
      </c>
      <c r="S3274" s="2">
        <f t="shared" si="103"/>
        <v>37359592</v>
      </c>
      <c r="T3274" t="s">
        <v>10462</v>
      </c>
    </row>
    <row r="3275" spans="1:20" x14ac:dyDescent="0.25">
      <c r="A3275">
        <v>2025</v>
      </c>
      <c r="B3275" t="s">
        <v>10463</v>
      </c>
      <c r="C3275" t="s">
        <v>21</v>
      </c>
      <c r="D3275" t="s">
        <v>22</v>
      </c>
      <c r="E3275" t="s">
        <v>23</v>
      </c>
      <c r="F3275" t="s">
        <v>10464</v>
      </c>
      <c r="G3275" t="s">
        <v>1890</v>
      </c>
      <c r="H3275" t="s">
        <v>1898</v>
      </c>
      <c r="I3275" s="1">
        <v>45956648</v>
      </c>
      <c r="J3275" s="2">
        <f t="shared" si="102"/>
        <v>45956648</v>
      </c>
      <c r="K3275" s="1">
        <v>5744581</v>
      </c>
      <c r="L3275" s="3">
        <v>45707</v>
      </c>
      <c r="M3275" s="3">
        <v>45708</v>
      </c>
      <c r="N3275" s="3">
        <v>45930</v>
      </c>
      <c r="O3275" s="1">
        <v>0</v>
      </c>
      <c r="P3275" s="1">
        <v>45956648</v>
      </c>
      <c r="R3275" s="5">
        <f ca="1">IF(Tabla1[[#This Row],[FECHA INCIAL DESDE]]="SIN INICIO",0,IF((((TODAY()-M3275)*100%)/(N3275-M3275))&gt;=100%,"100%",(((TODAY()-M3275)*100%)/(N3275-M3275))))</f>
        <v>0.2747747747747748</v>
      </c>
      <c r="S3275" s="2">
        <f t="shared" si="103"/>
        <v>45956648</v>
      </c>
      <c r="T3275" t="s">
        <v>10465</v>
      </c>
    </row>
    <row r="3276" spans="1:20" x14ac:dyDescent="0.25">
      <c r="A3276">
        <v>2025</v>
      </c>
      <c r="B3276" t="s">
        <v>10466</v>
      </c>
      <c r="C3276" t="s">
        <v>21</v>
      </c>
      <c r="D3276" t="s">
        <v>22</v>
      </c>
      <c r="E3276" t="s">
        <v>23</v>
      </c>
      <c r="F3276" t="s">
        <v>10467</v>
      </c>
      <c r="G3276" t="s">
        <v>1819</v>
      </c>
      <c r="H3276" t="s">
        <v>1802</v>
      </c>
      <c r="I3276" s="1">
        <v>77000000</v>
      </c>
      <c r="J3276" s="2">
        <f t="shared" si="102"/>
        <v>77000000</v>
      </c>
      <c r="K3276" s="1">
        <v>11000000</v>
      </c>
      <c r="L3276" s="3">
        <v>45708</v>
      </c>
      <c r="M3276" s="3">
        <v>45709</v>
      </c>
      <c r="N3276" s="3">
        <v>45900</v>
      </c>
      <c r="O3276" s="1">
        <v>0</v>
      </c>
      <c r="P3276" s="1">
        <v>77000000</v>
      </c>
      <c r="R3276" s="5">
        <f ca="1">IF(Tabla1[[#This Row],[FECHA INCIAL DESDE]]="SIN INICIO",0,IF((((TODAY()-M3276)*100%)/(N3276-M3276))&gt;=100%,"100%",(((TODAY()-M3276)*100%)/(N3276-M3276))))</f>
        <v>0.31413612565445026</v>
      </c>
      <c r="S3276" s="2">
        <f t="shared" si="103"/>
        <v>77000000</v>
      </c>
      <c r="T3276" t="s">
        <v>10468</v>
      </c>
    </row>
    <row r="3277" spans="1:20" x14ac:dyDescent="0.25">
      <c r="A3277">
        <v>2025</v>
      </c>
      <c r="B3277" t="s">
        <v>10469</v>
      </c>
      <c r="C3277" t="s">
        <v>21</v>
      </c>
      <c r="D3277" t="s">
        <v>22</v>
      </c>
      <c r="E3277" t="s">
        <v>23</v>
      </c>
      <c r="F3277" t="s">
        <v>10470</v>
      </c>
      <c r="G3277" t="s">
        <v>10471</v>
      </c>
      <c r="H3277" t="s">
        <v>659</v>
      </c>
      <c r="I3277" s="1">
        <v>49700000</v>
      </c>
      <c r="J3277" s="2">
        <f t="shared" si="102"/>
        <v>49700000</v>
      </c>
      <c r="K3277" s="1">
        <v>7100000</v>
      </c>
      <c r="L3277" s="3">
        <v>45708</v>
      </c>
      <c r="M3277" s="3">
        <v>45709</v>
      </c>
      <c r="N3277" s="3">
        <v>45900</v>
      </c>
      <c r="O3277" s="1">
        <v>0</v>
      </c>
      <c r="P3277" s="1">
        <v>49700000</v>
      </c>
      <c r="R3277" s="5">
        <f ca="1">IF(Tabla1[[#This Row],[FECHA INCIAL DESDE]]="SIN INICIO",0,IF((((TODAY()-M3277)*100%)/(N3277-M3277))&gt;=100%,"100%",(((TODAY()-M3277)*100%)/(N3277-M3277))))</f>
        <v>0.31413612565445026</v>
      </c>
      <c r="S3277" s="2">
        <f t="shared" si="103"/>
        <v>49700000</v>
      </c>
      <c r="T3277" t="s">
        <v>10472</v>
      </c>
    </row>
    <row r="3278" spans="1:20" x14ac:dyDescent="0.25">
      <c r="A3278">
        <v>2025</v>
      </c>
      <c r="B3278" t="s">
        <v>10473</v>
      </c>
      <c r="C3278" t="s">
        <v>21</v>
      </c>
      <c r="D3278" t="s">
        <v>22</v>
      </c>
      <c r="E3278" t="s">
        <v>120</v>
      </c>
      <c r="F3278" t="s">
        <v>10474</v>
      </c>
      <c r="G3278" t="s">
        <v>8712</v>
      </c>
      <c r="H3278" t="s">
        <v>2479</v>
      </c>
      <c r="I3278" s="1">
        <v>6941764</v>
      </c>
      <c r="J3278" s="2">
        <f t="shared" si="102"/>
        <v>6941764</v>
      </c>
      <c r="K3278" s="1">
        <v>1735441</v>
      </c>
      <c r="L3278" s="3">
        <v>45707</v>
      </c>
      <c r="M3278" s="3">
        <v>45708</v>
      </c>
      <c r="N3278" s="3">
        <v>45808</v>
      </c>
      <c r="O3278" s="1">
        <v>0</v>
      </c>
      <c r="P3278" s="1">
        <v>6941764</v>
      </c>
      <c r="R3278" s="5">
        <f ca="1">IF(Tabla1[[#This Row],[FECHA INCIAL DESDE]]="SIN INICIO",0,IF((((TODAY()-M3278)*100%)/(N3278-M3278))&gt;=100%,"100%",(((TODAY()-M3278)*100%)/(N3278-M3278))))</f>
        <v>0.61</v>
      </c>
      <c r="S3278" s="2">
        <f t="shared" si="103"/>
        <v>6941764</v>
      </c>
      <c r="T3278" t="s">
        <v>10475</v>
      </c>
    </row>
    <row r="3279" spans="1:20" x14ac:dyDescent="0.25">
      <c r="A3279">
        <v>2025</v>
      </c>
      <c r="B3279" t="s">
        <v>10476</v>
      </c>
      <c r="C3279" t="s">
        <v>21</v>
      </c>
      <c r="D3279" t="s">
        <v>22</v>
      </c>
      <c r="E3279" t="s">
        <v>120</v>
      </c>
      <c r="F3279" t="s">
        <v>10477</v>
      </c>
      <c r="G3279" t="s">
        <v>5640</v>
      </c>
      <c r="H3279" t="s">
        <v>659</v>
      </c>
      <c r="I3279" s="1">
        <v>23345000</v>
      </c>
      <c r="J3279" s="2">
        <f t="shared" si="102"/>
        <v>23345000</v>
      </c>
      <c r="K3279" s="1">
        <v>4669000</v>
      </c>
      <c r="L3279" s="3">
        <v>45707</v>
      </c>
      <c r="M3279" s="3">
        <v>45709</v>
      </c>
      <c r="N3279" s="3">
        <v>45838</v>
      </c>
      <c r="O3279" s="1">
        <v>0</v>
      </c>
      <c r="P3279" s="1">
        <v>23345000</v>
      </c>
      <c r="R3279" s="5">
        <f ca="1">IF(Tabla1[[#This Row],[FECHA INCIAL DESDE]]="SIN INICIO",0,IF((((TODAY()-M3279)*100%)/(N3279-M3279))&gt;=100%,"100%",(((TODAY()-M3279)*100%)/(N3279-M3279))))</f>
        <v>0.46511627906976744</v>
      </c>
      <c r="S3279" s="2">
        <f t="shared" si="103"/>
        <v>23345000</v>
      </c>
      <c r="T3279" t="s">
        <v>10478</v>
      </c>
    </row>
    <row r="3280" spans="1:20" x14ac:dyDescent="0.25">
      <c r="A3280">
        <v>2025</v>
      </c>
      <c r="B3280" t="s">
        <v>10479</v>
      </c>
      <c r="C3280" t="s">
        <v>21</v>
      </c>
      <c r="D3280" t="s">
        <v>22</v>
      </c>
      <c r="E3280" t="s">
        <v>23</v>
      </c>
      <c r="F3280" t="s">
        <v>10480</v>
      </c>
      <c r="G3280" t="s">
        <v>1831</v>
      </c>
      <c r="H3280" t="s">
        <v>1898</v>
      </c>
      <c r="I3280" s="1">
        <v>57619024</v>
      </c>
      <c r="J3280" s="2">
        <f t="shared" si="102"/>
        <v>57619024</v>
      </c>
      <c r="K3280" s="1">
        <v>7202378</v>
      </c>
      <c r="L3280" s="3">
        <v>45708</v>
      </c>
      <c r="M3280" s="3">
        <v>45709</v>
      </c>
      <c r="N3280" s="3">
        <v>45930</v>
      </c>
      <c r="O3280" s="1">
        <v>0</v>
      </c>
      <c r="P3280" s="1">
        <v>57619024</v>
      </c>
      <c r="R3280" s="6">
        <f ca="1">IF(Tabla1[[#This Row],[FECHA INCIAL DESDE]]="SIN INICIO",0,IF((((TODAY()-M3280)*100%)/(N3280-M3280))&gt;=100%,"100%",(((TODAY()-M3280)*100%)/(N3280-M3280))))</f>
        <v>0.27149321266968324</v>
      </c>
      <c r="S3280" s="2">
        <f t="shared" si="103"/>
        <v>57619024</v>
      </c>
      <c r="T3280" t="s">
        <v>10481</v>
      </c>
    </row>
    <row r="3281" spans="1:20" x14ac:dyDescent="0.25">
      <c r="A3281">
        <v>2025</v>
      </c>
      <c r="B3281" t="s">
        <v>10482</v>
      </c>
      <c r="C3281" t="s">
        <v>21</v>
      </c>
      <c r="D3281" t="s">
        <v>22</v>
      </c>
      <c r="E3281" t="s">
        <v>23</v>
      </c>
      <c r="F3281" t="s">
        <v>10483</v>
      </c>
      <c r="G3281" t="s">
        <v>1831</v>
      </c>
      <c r="H3281" t="s">
        <v>1898</v>
      </c>
      <c r="I3281" s="1">
        <v>50809904</v>
      </c>
      <c r="J3281" s="2">
        <f t="shared" si="102"/>
        <v>50809904</v>
      </c>
      <c r="K3281" s="1">
        <v>6351238</v>
      </c>
      <c r="L3281" s="3">
        <v>45707</v>
      </c>
      <c r="M3281" s="3">
        <v>45709</v>
      </c>
      <c r="N3281" s="3">
        <v>45930</v>
      </c>
      <c r="O3281" s="1">
        <v>0</v>
      </c>
      <c r="P3281" s="1">
        <v>50809904</v>
      </c>
      <c r="R3281" s="6">
        <f ca="1">IF(Tabla1[[#This Row],[FECHA INCIAL DESDE]]="SIN INICIO",0,IF((((TODAY()-M3281)*100%)/(N3281-M3281))&gt;=100%,"100%",(((TODAY()-M3281)*100%)/(N3281-M3281))))</f>
        <v>0.27149321266968324</v>
      </c>
      <c r="S3281" s="2">
        <f t="shared" si="103"/>
        <v>50809904</v>
      </c>
      <c r="T3281" t="s">
        <v>10484</v>
      </c>
    </row>
    <row r="3282" spans="1:20" x14ac:dyDescent="0.25">
      <c r="A3282">
        <v>2025</v>
      </c>
      <c r="B3282" t="s">
        <v>10485</v>
      </c>
      <c r="C3282" t="s">
        <v>21</v>
      </c>
      <c r="D3282" t="s">
        <v>22</v>
      </c>
      <c r="E3282" t="s">
        <v>120</v>
      </c>
      <c r="F3282" t="s">
        <v>10486</v>
      </c>
      <c r="G3282" t="s">
        <v>4388</v>
      </c>
      <c r="H3282" t="s">
        <v>1898</v>
      </c>
      <c r="I3282" s="1">
        <v>37359592</v>
      </c>
      <c r="J3282" s="2">
        <f t="shared" si="102"/>
        <v>37359592</v>
      </c>
      <c r="K3282" s="1">
        <v>4669949</v>
      </c>
      <c r="L3282" s="3">
        <v>45707</v>
      </c>
      <c r="M3282" s="3">
        <v>45709</v>
      </c>
      <c r="N3282" s="3">
        <v>45930</v>
      </c>
      <c r="O3282" s="1">
        <v>0</v>
      </c>
      <c r="P3282" s="1">
        <v>37359592</v>
      </c>
      <c r="R3282" s="5">
        <f ca="1">IF(Tabla1[[#This Row],[FECHA INCIAL DESDE]]="SIN INICIO",0,IF((((TODAY()-M3282)*100%)/(N3282-M3282))&gt;=100%,"100%",(((TODAY()-M3282)*100%)/(N3282-M3282))))</f>
        <v>0.27149321266968324</v>
      </c>
      <c r="S3282" s="2">
        <f t="shared" si="103"/>
        <v>37359592</v>
      </c>
      <c r="T3282" t="s">
        <v>10487</v>
      </c>
    </row>
    <row r="3283" spans="1:20" x14ac:dyDescent="0.25">
      <c r="A3283">
        <v>2025</v>
      </c>
      <c r="B3283" t="s">
        <v>10488</v>
      </c>
      <c r="C3283" t="s">
        <v>21</v>
      </c>
      <c r="D3283" t="s">
        <v>22</v>
      </c>
      <c r="E3283" t="s">
        <v>23</v>
      </c>
      <c r="F3283" t="s">
        <v>10489</v>
      </c>
      <c r="G3283" t="s">
        <v>2214</v>
      </c>
      <c r="H3283" t="s">
        <v>1898</v>
      </c>
      <c r="I3283" s="1">
        <v>54780224</v>
      </c>
      <c r="J3283" s="2">
        <f t="shared" si="102"/>
        <v>54780224</v>
      </c>
      <c r="K3283" s="1">
        <v>6847528</v>
      </c>
      <c r="L3283" s="3">
        <v>45707</v>
      </c>
      <c r="M3283" s="3">
        <v>45709</v>
      </c>
      <c r="N3283" s="3">
        <v>45930</v>
      </c>
      <c r="O3283" s="1">
        <v>0</v>
      </c>
      <c r="P3283" s="1">
        <v>54780224</v>
      </c>
      <c r="R3283" s="6">
        <f ca="1">IF(Tabla1[[#This Row],[FECHA INCIAL DESDE]]="SIN INICIO",0,IF((((TODAY()-M3283)*100%)/(N3283-M3283))&gt;=100%,"100%",(((TODAY()-M3283)*100%)/(N3283-M3283))))</f>
        <v>0.27149321266968324</v>
      </c>
      <c r="S3283" s="2">
        <f t="shared" si="103"/>
        <v>54780224</v>
      </c>
      <c r="T3283" t="s">
        <v>10490</v>
      </c>
    </row>
    <row r="3284" spans="1:20" x14ac:dyDescent="0.25">
      <c r="A3284">
        <v>2025</v>
      </c>
      <c r="B3284" t="s">
        <v>10491</v>
      </c>
      <c r="C3284" t="s">
        <v>21</v>
      </c>
      <c r="D3284" t="s">
        <v>22</v>
      </c>
      <c r="E3284" t="s">
        <v>23</v>
      </c>
      <c r="F3284" t="s">
        <v>10492</v>
      </c>
      <c r="G3284" t="s">
        <v>2214</v>
      </c>
      <c r="H3284" t="s">
        <v>1898</v>
      </c>
      <c r="I3284" s="1">
        <v>57619024</v>
      </c>
      <c r="J3284" s="2">
        <f t="shared" si="102"/>
        <v>57619024</v>
      </c>
      <c r="K3284" s="1">
        <v>7202378</v>
      </c>
      <c r="L3284" s="3">
        <v>45707</v>
      </c>
      <c r="M3284" s="3">
        <v>45708</v>
      </c>
      <c r="N3284" s="3">
        <v>45930</v>
      </c>
      <c r="O3284" s="1">
        <v>0</v>
      </c>
      <c r="P3284" s="1">
        <v>57619024</v>
      </c>
      <c r="R3284" s="5">
        <f ca="1">IF(Tabla1[[#This Row],[FECHA INCIAL DESDE]]="SIN INICIO",0,IF((((TODAY()-M3284)*100%)/(N3284-M3284))&gt;=100%,"100%",(((TODAY()-M3284)*100%)/(N3284-M3284))))</f>
        <v>0.2747747747747748</v>
      </c>
      <c r="S3284" s="2">
        <f t="shared" si="103"/>
        <v>57619024</v>
      </c>
      <c r="T3284" t="s">
        <v>10493</v>
      </c>
    </row>
    <row r="3285" spans="1:20" x14ac:dyDescent="0.25">
      <c r="A3285">
        <v>2025</v>
      </c>
      <c r="B3285" t="s">
        <v>10494</v>
      </c>
      <c r="C3285" t="s">
        <v>21</v>
      </c>
      <c r="D3285" t="s">
        <v>22</v>
      </c>
      <c r="E3285" t="s">
        <v>23</v>
      </c>
      <c r="F3285" t="s">
        <v>10495</v>
      </c>
      <c r="G3285" t="s">
        <v>9616</v>
      </c>
      <c r="H3285" t="s">
        <v>659</v>
      </c>
      <c r="I3285" s="1">
        <v>38106000</v>
      </c>
      <c r="J3285" s="2">
        <f t="shared" si="102"/>
        <v>38106000</v>
      </c>
      <c r="K3285" s="1">
        <v>6351000</v>
      </c>
      <c r="L3285" s="3">
        <v>45708</v>
      </c>
      <c r="M3285" s="3">
        <v>45712</v>
      </c>
      <c r="N3285" s="3">
        <v>45869</v>
      </c>
      <c r="O3285" s="1">
        <v>0</v>
      </c>
      <c r="P3285" s="1">
        <v>38106000</v>
      </c>
      <c r="R3285" s="5">
        <f ca="1">IF(Tabla1[[#This Row],[FECHA INCIAL DESDE]]="SIN INICIO",0,IF((((TODAY()-M3285)*100%)/(N3285-M3285))&gt;=100%,"100%",(((TODAY()-M3285)*100%)/(N3285-M3285))))</f>
        <v>0.36305732484076431</v>
      </c>
      <c r="S3285" s="2">
        <f t="shared" si="103"/>
        <v>38106000</v>
      </c>
      <c r="T3285" t="s">
        <v>10496</v>
      </c>
    </row>
    <row r="3286" spans="1:20" x14ac:dyDescent="0.25">
      <c r="A3286">
        <v>2025</v>
      </c>
      <c r="B3286" t="s">
        <v>10497</v>
      </c>
      <c r="C3286" t="s">
        <v>21</v>
      </c>
      <c r="D3286" t="s">
        <v>22</v>
      </c>
      <c r="E3286" t="s">
        <v>23</v>
      </c>
      <c r="F3286" t="s">
        <v>10498</v>
      </c>
      <c r="G3286" t="s">
        <v>1831</v>
      </c>
      <c r="H3286" t="s">
        <v>1898</v>
      </c>
      <c r="I3286" s="1">
        <v>50809904</v>
      </c>
      <c r="J3286" s="2">
        <f t="shared" si="102"/>
        <v>50809904</v>
      </c>
      <c r="K3286" s="1">
        <v>6351238</v>
      </c>
      <c r="L3286" s="3">
        <v>45708</v>
      </c>
      <c r="M3286" s="3">
        <v>45709</v>
      </c>
      <c r="N3286" s="3">
        <v>45930</v>
      </c>
      <c r="O3286" s="1">
        <v>0</v>
      </c>
      <c r="P3286" s="1">
        <v>50809904</v>
      </c>
      <c r="R3286" s="5">
        <f ca="1">IF(Tabla1[[#This Row],[FECHA INCIAL DESDE]]="SIN INICIO",0,IF((((TODAY()-M3286)*100%)/(N3286-M3286))&gt;=100%,"100%",(((TODAY()-M3286)*100%)/(N3286-M3286))))</f>
        <v>0.27149321266968324</v>
      </c>
      <c r="S3286" s="2">
        <f t="shared" si="103"/>
        <v>50809904</v>
      </c>
      <c r="T3286" t="s">
        <v>10499</v>
      </c>
    </row>
    <row r="3287" spans="1:20" x14ac:dyDescent="0.25">
      <c r="A3287">
        <v>2025</v>
      </c>
      <c r="B3287" t="s">
        <v>10500</v>
      </c>
      <c r="C3287" t="s">
        <v>21</v>
      </c>
      <c r="D3287" t="s">
        <v>22</v>
      </c>
      <c r="E3287" t="s">
        <v>23</v>
      </c>
      <c r="F3287" t="s">
        <v>10501</v>
      </c>
      <c r="G3287" t="s">
        <v>280</v>
      </c>
      <c r="H3287" t="s">
        <v>270</v>
      </c>
      <c r="I3287" s="1">
        <v>77000000</v>
      </c>
      <c r="J3287" s="2">
        <f t="shared" si="102"/>
        <v>77000000</v>
      </c>
      <c r="K3287" s="1">
        <v>11000000</v>
      </c>
      <c r="L3287" s="3">
        <v>45708</v>
      </c>
      <c r="M3287" s="3">
        <v>45709</v>
      </c>
      <c r="N3287" s="3">
        <v>45900</v>
      </c>
      <c r="O3287" s="1">
        <v>0</v>
      </c>
      <c r="P3287" s="1">
        <v>77000000</v>
      </c>
      <c r="R3287" s="5">
        <f ca="1">IF(Tabla1[[#This Row],[FECHA INCIAL DESDE]]="SIN INICIO",0,IF((((TODAY()-M3287)*100%)/(N3287-M3287))&gt;=100%,"100%",(((TODAY()-M3287)*100%)/(N3287-M3287))))</f>
        <v>0.31413612565445026</v>
      </c>
      <c r="S3287" s="2">
        <f t="shared" si="103"/>
        <v>77000000</v>
      </c>
      <c r="T3287" t="s">
        <v>10502</v>
      </c>
    </row>
    <row r="3288" spans="1:20" x14ac:dyDescent="0.25">
      <c r="A3288">
        <v>2025</v>
      </c>
      <c r="B3288" t="s">
        <v>10503</v>
      </c>
      <c r="C3288" t="s">
        <v>21</v>
      </c>
      <c r="D3288" t="s">
        <v>22</v>
      </c>
      <c r="E3288" t="s">
        <v>23</v>
      </c>
      <c r="F3288" t="s">
        <v>10504</v>
      </c>
      <c r="G3288" t="s">
        <v>2415</v>
      </c>
      <c r="H3288" t="s">
        <v>590</v>
      </c>
      <c r="I3288" s="1">
        <v>86100000</v>
      </c>
      <c r="J3288" s="2">
        <f t="shared" si="102"/>
        <v>86100000</v>
      </c>
      <c r="K3288" s="1">
        <v>12300000</v>
      </c>
      <c r="L3288" s="3">
        <v>45713</v>
      </c>
      <c r="M3288" s="3">
        <v>45714</v>
      </c>
      <c r="N3288" s="3">
        <v>45900</v>
      </c>
      <c r="O3288" s="1">
        <v>0</v>
      </c>
      <c r="P3288" s="1">
        <v>86100000</v>
      </c>
      <c r="R3288" s="6">
        <f ca="1">IF(Tabla1[[#This Row],[FECHA INCIAL DESDE]]="SIN INICIO",0,IF((((TODAY()-M3288)*100%)/(N3288-M3288))&gt;=100%,"100%",(((TODAY()-M3288)*100%)/(N3288-M3288))))</f>
        <v>0.29569892473118281</v>
      </c>
      <c r="S3288" s="2">
        <f t="shared" si="103"/>
        <v>86100000</v>
      </c>
      <c r="T3288" t="s">
        <v>10505</v>
      </c>
    </row>
    <row r="3289" spans="1:20" x14ac:dyDescent="0.25">
      <c r="A3289">
        <v>2025</v>
      </c>
      <c r="B3289" t="s">
        <v>10506</v>
      </c>
      <c r="C3289" t="s">
        <v>21</v>
      </c>
      <c r="D3289" t="s">
        <v>22</v>
      </c>
      <c r="E3289" t="s">
        <v>23</v>
      </c>
      <c r="F3289" t="s">
        <v>10507</v>
      </c>
      <c r="G3289" t="s">
        <v>658</v>
      </c>
      <c r="H3289" t="s">
        <v>659</v>
      </c>
      <c r="I3289" s="1">
        <v>42500000</v>
      </c>
      <c r="J3289" s="2">
        <f t="shared" si="102"/>
        <v>42500000</v>
      </c>
      <c r="K3289" s="1">
        <v>8500000</v>
      </c>
      <c r="L3289" s="3">
        <v>45707</v>
      </c>
      <c r="M3289" s="3">
        <v>45708</v>
      </c>
      <c r="N3289" s="3">
        <v>45838</v>
      </c>
      <c r="O3289" s="1">
        <v>0</v>
      </c>
      <c r="P3289" s="1">
        <v>42500000</v>
      </c>
      <c r="R3289" s="5">
        <f ca="1">IF(Tabla1[[#This Row],[FECHA INCIAL DESDE]]="SIN INICIO",0,IF((((TODAY()-M3289)*100%)/(N3289-M3289))&gt;=100%,"100%",(((TODAY()-M3289)*100%)/(N3289-M3289))))</f>
        <v>0.46923076923076923</v>
      </c>
      <c r="S3289" s="2">
        <f t="shared" si="103"/>
        <v>42500000</v>
      </c>
      <c r="T3289" t="s">
        <v>10508</v>
      </c>
    </row>
    <row r="3290" spans="1:20" x14ac:dyDescent="0.25">
      <c r="A3290">
        <v>2025</v>
      </c>
      <c r="B3290" t="s">
        <v>10509</v>
      </c>
      <c r="C3290" t="s">
        <v>21</v>
      </c>
      <c r="D3290" t="s">
        <v>22</v>
      </c>
      <c r="E3290" t="s">
        <v>23</v>
      </c>
      <c r="F3290" t="s">
        <v>10510</v>
      </c>
      <c r="G3290" t="s">
        <v>335</v>
      </c>
      <c r="H3290" t="s">
        <v>336</v>
      </c>
      <c r="I3290" s="1">
        <v>79800000</v>
      </c>
      <c r="J3290" s="2">
        <f t="shared" si="102"/>
        <v>79800000</v>
      </c>
      <c r="K3290" s="1">
        <v>11400000</v>
      </c>
      <c r="L3290" s="3">
        <v>45707</v>
      </c>
      <c r="M3290" s="3">
        <v>45708</v>
      </c>
      <c r="N3290" s="3">
        <v>45900</v>
      </c>
      <c r="O3290" s="1">
        <v>0</v>
      </c>
      <c r="P3290" s="1">
        <v>79800000</v>
      </c>
      <c r="R3290" s="5">
        <f ca="1">IF(Tabla1[[#This Row],[FECHA INCIAL DESDE]]="SIN INICIO",0,IF((((TODAY()-M3290)*100%)/(N3290-M3290))&gt;=100%,"100%",(((TODAY()-M3290)*100%)/(N3290-M3290))))</f>
        <v>0.31770833333333331</v>
      </c>
      <c r="S3290" s="2">
        <f t="shared" si="103"/>
        <v>79800000</v>
      </c>
      <c r="T3290" t="s">
        <v>10511</v>
      </c>
    </row>
    <row r="3291" spans="1:20" x14ac:dyDescent="0.25">
      <c r="A3291">
        <v>2025</v>
      </c>
      <c r="B3291" t="s">
        <v>10512</v>
      </c>
      <c r="C3291" t="s">
        <v>21</v>
      </c>
      <c r="D3291" t="s">
        <v>22</v>
      </c>
      <c r="E3291" t="s">
        <v>23</v>
      </c>
      <c r="F3291" t="s">
        <v>10513</v>
      </c>
      <c r="G3291" t="s">
        <v>1750</v>
      </c>
      <c r="H3291" t="s">
        <v>648</v>
      </c>
      <c r="I3291" s="1">
        <v>49000000</v>
      </c>
      <c r="J3291" s="2">
        <f t="shared" si="102"/>
        <v>49000000</v>
      </c>
      <c r="K3291" s="1">
        <v>7000000</v>
      </c>
      <c r="L3291" s="3">
        <v>45712</v>
      </c>
      <c r="M3291" s="3">
        <v>45713</v>
      </c>
      <c r="N3291" s="3">
        <v>45900</v>
      </c>
      <c r="O3291" s="1">
        <v>0</v>
      </c>
      <c r="P3291" s="1">
        <v>49000000</v>
      </c>
      <c r="R3291" s="6">
        <f ca="1">IF(Tabla1[[#This Row],[FECHA INCIAL DESDE]]="SIN INICIO",0,IF((((TODAY()-M3291)*100%)/(N3291-M3291))&gt;=100%,"100%",(((TODAY()-M3291)*100%)/(N3291-M3291))))</f>
        <v>0.29946524064171121</v>
      </c>
      <c r="S3291" s="2">
        <f t="shared" si="103"/>
        <v>49000000</v>
      </c>
      <c r="T3291" t="s">
        <v>10514</v>
      </c>
    </row>
    <row r="3292" spans="1:20" x14ac:dyDescent="0.25">
      <c r="A3292">
        <v>2025</v>
      </c>
      <c r="B3292" t="s">
        <v>10515</v>
      </c>
      <c r="C3292" t="s">
        <v>21</v>
      </c>
      <c r="D3292" t="s">
        <v>22</v>
      </c>
      <c r="E3292" t="s">
        <v>120</v>
      </c>
      <c r="F3292" t="s">
        <v>10516</v>
      </c>
      <c r="G3292" t="s">
        <v>4117</v>
      </c>
      <c r="H3292" t="s">
        <v>1898</v>
      </c>
      <c r="I3292" s="1">
        <v>20090000</v>
      </c>
      <c r="J3292" s="2">
        <f t="shared" si="102"/>
        <v>20090000</v>
      </c>
      <c r="K3292" s="1">
        <v>5022500</v>
      </c>
      <c r="L3292" s="3">
        <v>45707</v>
      </c>
      <c r="M3292" s="3">
        <v>45708</v>
      </c>
      <c r="N3292" s="3">
        <v>45808</v>
      </c>
      <c r="O3292" s="1">
        <v>0</v>
      </c>
      <c r="P3292" s="1">
        <v>20090000</v>
      </c>
      <c r="R3292" s="5">
        <f ca="1">IF(Tabla1[[#This Row],[FECHA INCIAL DESDE]]="SIN INICIO",0,IF((((TODAY()-M3292)*100%)/(N3292-M3292))&gt;=100%,"100%",(((TODAY()-M3292)*100%)/(N3292-M3292))))</f>
        <v>0.61</v>
      </c>
      <c r="S3292" s="2">
        <f t="shared" si="103"/>
        <v>20090000</v>
      </c>
      <c r="T3292" t="s">
        <v>10517</v>
      </c>
    </row>
    <row r="3293" spans="1:20" x14ac:dyDescent="0.25">
      <c r="A3293">
        <v>2025</v>
      </c>
      <c r="B3293" t="s">
        <v>10518</v>
      </c>
      <c r="C3293" t="s">
        <v>21</v>
      </c>
      <c r="D3293" t="s">
        <v>22</v>
      </c>
      <c r="E3293" t="s">
        <v>23</v>
      </c>
      <c r="F3293" t="s">
        <v>10519</v>
      </c>
      <c r="G3293" t="s">
        <v>1831</v>
      </c>
      <c r="H3293" t="s">
        <v>1898</v>
      </c>
      <c r="I3293" s="1">
        <v>57619024</v>
      </c>
      <c r="J3293" s="2">
        <f t="shared" si="102"/>
        <v>57619024</v>
      </c>
      <c r="K3293" s="1">
        <v>7202378</v>
      </c>
      <c r="L3293" s="3">
        <v>45708</v>
      </c>
      <c r="M3293" s="3">
        <v>45709</v>
      </c>
      <c r="N3293" s="3">
        <v>45930</v>
      </c>
      <c r="O3293" s="1">
        <v>0</v>
      </c>
      <c r="P3293" s="1">
        <v>57619024</v>
      </c>
      <c r="R3293" s="5">
        <f ca="1">IF(Tabla1[[#This Row],[FECHA INCIAL DESDE]]="SIN INICIO",0,IF((((TODAY()-M3293)*100%)/(N3293-M3293))&gt;=100%,"100%",(((TODAY()-M3293)*100%)/(N3293-M3293))))</f>
        <v>0.27149321266968324</v>
      </c>
      <c r="S3293" s="2">
        <f t="shared" si="103"/>
        <v>57619024</v>
      </c>
      <c r="T3293" t="s">
        <v>10520</v>
      </c>
    </row>
    <row r="3294" spans="1:20" x14ac:dyDescent="0.25">
      <c r="A3294">
        <v>2025</v>
      </c>
      <c r="B3294" t="s">
        <v>10521</v>
      </c>
      <c r="C3294" t="s">
        <v>21</v>
      </c>
      <c r="D3294" t="s">
        <v>22</v>
      </c>
      <c r="E3294" t="s">
        <v>23</v>
      </c>
      <c r="F3294" t="s">
        <v>10522</v>
      </c>
      <c r="G3294" t="s">
        <v>280</v>
      </c>
      <c r="H3294" t="s">
        <v>270</v>
      </c>
      <c r="I3294" s="1">
        <v>70000000</v>
      </c>
      <c r="J3294" s="2">
        <f t="shared" si="102"/>
        <v>70000000</v>
      </c>
      <c r="K3294" s="1">
        <v>10000000</v>
      </c>
      <c r="L3294" s="3">
        <v>45708</v>
      </c>
      <c r="M3294" s="3">
        <v>45712</v>
      </c>
      <c r="N3294" s="3">
        <v>45900</v>
      </c>
      <c r="O3294" s="1">
        <v>0</v>
      </c>
      <c r="P3294" s="1">
        <v>70000000</v>
      </c>
      <c r="R3294" s="5">
        <f ca="1">IF(Tabla1[[#This Row],[FECHA INCIAL DESDE]]="SIN INICIO",0,IF((((TODAY()-M3294)*100%)/(N3294-M3294))&gt;=100%,"100%",(((TODAY()-M3294)*100%)/(N3294-M3294))))</f>
        <v>0.30319148936170215</v>
      </c>
      <c r="S3294" s="2">
        <f t="shared" si="103"/>
        <v>70000000</v>
      </c>
      <c r="T3294" t="s">
        <v>10523</v>
      </c>
    </row>
    <row r="3295" spans="1:20" x14ac:dyDescent="0.25">
      <c r="A3295">
        <v>2025</v>
      </c>
      <c r="B3295" t="s">
        <v>10524</v>
      </c>
      <c r="C3295" t="s">
        <v>21</v>
      </c>
      <c r="D3295" t="s">
        <v>22</v>
      </c>
      <c r="E3295" t="s">
        <v>120</v>
      </c>
      <c r="F3295" t="s">
        <v>10525</v>
      </c>
      <c r="G3295" t="s">
        <v>10526</v>
      </c>
      <c r="H3295" t="s">
        <v>3407</v>
      </c>
      <c r="I3295" s="1">
        <v>6941764</v>
      </c>
      <c r="J3295" s="2">
        <f t="shared" si="102"/>
        <v>6941764</v>
      </c>
      <c r="K3295" s="1">
        <v>1735441</v>
      </c>
      <c r="L3295" s="3">
        <v>45707</v>
      </c>
      <c r="M3295" s="3">
        <v>45708</v>
      </c>
      <c r="N3295" s="3">
        <v>45808</v>
      </c>
      <c r="O3295" s="1">
        <v>0</v>
      </c>
      <c r="P3295" s="1">
        <v>6941764</v>
      </c>
      <c r="R3295" s="5">
        <f ca="1">IF(Tabla1[[#This Row],[FECHA INCIAL DESDE]]="SIN INICIO",0,IF((((TODAY()-M3295)*100%)/(N3295-M3295))&gt;=100%,"100%",(((TODAY()-M3295)*100%)/(N3295-M3295))))</f>
        <v>0.61</v>
      </c>
      <c r="S3295" s="2">
        <f t="shared" si="103"/>
        <v>6941764</v>
      </c>
      <c r="T3295" t="s">
        <v>10527</v>
      </c>
    </row>
    <row r="3296" spans="1:20" x14ac:dyDescent="0.25">
      <c r="A3296">
        <v>2025</v>
      </c>
      <c r="B3296" t="s">
        <v>10528</v>
      </c>
      <c r="C3296" t="s">
        <v>21</v>
      </c>
      <c r="D3296" t="s">
        <v>22</v>
      </c>
      <c r="E3296" t="s">
        <v>23</v>
      </c>
      <c r="F3296" t="s">
        <v>10529</v>
      </c>
      <c r="G3296" t="s">
        <v>1831</v>
      </c>
      <c r="H3296" t="s">
        <v>1898</v>
      </c>
      <c r="I3296" s="1">
        <v>42944520</v>
      </c>
      <c r="J3296" s="2">
        <f t="shared" si="102"/>
        <v>42944520</v>
      </c>
      <c r="K3296" s="1">
        <v>5368065</v>
      </c>
      <c r="L3296" s="3">
        <v>45708</v>
      </c>
      <c r="M3296" s="3">
        <v>45709</v>
      </c>
      <c r="N3296" s="3">
        <v>45930</v>
      </c>
      <c r="O3296" s="1">
        <v>0</v>
      </c>
      <c r="P3296" s="1">
        <v>42944520</v>
      </c>
      <c r="R3296" s="5">
        <f ca="1">IF(Tabla1[[#This Row],[FECHA INCIAL DESDE]]="SIN INICIO",0,IF((((TODAY()-M3296)*100%)/(N3296-M3296))&gt;=100%,"100%",(((TODAY()-M3296)*100%)/(N3296-M3296))))</f>
        <v>0.27149321266968324</v>
      </c>
      <c r="S3296" s="2">
        <f t="shared" si="103"/>
        <v>42944520</v>
      </c>
      <c r="T3296" t="s">
        <v>10530</v>
      </c>
    </row>
    <row r="3297" spans="1:20" x14ac:dyDescent="0.25">
      <c r="A3297">
        <v>2025</v>
      </c>
      <c r="B3297" t="s">
        <v>10531</v>
      </c>
      <c r="C3297" t="s">
        <v>21</v>
      </c>
      <c r="D3297" t="s">
        <v>22</v>
      </c>
      <c r="E3297" t="s">
        <v>23</v>
      </c>
      <c r="F3297" t="s">
        <v>10532</v>
      </c>
      <c r="G3297" t="s">
        <v>658</v>
      </c>
      <c r="H3297" t="s">
        <v>659</v>
      </c>
      <c r="I3297" s="1">
        <v>45864000</v>
      </c>
      <c r="J3297" s="2">
        <f t="shared" si="102"/>
        <v>45864000</v>
      </c>
      <c r="K3297" s="1">
        <v>6552000</v>
      </c>
      <c r="L3297" s="3">
        <v>45708</v>
      </c>
      <c r="M3297" s="3">
        <v>45709</v>
      </c>
      <c r="N3297" s="3">
        <v>45900</v>
      </c>
      <c r="O3297" s="1">
        <v>0</v>
      </c>
      <c r="P3297" s="1">
        <v>45864000</v>
      </c>
      <c r="R3297" s="5">
        <f ca="1">IF(Tabla1[[#This Row],[FECHA INCIAL DESDE]]="SIN INICIO",0,IF((((TODAY()-M3297)*100%)/(N3297-M3297))&gt;=100%,"100%",(((TODAY()-M3297)*100%)/(N3297-M3297))))</f>
        <v>0.31413612565445026</v>
      </c>
      <c r="S3297" s="2">
        <f t="shared" si="103"/>
        <v>45864000</v>
      </c>
      <c r="T3297" t="s">
        <v>10533</v>
      </c>
    </row>
    <row r="3298" spans="1:20" x14ac:dyDescent="0.25">
      <c r="A3298">
        <v>2025</v>
      </c>
      <c r="B3298" t="s">
        <v>10534</v>
      </c>
      <c r="C3298" t="s">
        <v>21</v>
      </c>
      <c r="D3298" t="s">
        <v>22</v>
      </c>
      <c r="E3298" t="s">
        <v>120</v>
      </c>
      <c r="F3298" t="s">
        <v>10535</v>
      </c>
      <c r="G3298" t="s">
        <v>3855</v>
      </c>
      <c r="H3298" t="s">
        <v>590</v>
      </c>
      <c r="I3298" s="1">
        <v>33500075</v>
      </c>
      <c r="J3298" s="2">
        <f t="shared" si="102"/>
        <v>33500075</v>
      </c>
      <c r="K3298" s="1">
        <v>4785725</v>
      </c>
      <c r="L3298" s="3">
        <v>45708</v>
      </c>
      <c r="M3298" s="3">
        <v>45709</v>
      </c>
      <c r="N3298" s="3">
        <v>45900</v>
      </c>
      <c r="O3298" s="1">
        <v>0</v>
      </c>
      <c r="P3298" s="1">
        <v>33500075</v>
      </c>
      <c r="R3298" s="5">
        <f ca="1">IF(Tabla1[[#This Row],[FECHA INCIAL DESDE]]="SIN INICIO",0,IF((((TODAY()-M3298)*100%)/(N3298-M3298))&gt;=100%,"100%",(((TODAY()-M3298)*100%)/(N3298-M3298))))</f>
        <v>0.31413612565445026</v>
      </c>
      <c r="S3298" s="2">
        <f t="shared" si="103"/>
        <v>33500075</v>
      </c>
      <c r="T3298" t="s">
        <v>10536</v>
      </c>
    </row>
    <row r="3299" spans="1:20" x14ac:dyDescent="0.25">
      <c r="A3299">
        <v>2025</v>
      </c>
      <c r="B3299" t="s">
        <v>10537</v>
      </c>
      <c r="C3299" t="s">
        <v>21</v>
      </c>
      <c r="D3299" t="s">
        <v>22</v>
      </c>
      <c r="E3299" t="s">
        <v>120</v>
      </c>
      <c r="F3299" t="s">
        <v>10538</v>
      </c>
      <c r="G3299" t="s">
        <v>4365</v>
      </c>
      <c r="H3299" t="s">
        <v>3407</v>
      </c>
      <c r="I3299" s="1">
        <v>6941764</v>
      </c>
      <c r="J3299" s="2">
        <f t="shared" si="102"/>
        <v>6941764</v>
      </c>
      <c r="K3299" s="1">
        <v>1735441</v>
      </c>
      <c r="L3299" s="3">
        <v>45707</v>
      </c>
      <c r="M3299" s="3">
        <v>45714</v>
      </c>
      <c r="N3299" s="3">
        <v>45930</v>
      </c>
      <c r="O3299" s="1">
        <v>0</v>
      </c>
      <c r="P3299" s="1">
        <v>6941764</v>
      </c>
      <c r="R3299" s="5">
        <f ca="1">IF(Tabla1[[#This Row],[FECHA INCIAL DESDE]]="SIN INICIO",0,IF((((TODAY()-M3299)*100%)/(N3299-M3299))&gt;=100%,"100%",(((TODAY()-M3299)*100%)/(N3299-M3299))))</f>
        <v>0.25462962962962965</v>
      </c>
      <c r="S3299" s="2">
        <f t="shared" si="103"/>
        <v>6941764</v>
      </c>
      <c r="T3299" t="s">
        <v>10539</v>
      </c>
    </row>
    <row r="3300" spans="1:20" x14ac:dyDescent="0.25">
      <c r="A3300">
        <v>2025</v>
      </c>
      <c r="B3300" t="s">
        <v>10540</v>
      </c>
      <c r="C3300" t="s">
        <v>21</v>
      </c>
      <c r="D3300" t="s">
        <v>22</v>
      </c>
      <c r="E3300" t="s">
        <v>23</v>
      </c>
      <c r="F3300" t="s">
        <v>10541</v>
      </c>
      <c r="G3300" t="s">
        <v>3546</v>
      </c>
      <c r="H3300" t="s">
        <v>3407</v>
      </c>
      <c r="I3300" s="1">
        <v>34388750</v>
      </c>
      <c r="J3300" s="2">
        <f t="shared" si="102"/>
        <v>34388750</v>
      </c>
      <c r="K3300" s="1">
        <v>6877750</v>
      </c>
      <c r="L3300" s="3">
        <v>45707</v>
      </c>
      <c r="M3300" s="3">
        <v>45708</v>
      </c>
      <c r="N3300" s="3">
        <v>45838</v>
      </c>
      <c r="O3300" s="1">
        <v>0</v>
      </c>
      <c r="P3300" s="1">
        <v>34388750</v>
      </c>
      <c r="R3300" s="5">
        <f ca="1">IF(Tabla1[[#This Row],[FECHA INCIAL DESDE]]="SIN INICIO",0,IF((((TODAY()-M3300)*100%)/(N3300-M3300))&gt;=100%,"100%",(((TODAY()-M3300)*100%)/(N3300-M3300))))</f>
        <v>0.46923076923076923</v>
      </c>
      <c r="S3300" s="2">
        <f t="shared" si="103"/>
        <v>34388750</v>
      </c>
      <c r="T3300" t="s">
        <v>10542</v>
      </c>
    </row>
    <row r="3301" spans="1:20" x14ac:dyDescent="0.25">
      <c r="A3301">
        <v>2025</v>
      </c>
      <c r="B3301" t="s">
        <v>10543</v>
      </c>
      <c r="C3301" t="s">
        <v>21</v>
      </c>
      <c r="D3301" t="s">
        <v>22</v>
      </c>
      <c r="E3301" t="s">
        <v>23</v>
      </c>
      <c r="F3301" t="s">
        <v>10544</v>
      </c>
      <c r="G3301" t="s">
        <v>2465</v>
      </c>
      <c r="H3301" t="s">
        <v>537</v>
      </c>
      <c r="I3301" s="1">
        <v>34724250</v>
      </c>
      <c r="J3301" s="2">
        <f t="shared" si="102"/>
        <v>34724250</v>
      </c>
      <c r="K3301" s="1">
        <v>6944850</v>
      </c>
      <c r="L3301" s="3">
        <v>45707</v>
      </c>
      <c r="M3301" s="3">
        <v>45709</v>
      </c>
      <c r="N3301" s="3">
        <v>45838</v>
      </c>
      <c r="O3301" s="1">
        <v>0</v>
      </c>
      <c r="P3301" s="1">
        <v>34724250</v>
      </c>
      <c r="R3301" s="6">
        <f ca="1">IF(Tabla1[[#This Row],[FECHA INCIAL DESDE]]="SIN INICIO",0,IF((((TODAY()-M3301)*100%)/(N3301-M3301))&gt;=100%,"100%",(((TODAY()-M3301)*100%)/(N3301-M3301))))</f>
        <v>0.46511627906976744</v>
      </c>
      <c r="S3301" s="2">
        <f t="shared" si="103"/>
        <v>34724250</v>
      </c>
      <c r="T3301" t="s">
        <v>10545</v>
      </c>
    </row>
    <row r="3302" spans="1:20" x14ac:dyDescent="0.25">
      <c r="A3302">
        <v>2025</v>
      </c>
      <c r="B3302" t="s">
        <v>10546</v>
      </c>
      <c r="C3302" t="s">
        <v>21</v>
      </c>
      <c r="D3302" t="s">
        <v>22</v>
      </c>
      <c r="E3302" t="s">
        <v>23</v>
      </c>
      <c r="F3302" t="s">
        <v>10547</v>
      </c>
      <c r="G3302" t="s">
        <v>1831</v>
      </c>
      <c r="H3302" t="s">
        <v>1898</v>
      </c>
      <c r="I3302" s="1">
        <v>57619024</v>
      </c>
      <c r="J3302" s="2">
        <f t="shared" si="102"/>
        <v>57619024</v>
      </c>
      <c r="K3302" s="1">
        <v>7202378</v>
      </c>
      <c r="L3302" s="3">
        <v>45708</v>
      </c>
      <c r="M3302" s="3">
        <v>45712</v>
      </c>
      <c r="N3302" s="3">
        <v>45930</v>
      </c>
      <c r="O3302" s="1">
        <v>0</v>
      </c>
      <c r="P3302" s="1">
        <v>57619024</v>
      </c>
      <c r="R3302" s="6">
        <f ca="1">IF(Tabla1[[#This Row],[FECHA INCIAL DESDE]]="SIN INICIO",0,IF((((TODAY()-M3302)*100%)/(N3302-M3302))&gt;=100%,"100%",(((TODAY()-M3302)*100%)/(N3302-M3302))))</f>
        <v>0.26146788990825687</v>
      </c>
      <c r="S3302" s="2">
        <f t="shared" si="103"/>
        <v>57619024</v>
      </c>
      <c r="T3302" t="s">
        <v>10548</v>
      </c>
    </row>
    <row r="3303" spans="1:20" x14ac:dyDescent="0.25">
      <c r="A3303">
        <v>2025</v>
      </c>
      <c r="B3303" t="s">
        <v>10549</v>
      </c>
      <c r="C3303" t="s">
        <v>21</v>
      </c>
      <c r="D3303" t="s">
        <v>22</v>
      </c>
      <c r="E3303" t="s">
        <v>23</v>
      </c>
      <c r="F3303" t="s">
        <v>10550</v>
      </c>
      <c r="G3303" t="s">
        <v>2221</v>
      </c>
      <c r="H3303" t="s">
        <v>1802</v>
      </c>
      <c r="I3303" s="1">
        <v>50820000</v>
      </c>
      <c r="J3303" s="2">
        <f t="shared" si="102"/>
        <v>50820000</v>
      </c>
      <c r="K3303" s="1">
        <v>8470000</v>
      </c>
      <c r="L3303" s="3">
        <v>45709</v>
      </c>
      <c r="M3303" s="3">
        <v>45712</v>
      </c>
      <c r="N3303" s="3">
        <v>45869</v>
      </c>
      <c r="O3303" s="1">
        <v>0</v>
      </c>
      <c r="P3303" s="1">
        <v>50820000</v>
      </c>
      <c r="R3303" s="5">
        <f ca="1">IF(Tabla1[[#This Row],[FECHA INCIAL DESDE]]="SIN INICIO",0,IF((((TODAY()-M3303)*100%)/(N3303-M3303))&gt;=100%,"100%",(((TODAY()-M3303)*100%)/(N3303-M3303))))</f>
        <v>0.36305732484076431</v>
      </c>
      <c r="S3303" s="2">
        <f t="shared" si="103"/>
        <v>50820000</v>
      </c>
      <c r="T3303" t="s">
        <v>10551</v>
      </c>
    </row>
    <row r="3304" spans="1:20" x14ac:dyDescent="0.25">
      <c r="A3304">
        <v>2025</v>
      </c>
      <c r="B3304" t="s">
        <v>10552</v>
      </c>
      <c r="C3304" t="s">
        <v>21</v>
      </c>
      <c r="D3304" t="s">
        <v>22</v>
      </c>
      <c r="E3304" t="s">
        <v>120</v>
      </c>
      <c r="F3304" t="s">
        <v>10553</v>
      </c>
      <c r="G3304" t="s">
        <v>2895</v>
      </c>
      <c r="H3304" t="s">
        <v>1802</v>
      </c>
      <c r="I3304" s="1">
        <v>24900000</v>
      </c>
      <c r="J3304" s="2">
        <f t="shared" si="102"/>
        <v>24900000</v>
      </c>
      <c r="K3304" s="1">
        <v>4150000</v>
      </c>
      <c r="L3304" s="3">
        <v>45709</v>
      </c>
      <c r="M3304" s="3">
        <v>45712</v>
      </c>
      <c r="N3304" s="3">
        <v>45869</v>
      </c>
      <c r="O3304" s="1">
        <v>0</v>
      </c>
      <c r="P3304" s="1">
        <v>24900000</v>
      </c>
      <c r="R3304" s="5">
        <f ca="1">IF(Tabla1[[#This Row],[FECHA INCIAL DESDE]]="SIN INICIO",0,IF((((TODAY()-M3304)*100%)/(N3304-M3304))&gt;=100%,"100%",(((TODAY()-M3304)*100%)/(N3304-M3304))))</f>
        <v>0.36305732484076431</v>
      </c>
      <c r="S3304" s="2">
        <f t="shared" si="103"/>
        <v>24900000</v>
      </c>
      <c r="T3304" t="s">
        <v>10554</v>
      </c>
    </row>
    <row r="3305" spans="1:20" x14ac:dyDescent="0.25">
      <c r="A3305">
        <v>2025</v>
      </c>
      <c r="B3305" t="s">
        <v>10555</v>
      </c>
      <c r="C3305" t="s">
        <v>21</v>
      </c>
      <c r="D3305" t="s">
        <v>22</v>
      </c>
      <c r="E3305" t="s">
        <v>23</v>
      </c>
      <c r="F3305" t="s">
        <v>10556</v>
      </c>
      <c r="G3305" t="s">
        <v>280</v>
      </c>
      <c r="H3305" t="s">
        <v>270</v>
      </c>
      <c r="I3305" s="1">
        <v>105000000</v>
      </c>
      <c r="J3305" s="2">
        <f t="shared" si="102"/>
        <v>105000000</v>
      </c>
      <c r="K3305" s="1">
        <v>15000000</v>
      </c>
      <c r="L3305" s="3">
        <v>45709</v>
      </c>
      <c r="M3305" s="3">
        <v>45712</v>
      </c>
      <c r="N3305" s="3">
        <v>45900</v>
      </c>
      <c r="O3305" s="1">
        <v>0</v>
      </c>
      <c r="P3305" s="1">
        <v>105000000</v>
      </c>
      <c r="R3305" s="5">
        <f ca="1">IF(Tabla1[[#This Row],[FECHA INCIAL DESDE]]="SIN INICIO",0,IF((((TODAY()-M3305)*100%)/(N3305-M3305))&gt;=100%,"100%",(((TODAY()-M3305)*100%)/(N3305-M3305))))</f>
        <v>0.30319148936170215</v>
      </c>
      <c r="S3305" s="2">
        <f t="shared" si="103"/>
        <v>105000000</v>
      </c>
      <c r="T3305" t="s">
        <v>10557</v>
      </c>
    </row>
    <row r="3306" spans="1:20" x14ac:dyDescent="0.25">
      <c r="A3306">
        <v>2025</v>
      </c>
      <c r="B3306" t="s">
        <v>10558</v>
      </c>
      <c r="C3306" t="s">
        <v>21</v>
      </c>
      <c r="D3306" t="s">
        <v>22</v>
      </c>
      <c r="E3306" t="s">
        <v>23</v>
      </c>
      <c r="F3306" t="s">
        <v>10559</v>
      </c>
      <c r="G3306" t="s">
        <v>6456</v>
      </c>
      <c r="H3306" t="s">
        <v>270</v>
      </c>
      <c r="I3306" s="1">
        <v>36011890</v>
      </c>
      <c r="J3306" s="2">
        <f t="shared" si="102"/>
        <v>36011890</v>
      </c>
      <c r="K3306" s="1">
        <v>7202378</v>
      </c>
      <c r="L3306" s="3">
        <v>45708</v>
      </c>
      <c r="M3306" s="3">
        <v>45710</v>
      </c>
      <c r="N3306" s="3">
        <v>45838</v>
      </c>
      <c r="O3306" s="1">
        <v>0</v>
      </c>
      <c r="P3306" s="1">
        <v>36011890</v>
      </c>
      <c r="R3306" s="6">
        <f ca="1">IF(Tabla1[[#This Row],[FECHA INCIAL DESDE]]="SIN INICIO",0,IF((((TODAY()-M3306)*100%)/(N3306-M3306))&gt;=100%,"100%",(((TODAY()-M3306)*100%)/(N3306-M3306))))</f>
        <v>0.4609375</v>
      </c>
      <c r="S3306" s="2">
        <f t="shared" si="103"/>
        <v>36011890</v>
      </c>
      <c r="T3306" t="s">
        <v>10560</v>
      </c>
    </row>
    <row r="3307" spans="1:20" x14ac:dyDescent="0.25">
      <c r="A3307">
        <v>2025</v>
      </c>
      <c r="B3307" t="s">
        <v>10561</v>
      </c>
      <c r="C3307" t="s">
        <v>21</v>
      </c>
      <c r="D3307" t="s">
        <v>22</v>
      </c>
      <c r="E3307" t="s">
        <v>23</v>
      </c>
      <c r="F3307" t="s">
        <v>10562</v>
      </c>
      <c r="G3307" t="s">
        <v>6051</v>
      </c>
      <c r="H3307" t="s">
        <v>1802</v>
      </c>
      <c r="I3307" s="1">
        <v>59290000</v>
      </c>
      <c r="J3307" s="2">
        <f t="shared" si="102"/>
        <v>59290000</v>
      </c>
      <c r="K3307" s="1">
        <v>8470000</v>
      </c>
      <c r="L3307" s="3">
        <v>45707</v>
      </c>
      <c r="M3307" s="3">
        <v>45709</v>
      </c>
      <c r="N3307" s="3">
        <v>45900</v>
      </c>
      <c r="O3307" s="1">
        <v>0</v>
      </c>
      <c r="P3307" s="1">
        <v>59290000</v>
      </c>
      <c r="R3307" s="5">
        <f ca="1">IF(Tabla1[[#This Row],[FECHA INCIAL DESDE]]="SIN INICIO",0,IF((((TODAY()-M3307)*100%)/(N3307-M3307))&gt;=100%,"100%",(((TODAY()-M3307)*100%)/(N3307-M3307))))</f>
        <v>0.31413612565445026</v>
      </c>
      <c r="S3307" s="2">
        <f t="shared" si="103"/>
        <v>59290000</v>
      </c>
      <c r="T3307" t="s">
        <v>10563</v>
      </c>
    </row>
    <row r="3308" spans="1:20" x14ac:dyDescent="0.25">
      <c r="A3308">
        <v>2025</v>
      </c>
      <c r="B3308" t="s">
        <v>10564</v>
      </c>
      <c r="C3308" t="s">
        <v>21</v>
      </c>
      <c r="D3308" t="s">
        <v>22</v>
      </c>
      <c r="E3308" t="s">
        <v>23</v>
      </c>
      <c r="F3308" t="s">
        <v>10565</v>
      </c>
      <c r="G3308" t="s">
        <v>10566</v>
      </c>
      <c r="H3308" t="s">
        <v>1898</v>
      </c>
      <c r="I3308" s="1">
        <v>50809904</v>
      </c>
      <c r="J3308" s="2">
        <f t="shared" si="102"/>
        <v>50809904</v>
      </c>
      <c r="K3308" s="1">
        <v>6351238</v>
      </c>
      <c r="L3308" s="3">
        <v>45708</v>
      </c>
      <c r="M3308" s="3">
        <v>45709</v>
      </c>
      <c r="N3308" s="3">
        <v>45930</v>
      </c>
      <c r="O3308" s="1">
        <v>0</v>
      </c>
      <c r="P3308" s="1">
        <v>50809904</v>
      </c>
      <c r="R3308" s="6">
        <f ca="1">IF(Tabla1[[#This Row],[FECHA INCIAL DESDE]]="SIN INICIO",0,IF((((TODAY()-M3308)*100%)/(N3308-M3308))&gt;=100%,"100%",(((TODAY()-M3308)*100%)/(N3308-M3308))))</f>
        <v>0.27149321266968324</v>
      </c>
      <c r="S3308" s="2">
        <f t="shared" si="103"/>
        <v>50809904</v>
      </c>
      <c r="T3308" t="s">
        <v>10567</v>
      </c>
    </row>
    <row r="3309" spans="1:20" x14ac:dyDescent="0.25">
      <c r="A3309">
        <v>2025</v>
      </c>
      <c r="B3309" t="s">
        <v>10568</v>
      </c>
      <c r="C3309" t="s">
        <v>21</v>
      </c>
      <c r="D3309" t="s">
        <v>22</v>
      </c>
      <c r="E3309" t="s">
        <v>23</v>
      </c>
      <c r="F3309" t="s">
        <v>10569</v>
      </c>
      <c r="G3309" t="s">
        <v>1940</v>
      </c>
      <c r="H3309" t="s">
        <v>1802</v>
      </c>
      <c r="I3309" s="1">
        <v>18400000</v>
      </c>
      <c r="J3309" s="2">
        <f t="shared" si="102"/>
        <v>18400000</v>
      </c>
      <c r="K3309" s="1">
        <v>4600000</v>
      </c>
      <c r="L3309" s="3">
        <v>45708</v>
      </c>
      <c r="M3309" s="3">
        <v>45709</v>
      </c>
      <c r="N3309" s="3">
        <v>45808</v>
      </c>
      <c r="O3309" s="1">
        <v>0</v>
      </c>
      <c r="P3309" s="1">
        <v>18400000</v>
      </c>
      <c r="R3309" s="5">
        <f ca="1">IF(Tabla1[[#This Row],[FECHA INCIAL DESDE]]="SIN INICIO",0,IF((((TODAY()-M3309)*100%)/(N3309-M3309))&gt;=100%,"100%",(((TODAY()-M3309)*100%)/(N3309-M3309))))</f>
        <v>0.60606060606060608</v>
      </c>
      <c r="S3309" s="2">
        <f t="shared" si="103"/>
        <v>18400000</v>
      </c>
      <c r="T3309" t="s">
        <v>10570</v>
      </c>
    </row>
    <row r="3310" spans="1:20" x14ac:dyDescent="0.25">
      <c r="A3310">
        <v>2025</v>
      </c>
      <c r="B3310" t="s">
        <v>10571</v>
      </c>
      <c r="C3310" t="s">
        <v>21</v>
      </c>
      <c r="D3310" t="s">
        <v>22</v>
      </c>
      <c r="E3310" t="s">
        <v>23</v>
      </c>
      <c r="F3310" t="s">
        <v>10572</v>
      </c>
      <c r="G3310" t="s">
        <v>911</v>
      </c>
      <c r="H3310" t="s">
        <v>270</v>
      </c>
      <c r="I3310" s="1">
        <v>77000000</v>
      </c>
      <c r="J3310" s="2">
        <f t="shared" si="102"/>
        <v>77000000</v>
      </c>
      <c r="K3310" s="1">
        <v>11000000</v>
      </c>
      <c r="L3310" s="3">
        <v>45707</v>
      </c>
      <c r="M3310" s="3">
        <v>45709</v>
      </c>
      <c r="N3310" s="3">
        <v>45900</v>
      </c>
      <c r="O3310" s="1">
        <v>0</v>
      </c>
      <c r="P3310" s="1">
        <v>77000000</v>
      </c>
      <c r="R3310" s="5">
        <f ca="1">IF(Tabla1[[#This Row],[FECHA INCIAL DESDE]]="SIN INICIO",0,IF((((TODAY()-M3310)*100%)/(N3310-M3310))&gt;=100%,"100%",(((TODAY()-M3310)*100%)/(N3310-M3310))))</f>
        <v>0.31413612565445026</v>
      </c>
      <c r="S3310" s="2">
        <f t="shared" si="103"/>
        <v>77000000</v>
      </c>
      <c r="T3310" t="s">
        <v>10573</v>
      </c>
    </row>
    <row r="3311" spans="1:20" x14ac:dyDescent="0.25">
      <c r="A3311">
        <v>2025</v>
      </c>
      <c r="B3311" t="s">
        <v>10574</v>
      </c>
      <c r="C3311" t="s">
        <v>21</v>
      </c>
      <c r="D3311" t="s">
        <v>22</v>
      </c>
      <c r="E3311" t="s">
        <v>23</v>
      </c>
      <c r="F3311" t="s">
        <v>10575</v>
      </c>
      <c r="G3311" t="s">
        <v>2214</v>
      </c>
      <c r="H3311" t="s">
        <v>1898</v>
      </c>
      <c r="I3311" s="1">
        <v>49600000</v>
      </c>
      <c r="J3311" s="2">
        <f t="shared" si="102"/>
        <v>49600000</v>
      </c>
      <c r="K3311" s="1">
        <v>6200000</v>
      </c>
      <c r="L3311" s="3">
        <v>45709</v>
      </c>
      <c r="M3311" s="3">
        <v>45712</v>
      </c>
      <c r="N3311" s="3">
        <v>45930</v>
      </c>
      <c r="O3311" s="1">
        <v>0</v>
      </c>
      <c r="P3311" s="1">
        <v>49600000</v>
      </c>
      <c r="R3311" s="5">
        <f ca="1">IF(Tabla1[[#This Row],[FECHA INCIAL DESDE]]="SIN INICIO",0,IF((((TODAY()-M3311)*100%)/(N3311-M3311))&gt;=100%,"100%",(((TODAY()-M3311)*100%)/(N3311-M3311))))</f>
        <v>0.26146788990825687</v>
      </c>
      <c r="S3311" s="2">
        <f t="shared" si="103"/>
        <v>49600000</v>
      </c>
      <c r="T3311" t="s">
        <v>10576</v>
      </c>
    </row>
    <row r="3312" spans="1:20" x14ac:dyDescent="0.25">
      <c r="A3312">
        <v>2025</v>
      </c>
      <c r="B3312" t="s">
        <v>10577</v>
      </c>
      <c r="C3312" t="s">
        <v>21</v>
      </c>
      <c r="D3312" t="s">
        <v>22</v>
      </c>
      <c r="E3312" t="s">
        <v>23</v>
      </c>
      <c r="F3312" t="s">
        <v>10578</v>
      </c>
      <c r="G3312" t="s">
        <v>1831</v>
      </c>
      <c r="H3312" t="s">
        <v>1898</v>
      </c>
      <c r="I3312" s="1">
        <v>40899120</v>
      </c>
      <c r="J3312" s="2">
        <f t="shared" si="102"/>
        <v>40899120</v>
      </c>
      <c r="K3312" s="1">
        <v>8179824</v>
      </c>
      <c r="L3312" s="3">
        <v>45708</v>
      </c>
      <c r="M3312" s="3">
        <v>45709</v>
      </c>
      <c r="N3312" s="3">
        <v>45838</v>
      </c>
      <c r="O3312" s="1">
        <v>0</v>
      </c>
      <c r="P3312" s="1">
        <v>40899120</v>
      </c>
      <c r="R3312" s="5">
        <f ca="1">IF(Tabla1[[#This Row],[FECHA INCIAL DESDE]]="SIN INICIO",0,IF((((TODAY()-M3312)*100%)/(N3312-M3312))&gt;=100%,"100%",(((TODAY()-M3312)*100%)/(N3312-M3312))))</f>
        <v>0.46511627906976744</v>
      </c>
      <c r="S3312" s="2">
        <f t="shared" si="103"/>
        <v>40899120</v>
      </c>
      <c r="T3312" t="s">
        <v>10579</v>
      </c>
    </row>
    <row r="3313" spans="1:20" x14ac:dyDescent="0.25">
      <c r="A3313">
        <v>2025</v>
      </c>
      <c r="B3313" t="s">
        <v>10580</v>
      </c>
      <c r="C3313" t="s">
        <v>21</v>
      </c>
      <c r="D3313" t="s">
        <v>22</v>
      </c>
      <c r="E3313" t="s">
        <v>23</v>
      </c>
      <c r="F3313" t="s">
        <v>10581</v>
      </c>
      <c r="G3313" t="s">
        <v>3663</v>
      </c>
      <c r="H3313" t="s">
        <v>1802</v>
      </c>
      <c r="I3313" s="1">
        <v>59290000</v>
      </c>
      <c r="J3313" s="2">
        <f t="shared" si="102"/>
        <v>59290000</v>
      </c>
      <c r="K3313" s="1">
        <v>8470000</v>
      </c>
      <c r="L3313" s="3">
        <v>45709</v>
      </c>
      <c r="M3313" s="3">
        <v>45712</v>
      </c>
      <c r="N3313" s="3">
        <v>45900</v>
      </c>
      <c r="O3313" s="1">
        <v>0</v>
      </c>
      <c r="P3313" s="1">
        <v>59290000</v>
      </c>
      <c r="R3313" s="5">
        <f ca="1">IF(Tabla1[[#This Row],[FECHA INCIAL DESDE]]="SIN INICIO",0,IF((((TODAY()-M3313)*100%)/(N3313-M3313))&gt;=100%,"100%",(((TODAY()-M3313)*100%)/(N3313-M3313))))</f>
        <v>0.30319148936170215</v>
      </c>
      <c r="S3313" s="2">
        <f t="shared" si="103"/>
        <v>59290000</v>
      </c>
      <c r="T3313" t="s">
        <v>10582</v>
      </c>
    </row>
    <row r="3314" spans="1:20" x14ac:dyDescent="0.25">
      <c r="A3314">
        <v>2025</v>
      </c>
      <c r="B3314" t="s">
        <v>10583</v>
      </c>
      <c r="C3314" t="s">
        <v>21</v>
      </c>
      <c r="D3314" t="s">
        <v>22</v>
      </c>
      <c r="E3314" t="s">
        <v>23</v>
      </c>
      <c r="F3314" t="s">
        <v>6455</v>
      </c>
      <c r="G3314" t="s">
        <v>3256</v>
      </c>
      <c r="H3314" t="s">
        <v>166</v>
      </c>
      <c r="I3314" s="1">
        <v>64050000</v>
      </c>
      <c r="J3314" s="2">
        <f t="shared" si="102"/>
        <v>64050000</v>
      </c>
      <c r="K3314" s="1">
        <v>9150000</v>
      </c>
      <c r="L3314" s="3">
        <v>45707</v>
      </c>
      <c r="M3314" s="3">
        <v>45707</v>
      </c>
      <c r="N3314" s="3">
        <v>45900</v>
      </c>
      <c r="O3314" s="1">
        <v>0</v>
      </c>
      <c r="P3314" s="1">
        <v>64050000</v>
      </c>
      <c r="R3314" s="5">
        <f ca="1">IF(Tabla1[[#This Row],[FECHA INCIAL DESDE]]="SIN INICIO",0,IF((((TODAY()-M3314)*100%)/(N3314-M3314))&gt;=100%,"100%",(((TODAY()-M3314)*100%)/(N3314-M3314))))</f>
        <v>0.32124352331606215</v>
      </c>
      <c r="S3314" s="2">
        <f t="shared" si="103"/>
        <v>64050000</v>
      </c>
      <c r="T3314" t="s">
        <v>10584</v>
      </c>
    </row>
    <row r="3315" spans="1:20" x14ac:dyDescent="0.25">
      <c r="A3315">
        <v>2025</v>
      </c>
      <c r="B3315" t="s">
        <v>10585</v>
      </c>
      <c r="C3315" t="s">
        <v>21</v>
      </c>
      <c r="D3315" t="s">
        <v>22</v>
      </c>
      <c r="E3315" t="s">
        <v>23</v>
      </c>
      <c r="F3315" t="s">
        <v>10586</v>
      </c>
      <c r="G3315" t="s">
        <v>10121</v>
      </c>
      <c r="H3315" t="s">
        <v>590</v>
      </c>
      <c r="I3315" s="1">
        <v>86100000</v>
      </c>
      <c r="J3315" s="2">
        <f t="shared" si="102"/>
        <v>86100000</v>
      </c>
      <c r="K3315" s="1">
        <v>12300000</v>
      </c>
      <c r="L3315" s="3">
        <v>45708</v>
      </c>
      <c r="M3315" s="3">
        <v>45709</v>
      </c>
      <c r="N3315" s="3">
        <v>45900</v>
      </c>
      <c r="O3315" s="1">
        <v>0</v>
      </c>
      <c r="P3315" s="1">
        <v>86100000</v>
      </c>
      <c r="R3315" s="5">
        <f ca="1">IF(Tabla1[[#This Row],[FECHA INCIAL DESDE]]="SIN INICIO",0,IF((((TODAY()-M3315)*100%)/(N3315-M3315))&gt;=100%,"100%",(((TODAY()-M3315)*100%)/(N3315-M3315))))</f>
        <v>0.31413612565445026</v>
      </c>
      <c r="S3315" s="2">
        <f t="shared" si="103"/>
        <v>86100000</v>
      </c>
      <c r="T3315" t="s">
        <v>10587</v>
      </c>
    </row>
    <row r="3316" spans="1:20" x14ac:dyDescent="0.25">
      <c r="A3316">
        <v>2025</v>
      </c>
      <c r="B3316" t="s">
        <v>10588</v>
      </c>
      <c r="C3316" t="s">
        <v>21</v>
      </c>
      <c r="D3316" t="s">
        <v>22</v>
      </c>
      <c r="E3316" t="s">
        <v>23</v>
      </c>
      <c r="F3316" t="s">
        <v>10589</v>
      </c>
      <c r="G3316" t="s">
        <v>647</v>
      </c>
      <c r="H3316" t="s">
        <v>648</v>
      </c>
      <c r="I3316" s="1">
        <v>63700000</v>
      </c>
      <c r="J3316" s="2">
        <f t="shared" si="102"/>
        <v>63700000</v>
      </c>
      <c r="K3316" s="1">
        <v>9100000</v>
      </c>
      <c r="L3316" s="3">
        <v>45712</v>
      </c>
      <c r="M3316" s="3">
        <v>45713</v>
      </c>
      <c r="N3316" s="3">
        <v>45900</v>
      </c>
      <c r="O3316" s="1">
        <v>0</v>
      </c>
      <c r="P3316" s="1">
        <v>63700000</v>
      </c>
      <c r="R3316" s="6">
        <f ca="1">IF(Tabla1[[#This Row],[FECHA INCIAL DESDE]]="SIN INICIO",0,IF((((TODAY()-M3316)*100%)/(N3316-M3316))&gt;=100%,"100%",(((TODAY()-M3316)*100%)/(N3316-M3316))))</f>
        <v>0.29946524064171121</v>
      </c>
      <c r="S3316" s="2">
        <f t="shared" si="103"/>
        <v>63700000</v>
      </c>
      <c r="T3316" t="s">
        <v>10590</v>
      </c>
    </row>
    <row r="3317" spans="1:20" x14ac:dyDescent="0.25">
      <c r="A3317">
        <v>2025</v>
      </c>
      <c r="B3317" t="s">
        <v>10591</v>
      </c>
      <c r="C3317" t="s">
        <v>21</v>
      </c>
      <c r="D3317" t="s">
        <v>22</v>
      </c>
      <c r="E3317" t="s">
        <v>23</v>
      </c>
      <c r="F3317" t="s">
        <v>10592</v>
      </c>
      <c r="G3317" t="s">
        <v>2214</v>
      </c>
      <c r="H3317" t="s">
        <v>1898</v>
      </c>
      <c r="I3317" s="1">
        <v>50809904</v>
      </c>
      <c r="J3317" s="2">
        <f t="shared" si="102"/>
        <v>50809904</v>
      </c>
      <c r="K3317" s="1">
        <v>6351238</v>
      </c>
      <c r="L3317" s="3">
        <v>45709</v>
      </c>
      <c r="M3317" s="3">
        <v>45712</v>
      </c>
      <c r="N3317" s="3">
        <v>45930</v>
      </c>
      <c r="O3317" s="1">
        <v>0</v>
      </c>
      <c r="P3317" s="1">
        <v>50809904</v>
      </c>
      <c r="R3317" s="6">
        <f ca="1">IF(Tabla1[[#This Row],[FECHA INCIAL DESDE]]="SIN INICIO",0,IF((((TODAY()-M3317)*100%)/(N3317-M3317))&gt;=100%,"100%",(((TODAY()-M3317)*100%)/(N3317-M3317))))</f>
        <v>0.26146788990825687</v>
      </c>
      <c r="S3317" s="2">
        <f t="shared" si="103"/>
        <v>50809904</v>
      </c>
      <c r="T3317" t="s">
        <v>10593</v>
      </c>
    </row>
    <row r="3318" spans="1:20" x14ac:dyDescent="0.25">
      <c r="A3318">
        <v>2025</v>
      </c>
      <c r="B3318" t="s">
        <v>10594</v>
      </c>
      <c r="C3318" t="s">
        <v>21</v>
      </c>
      <c r="D3318" t="s">
        <v>22</v>
      </c>
      <c r="E3318" t="s">
        <v>120</v>
      </c>
      <c r="F3318" t="s">
        <v>10595</v>
      </c>
      <c r="G3318" t="s">
        <v>2895</v>
      </c>
      <c r="H3318" t="s">
        <v>1802</v>
      </c>
      <c r="I3318" s="1">
        <v>24900000</v>
      </c>
      <c r="J3318" s="2">
        <f t="shared" si="102"/>
        <v>24900000</v>
      </c>
      <c r="K3318" s="1">
        <v>4150000</v>
      </c>
      <c r="L3318" s="3">
        <v>45709</v>
      </c>
      <c r="M3318" s="3">
        <v>45712</v>
      </c>
      <c r="N3318" s="3">
        <v>45869</v>
      </c>
      <c r="O3318" s="1">
        <v>0</v>
      </c>
      <c r="P3318" s="1">
        <v>24900000</v>
      </c>
      <c r="R3318" s="5">
        <f ca="1">IF(Tabla1[[#This Row],[FECHA INCIAL DESDE]]="SIN INICIO",0,IF((((TODAY()-M3318)*100%)/(N3318-M3318))&gt;=100%,"100%",(((TODAY()-M3318)*100%)/(N3318-M3318))))</f>
        <v>0.36305732484076431</v>
      </c>
      <c r="S3318" s="2">
        <f t="shared" si="103"/>
        <v>24900000</v>
      </c>
      <c r="T3318" t="s">
        <v>10596</v>
      </c>
    </row>
    <row r="3319" spans="1:20" x14ac:dyDescent="0.25">
      <c r="A3319">
        <v>2025</v>
      </c>
      <c r="B3319" t="s">
        <v>10597</v>
      </c>
      <c r="C3319" t="s">
        <v>21</v>
      </c>
      <c r="D3319" t="s">
        <v>22</v>
      </c>
      <c r="E3319" t="s">
        <v>120</v>
      </c>
      <c r="F3319" t="s">
        <v>10598</v>
      </c>
      <c r="G3319" t="s">
        <v>2895</v>
      </c>
      <c r="H3319" t="s">
        <v>1802</v>
      </c>
      <c r="I3319" s="1">
        <v>30135000</v>
      </c>
      <c r="J3319" s="2">
        <f t="shared" si="102"/>
        <v>30135000</v>
      </c>
      <c r="K3319" s="1">
        <v>5022500</v>
      </c>
      <c r="L3319" s="3">
        <v>45709</v>
      </c>
      <c r="M3319" s="3">
        <v>45712</v>
      </c>
      <c r="N3319" s="3">
        <v>45869</v>
      </c>
      <c r="O3319" s="1">
        <v>0</v>
      </c>
      <c r="P3319" s="1">
        <v>30135000</v>
      </c>
      <c r="R3319" s="5">
        <f ca="1">IF(Tabla1[[#This Row],[FECHA INCIAL DESDE]]="SIN INICIO",0,IF((((TODAY()-M3319)*100%)/(N3319-M3319))&gt;=100%,"100%",(((TODAY()-M3319)*100%)/(N3319-M3319))))</f>
        <v>0.36305732484076431</v>
      </c>
      <c r="S3319" s="2">
        <f t="shared" si="103"/>
        <v>30135000</v>
      </c>
      <c r="T3319" t="s">
        <v>10599</v>
      </c>
    </row>
    <row r="3320" spans="1:20" x14ac:dyDescent="0.25">
      <c r="A3320">
        <v>2025</v>
      </c>
      <c r="B3320" t="s">
        <v>10600</v>
      </c>
      <c r="C3320" t="s">
        <v>21</v>
      </c>
      <c r="D3320" t="s">
        <v>22</v>
      </c>
      <c r="E3320" t="s">
        <v>120</v>
      </c>
      <c r="F3320" t="s">
        <v>10601</v>
      </c>
      <c r="G3320" t="s">
        <v>2169</v>
      </c>
      <c r="H3320" t="s">
        <v>1802</v>
      </c>
      <c r="I3320" s="1">
        <v>29050000</v>
      </c>
      <c r="J3320" s="2">
        <f t="shared" si="102"/>
        <v>29050000</v>
      </c>
      <c r="K3320" s="1">
        <v>4150000</v>
      </c>
      <c r="L3320" s="3">
        <v>45709</v>
      </c>
      <c r="M3320" s="3">
        <v>45712</v>
      </c>
      <c r="N3320" s="3">
        <v>45900</v>
      </c>
      <c r="O3320" s="1">
        <v>0</v>
      </c>
      <c r="P3320" s="1">
        <v>29050000</v>
      </c>
      <c r="R3320" s="5">
        <f ca="1">IF(Tabla1[[#This Row],[FECHA INCIAL DESDE]]="SIN INICIO",0,IF((((TODAY()-M3320)*100%)/(N3320-M3320))&gt;=100%,"100%",(((TODAY()-M3320)*100%)/(N3320-M3320))))</f>
        <v>0.30319148936170215</v>
      </c>
      <c r="S3320" s="2">
        <f t="shared" si="103"/>
        <v>29050000</v>
      </c>
      <c r="T3320" t="s">
        <v>10602</v>
      </c>
    </row>
    <row r="3321" spans="1:20" x14ac:dyDescent="0.25">
      <c r="A3321">
        <v>2025</v>
      </c>
      <c r="B3321" t="s">
        <v>10603</v>
      </c>
      <c r="C3321" t="s">
        <v>21</v>
      </c>
      <c r="D3321" t="s">
        <v>22</v>
      </c>
      <c r="E3321" t="s">
        <v>23</v>
      </c>
      <c r="F3321" t="s">
        <v>10604</v>
      </c>
      <c r="G3321" t="s">
        <v>1940</v>
      </c>
      <c r="H3321" t="s">
        <v>1802</v>
      </c>
      <c r="I3321" s="1">
        <v>59290000</v>
      </c>
      <c r="J3321" s="2">
        <f t="shared" si="102"/>
        <v>59290000</v>
      </c>
      <c r="K3321" s="1">
        <v>8470000</v>
      </c>
      <c r="L3321" s="3">
        <v>45713</v>
      </c>
      <c r="M3321" s="3">
        <v>45714</v>
      </c>
      <c r="N3321" s="3">
        <v>45900</v>
      </c>
      <c r="O3321" s="1">
        <v>0</v>
      </c>
      <c r="P3321" s="1">
        <v>59290000</v>
      </c>
      <c r="R3321" s="5">
        <f ca="1">IF(Tabla1[[#This Row],[FECHA INCIAL DESDE]]="SIN INICIO",0,IF((((TODAY()-M3321)*100%)/(N3321-M3321))&gt;=100%,"100%",(((TODAY()-M3321)*100%)/(N3321-M3321))))</f>
        <v>0.29569892473118281</v>
      </c>
      <c r="S3321" s="2">
        <f t="shared" si="103"/>
        <v>59290000</v>
      </c>
      <c r="T3321" t="s">
        <v>10605</v>
      </c>
    </row>
    <row r="3322" spans="1:20" x14ac:dyDescent="0.25">
      <c r="A3322">
        <v>2025</v>
      </c>
      <c r="B3322" t="s">
        <v>10606</v>
      </c>
      <c r="C3322" t="s">
        <v>21</v>
      </c>
      <c r="D3322" t="s">
        <v>22</v>
      </c>
      <c r="E3322" t="s">
        <v>23</v>
      </c>
      <c r="F3322" t="s">
        <v>10607</v>
      </c>
      <c r="G3322" t="s">
        <v>1520</v>
      </c>
      <c r="H3322" t="s">
        <v>590</v>
      </c>
      <c r="I3322" s="1">
        <v>68714975</v>
      </c>
      <c r="J3322" s="2">
        <f t="shared" si="102"/>
        <v>68714975</v>
      </c>
      <c r="K3322" s="1">
        <v>9816425</v>
      </c>
      <c r="L3322" s="3">
        <v>45709</v>
      </c>
      <c r="M3322" s="3">
        <v>45712</v>
      </c>
      <c r="N3322" s="3">
        <v>45900</v>
      </c>
      <c r="O3322" s="1">
        <v>0</v>
      </c>
      <c r="P3322" s="1">
        <v>68714975</v>
      </c>
      <c r="R3322" s="6">
        <f ca="1">IF(Tabla1[[#This Row],[FECHA INCIAL DESDE]]="SIN INICIO",0,IF((((TODAY()-M3322)*100%)/(N3322-M3322))&gt;=100%,"100%",(((TODAY()-M3322)*100%)/(N3322-M3322))))</f>
        <v>0.30319148936170215</v>
      </c>
      <c r="S3322" s="2">
        <f t="shared" si="103"/>
        <v>68714975</v>
      </c>
      <c r="T3322" t="s">
        <v>10608</v>
      </c>
    </row>
    <row r="3323" spans="1:20" x14ac:dyDescent="0.25">
      <c r="A3323">
        <v>2025</v>
      </c>
      <c r="B3323" t="s">
        <v>10609</v>
      </c>
      <c r="C3323" t="s">
        <v>21</v>
      </c>
      <c r="D3323" t="s">
        <v>22</v>
      </c>
      <c r="E3323" t="s">
        <v>120</v>
      </c>
      <c r="F3323" t="s">
        <v>10610</v>
      </c>
      <c r="G3323" t="s">
        <v>2169</v>
      </c>
      <c r="H3323" t="s">
        <v>1802</v>
      </c>
      <c r="I3323" s="1">
        <v>16600000</v>
      </c>
      <c r="J3323" s="2">
        <f t="shared" si="102"/>
        <v>16600000</v>
      </c>
      <c r="K3323" s="1">
        <v>4150000</v>
      </c>
      <c r="L3323" s="3">
        <v>45709</v>
      </c>
      <c r="M3323" s="3">
        <v>45712</v>
      </c>
      <c r="N3323" s="3">
        <v>45808</v>
      </c>
      <c r="O3323" s="1">
        <v>0</v>
      </c>
      <c r="P3323" s="1">
        <v>16600000</v>
      </c>
      <c r="R3323" s="5">
        <f ca="1">IF(Tabla1[[#This Row],[FECHA INCIAL DESDE]]="SIN INICIO",0,IF((((TODAY()-M3323)*100%)/(N3323-M3323))&gt;=100%,"100%",(((TODAY()-M3323)*100%)/(N3323-M3323))))</f>
        <v>0.59375</v>
      </c>
      <c r="S3323" s="2">
        <f t="shared" si="103"/>
        <v>16600000</v>
      </c>
      <c r="T3323" t="s">
        <v>10611</v>
      </c>
    </row>
    <row r="3324" spans="1:20" x14ac:dyDescent="0.25">
      <c r="A3324">
        <v>2025</v>
      </c>
      <c r="B3324" t="s">
        <v>10612</v>
      </c>
      <c r="C3324" t="s">
        <v>21</v>
      </c>
      <c r="D3324" t="s">
        <v>22</v>
      </c>
      <c r="E3324" t="s">
        <v>23</v>
      </c>
      <c r="F3324" t="s">
        <v>10613</v>
      </c>
      <c r="G3324" t="s">
        <v>1831</v>
      </c>
      <c r="H3324" t="s">
        <v>1898</v>
      </c>
      <c r="I3324" s="1">
        <v>57619024</v>
      </c>
      <c r="J3324" s="2">
        <f t="shared" si="102"/>
        <v>57619024</v>
      </c>
      <c r="K3324" s="1">
        <v>7202378</v>
      </c>
      <c r="L3324" s="3">
        <v>45709</v>
      </c>
      <c r="M3324" s="3">
        <v>45712</v>
      </c>
      <c r="N3324" s="3">
        <v>45930</v>
      </c>
      <c r="O3324" s="1">
        <v>0</v>
      </c>
      <c r="P3324" s="1">
        <v>57619024</v>
      </c>
      <c r="R3324" s="6">
        <f ca="1">IF(Tabla1[[#This Row],[FECHA INCIAL DESDE]]="SIN INICIO",0,IF((((TODAY()-M3324)*100%)/(N3324-M3324))&gt;=100%,"100%",(((TODAY()-M3324)*100%)/(N3324-M3324))))</f>
        <v>0.26146788990825687</v>
      </c>
      <c r="S3324" s="2">
        <f t="shared" si="103"/>
        <v>57619024</v>
      </c>
      <c r="T3324" t="s">
        <v>10614</v>
      </c>
    </row>
    <row r="3325" spans="1:20" x14ac:dyDescent="0.25">
      <c r="A3325">
        <v>2025</v>
      </c>
      <c r="B3325" t="s">
        <v>10615</v>
      </c>
      <c r="C3325" t="s">
        <v>21</v>
      </c>
      <c r="D3325" t="s">
        <v>22</v>
      </c>
      <c r="E3325" t="s">
        <v>23</v>
      </c>
      <c r="F3325" t="s">
        <v>10616</v>
      </c>
      <c r="G3325" t="s">
        <v>1819</v>
      </c>
      <c r="H3325" t="s">
        <v>1802</v>
      </c>
      <c r="I3325" s="1">
        <v>59290000</v>
      </c>
      <c r="J3325" s="2">
        <f t="shared" si="102"/>
        <v>59290000</v>
      </c>
      <c r="K3325" s="1">
        <v>8470000</v>
      </c>
      <c r="L3325" s="3">
        <v>45709</v>
      </c>
      <c r="M3325" s="3">
        <v>45712</v>
      </c>
      <c r="N3325" s="3">
        <v>45900</v>
      </c>
      <c r="O3325" s="1">
        <v>0</v>
      </c>
      <c r="P3325" s="1">
        <v>59290000</v>
      </c>
      <c r="R3325" s="5">
        <f ca="1">IF(Tabla1[[#This Row],[FECHA INCIAL DESDE]]="SIN INICIO",0,IF((((TODAY()-M3325)*100%)/(N3325-M3325))&gt;=100%,"100%",(((TODAY()-M3325)*100%)/(N3325-M3325))))</f>
        <v>0.30319148936170215</v>
      </c>
      <c r="S3325" s="2">
        <f t="shared" si="103"/>
        <v>59290000</v>
      </c>
      <c r="T3325" t="s">
        <v>10617</v>
      </c>
    </row>
    <row r="3326" spans="1:20" x14ac:dyDescent="0.25">
      <c r="A3326">
        <v>2025</v>
      </c>
      <c r="B3326" t="s">
        <v>10618</v>
      </c>
      <c r="C3326" t="s">
        <v>21</v>
      </c>
      <c r="D3326" t="s">
        <v>22</v>
      </c>
      <c r="E3326" t="s">
        <v>120</v>
      </c>
      <c r="F3326" t="s">
        <v>10619</v>
      </c>
      <c r="G3326" t="s">
        <v>4365</v>
      </c>
      <c r="H3326" t="s">
        <v>1898</v>
      </c>
      <c r="I3326" s="1">
        <v>6941764</v>
      </c>
      <c r="J3326" s="2">
        <f t="shared" si="102"/>
        <v>6941764</v>
      </c>
      <c r="K3326" s="1">
        <v>1735441</v>
      </c>
      <c r="L3326" s="3">
        <v>45708</v>
      </c>
      <c r="M3326" s="3">
        <v>45709</v>
      </c>
      <c r="N3326" s="3">
        <v>45808</v>
      </c>
      <c r="O3326" s="1">
        <v>0</v>
      </c>
      <c r="P3326" s="1">
        <v>6941764</v>
      </c>
      <c r="R3326" s="5">
        <f ca="1">IF(Tabla1[[#This Row],[FECHA INCIAL DESDE]]="SIN INICIO",0,IF((((TODAY()-M3326)*100%)/(N3326-M3326))&gt;=100%,"100%",(((TODAY()-M3326)*100%)/(N3326-M3326))))</f>
        <v>0.60606060606060608</v>
      </c>
      <c r="S3326" s="2">
        <f t="shared" si="103"/>
        <v>6941764</v>
      </c>
      <c r="T3326" t="s">
        <v>10620</v>
      </c>
    </row>
    <row r="3327" spans="1:20" x14ac:dyDescent="0.25">
      <c r="A3327">
        <v>2025</v>
      </c>
      <c r="B3327" t="s">
        <v>10621</v>
      </c>
      <c r="C3327" t="s">
        <v>21</v>
      </c>
      <c r="D3327" t="s">
        <v>22</v>
      </c>
      <c r="E3327" t="s">
        <v>23</v>
      </c>
      <c r="F3327" t="s">
        <v>10622</v>
      </c>
      <c r="G3327" t="s">
        <v>1819</v>
      </c>
      <c r="H3327" t="s">
        <v>1802</v>
      </c>
      <c r="I3327" s="1">
        <v>66000000</v>
      </c>
      <c r="J3327" s="2">
        <f t="shared" si="102"/>
        <v>66000000</v>
      </c>
      <c r="K3327" s="1">
        <v>11000000</v>
      </c>
      <c r="L3327" s="3">
        <v>45708</v>
      </c>
      <c r="M3327" s="3">
        <v>45710</v>
      </c>
      <c r="N3327" s="3">
        <v>45869</v>
      </c>
      <c r="O3327" s="1">
        <v>0</v>
      </c>
      <c r="P3327" s="1">
        <v>66000000</v>
      </c>
      <c r="R3327" s="6">
        <f ca="1">IF(Tabla1[[#This Row],[FECHA INCIAL DESDE]]="SIN INICIO",0,IF((((TODAY()-M3327)*100%)/(N3327-M3327))&gt;=100%,"100%",(((TODAY()-M3327)*100%)/(N3327-M3327))))</f>
        <v>0.37106918238993708</v>
      </c>
      <c r="S3327" s="2">
        <f t="shared" si="103"/>
        <v>66000000</v>
      </c>
      <c r="T3327" t="s">
        <v>10623</v>
      </c>
    </row>
    <row r="3328" spans="1:20" x14ac:dyDescent="0.25">
      <c r="A3328">
        <v>2025</v>
      </c>
      <c r="B3328" t="s">
        <v>10624</v>
      </c>
      <c r="C3328" t="s">
        <v>21</v>
      </c>
      <c r="D3328" t="s">
        <v>22</v>
      </c>
      <c r="E3328" t="s">
        <v>120</v>
      </c>
      <c r="F3328" t="s">
        <v>10625</v>
      </c>
      <c r="G3328" t="s">
        <v>4388</v>
      </c>
      <c r="H3328" t="s">
        <v>1898</v>
      </c>
      <c r="I3328" s="1">
        <v>37359592</v>
      </c>
      <c r="J3328" s="2">
        <f t="shared" si="102"/>
        <v>37359592</v>
      </c>
      <c r="K3328" s="1">
        <v>4669949</v>
      </c>
      <c r="L3328" s="3">
        <v>45708</v>
      </c>
      <c r="M3328" s="3">
        <v>45712</v>
      </c>
      <c r="N3328" s="3">
        <v>45930</v>
      </c>
      <c r="O3328" s="1">
        <v>0</v>
      </c>
      <c r="P3328" s="1">
        <v>37359592</v>
      </c>
      <c r="R3328" s="5">
        <f ca="1">IF(Tabla1[[#This Row],[FECHA INCIAL DESDE]]="SIN INICIO",0,IF((((TODAY()-M3328)*100%)/(N3328-M3328))&gt;=100%,"100%",(((TODAY()-M3328)*100%)/(N3328-M3328))))</f>
        <v>0.26146788990825687</v>
      </c>
      <c r="S3328" s="2">
        <f t="shared" si="103"/>
        <v>37359592</v>
      </c>
      <c r="T3328" t="s">
        <v>10626</v>
      </c>
    </row>
    <row r="3329" spans="1:20" x14ac:dyDescent="0.25">
      <c r="A3329">
        <v>2025</v>
      </c>
      <c r="B3329" t="s">
        <v>10627</v>
      </c>
      <c r="C3329" t="s">
        <v>21</v>
      </c>
      <c r="D3329" t="s">
        <v>22</v>
      </c>
      <c r="E3329" t="s">
        <v>23</v>
      </c>
      <c r="F3329" t="s">
        <v>10628</v>
      </c>
      <c r="G3329" t="s">
        <v>1831</v>
      </c>
      <c r="H3329" t="s">
        <v>1898</v>
      </c>
      <c r="I3329" s="1">
        <v>65438592</v>
      </c>
      <c r="J3329" s="2">
        <f t="shared" si="102"/>
        <v>65438592</v>
      </c>
      <c r="K3329" s="1">
        <v>8179824</v>
      </c>
      <c r="L3329" s="3">
        <v>45712</v>
      </c>
      <c r="M3329" s="3">
        <v>45713</v>
      </c>
      <c r="N3329" s="3">
        <v>45930</v>
      </c>
      <c r="O3329" s="1">
        <v>0</v>
      </c>
      <c r="P3329" s="1">
        <v>65438592</v>
      </c>
      <c r="R3329" s="6">
        <f ca="1">IF(Tabla1[[#This Row],[FECHA INCIAL DESDE]]="SIN INICIO",0,IF((((TODAY()-M3329)*100%)/(N3329-M3329))&gt;=100%,"100%",(((TODAY()-M3329)*100%)/(N3329-M3329))))</f>
        <v>0.25806451612903225</v>
      </c>
      <c r="S3329" s="2">
        <f t="shared" si="103"/>
        <v>65438592</v>
      </c>
      <c r="T3329" t="s">
        <v>10629</v>
      </c>
    </row>
    <row r="3330" spans="1:20" x14ac:dyDescent="0.25">
      <c r="A3330">
        <v>2025</v>
      </c>
      <c r="B3330" t="s">
        <v>10630</v>
      </c>
      <c r="C3330" t="s">
        <v>21</v>
      </c>
      <c r="D3330" t="s">
        <v>22</v>
      </c>
      <c r="E3330" t="s">
        <v>23</v>
      </c>
      <c r="F3330" t="s">
        <v>10631</v>
      </c>
      <c r="G3330" t="s">
        <v>5374</v>
      </c>
      <c r="H3330" t="s">
        <v>1898</v>
      </c>
      <c r="I3330" s="1">
        <v>57619024</v>
      </c>
      <c r="J3330" s="2">
        <f t="shared" si="102"/>
        <v>57619024</v>
      </c>
      <c r="K3330" s="1">
        <v>7202378</v>
      </c>
      <c r="L3330" s="3">
        <v>45709</v>
      </c>
      <c r="M3330" s="3">
        <v>45712</v>
      </c>
      <c r="N3330" s="3">
        <v>45930</v>
      </c>
      <c r="O3330" s="1">
        <v>0</v>
      </c>
      <c r="P3330" s="1">
        <v>57619024</v>
      </c>
      <c r="R3330" s="5">
        <f ca="1">IF(Tabla1[[#This Row],[FECHA INCIAL DESDE]]="SIN INICIO",0,IF((((TODAY()-M3330)*100%)/(N3330-M3330))&gt;=100%,"100%",(((TODAY()-M3330)*100%)/(N3330-M3330))))</f>
        <v>0.26146788990825687</v>
      </c>
      <c r="S3330" s="2">
        <f t="shared" si="103"/>
        <v>57619024</v>
      </c>
      <c r="T3330" t="s">
        <v>10632</v>
      </c>
    </row>
    <row r="3331" spans="1:20" x14ac:dyDescent="0.25">
      <c r="A3331">
        <v>2025</v>
      </c>
      <c r="B3331" t="s">
        <v>10633</v>
      </c>
      <c r="C3331" t="s">
        <v>21</v>
      </c>
      <c r="D3331" t="s">
        <v>22</v>
      </c>
      <c r="E3331" t="s">
        <v>120</v>
      </c>
      <c r="F3331" t="s">
        <v>10634</v>
      </c>
      <c r="G3331" t="s">
        <v>4388</v>
      </c>
      <c r="H3331" t="s">
        <v>1898</v>
      </c>
      <c r="I3331" s="1">
        <v>37359592</v>
      </c>
      <c r="J3331" s="2">
        <f t="shared" ref="J3331:J3394" si="104">I3331</f>
        <v>37359592</v>
      </c>
      <c r="K3331" s="1">
        <v>4669949</v>
      </c>
      <c r="L3331" s="3">
        <v>45712</v>
      </c>
      <c r="M3331" s="3">
        <v>45713</v>
      </c>
      <c r="N3331" s="3">
        <v>45930</v>
      </c>
      <c r="O3331" s="1">
        <v>0</v>
      </c>
      <c r="P3331" s="1">
        <v>37359592</v>
      </c>
      <c r="R3331" s="6">
        <f ca="1">IF(Tabla1[[#This Row],[FECHA INCIAL DESDE]]="SIN INICIO",0,IF((((TODAY()-M3331)*100%)/(N3331-M3331))&gt;=100%,"100%",(((TODAY()-M3331)*100%)/(N3331-M3331))))</f>
        <v>0.25806451612903225</v>
      </c>
      <c r="S3331" s="2">
        <f t="shared" ref="S3331:S3394" si="105">P3331-Q3331</f>
        <v>37359592</v>
      </c>
      <c r="T3331" s="7" t="s">
        <v>10635</v>
      </c>
    </row>
    <row r="3332" spans="1:20" x14ac:dyDescent="0.25">
      <c r="A3332">
        <v>2025</v>
      </c>
      <c r="B3332" t="s">
        <v>10636</v>
      </c>
      <c r="C3332" t="s">
        <v>21</v>
      </c>
      <c r="D3332" t="s">
        <v>22</v>
      </c>
      <c r="E3332" t="s">
        <v>23</v>
      </c>
      <c r="F3332" t="s">
        <v>10637</v>
      </c>
      <c r="G3332" t="s">
        <v>1831</v>
      </c>
      <c r="H3332" t="s">
        <v>1898</v>
      </c>
      <c r="I3332" s="1">
        <v>50809904</v>
      </c>
      <c r="J3332" s="2">
        <f t="shared" si="104"/>
        <v>50809904</v>
      </c>
      <c r="K3332" s="1">
        <v>6351238</v>
      </c>
      <c r="L3332" s="3">
        <v>45708</v>
      </c>
      <c r="M3332" s="3">
        <v>45712</v>
      </c>
      <c r="N3332" s="3">
        <v>45930</v>
      </c>
      <c r="O3332" s="1">
        <v>0</v>
      </c>
      <c r="P3332" s="1">
        <v>50809904</v>
      </c>
      <c r="R3332" s="5">
        <f ca="1">IF(Tabla1[[#This Row],[FECHA INCIAL DESDE]]="SIN INICIO",0,IF((((TODAY()-M3332)*100%)/(N3332-M3332))&gt;=100%,"100%",(((TODAY()-M3332)*100%)/(N3332-M3332))))</f>
        <v>0.26146788990825687</v>
      </c>
      <c r="S3332" s="2">
        <f t="shared" si="105"/>
        <v>50809904</v>
      </c>
      <c r="T3332" t="s">
        <v>10638</v>
      </c>
    </row>
    <row r="3333" spans="1:20" x14ac:dyDescent="0.25">
      <c r="A3333">
        <v>2025</v>
      </c>
      <c r="B3333" t="s">
        <v>10639</v>
      </c>
      <c r="C3333" t="s">
        <v>21</v>
      </c>
      <c r="D3333" t="s">
        <v>22</v>
      </c>
      <c r="E3333" t="s">
        <v>23</v>
      </c>
      <c r="F3333" t="s">
        <v>10640</v>
      </c>
      <c r="G3333" t="s">
        <v>1890</v>
      </c>
      <c r="H3333" t="s">
        <v>1898</v>
      </c>
      <c r="I3333" s="1">
        <v>38088872</v>
      </c>
      <c r="J3333" s="2">
        <f t="shared" si="104"/>
        <v>38088872</v>
      </c>
      <c r="K3333" s="1">
        <v>4761109</v>
      </c>
      <c r="L3333" s="3">
        <v>45708</v>
      </c>
      <c r="M3333" s="3">
        <v>45709</v>
      </c>
      <c r="N3333" s="3">
        <v>45930</v>
      </c>
      <c r="O3333" s="1">
        <v>0</v>
      </c>
      <c r="P3333" s="1">
        <v>38088872</v>
      </c>
      <c r="R3333" s="6">
        <f ca="1">IF(Tabla1[[#This Row],[FECHA INCIAL DESDE]]="SIN INICIO",0,IF((((TODAY()-M3333)*100%)/(N3333-M3333))&gt;=100%,"100%",(((TODAY()-M3333)*100%)/(N3333-M3333))))</f>
        <v>0.27149321266968324</v>
      </c>
      <c r="S3333" s="2">
        <f t="shared" si="105"/>
        <v>38088872</v>
      </c>
      <c r="T3333" t="s">
        <v>10641</v>
      </c>
    </row>
    <row r="3334" spans="1:20" x14ac:dyDescent="0.25">
      <c r="A3334">
        <v>2025</v>
      </c>
      <c r="B3334" t="s">
        <v>10642</v>
      </c>
      <c r="C3334" t="s">
        <v>21</v>
      </c>
      <c r="D3334" t="s">
        <v>22</v>
      </c>
      <c r="E3334" t="s">
        <v>23</v>
      </c>
      <c r="F3334" t="s">
        <v>10643</v>
      </c>
      <c r="G3334" t="s">
        <v>1890</v>
      </c>
      <c r="H3334" t="s">
        <v>1898</v>
      </c>
      <c r="I3334" s="1">
        <v>57619024</v>
      </c>
      <c r="J3334" s="2">
        <f t="shared" si="104"/>
        <v>57619024</v>
      </c>
      <c r="K3334" s="1">
        <v>7202378</v>
      </c>
      <c r="L3334" s="3">
        <v>45712</v>
      </c>
      <c r="M3334" s="3">
        <v>45713</v>
      </c>
      <c r="N3334" s="3">
        <v>45930</v>
      </c>
      <c r="O3334" s="1">
        <v>0</v>
      </c>
      <c r="P3334" s="1">
        <v>57619024</v>
      </c>
      <c r="R3334" s="6">
        <f ca="1">IF(Tabla1[[#This Row],[FECHA INCIAL DESDE]]="SIN INICIO",0,IF((((TODAY()-M3334)*100%)/(N3334-M3334))&gt;=100%,"100%",(((TODAY()-M3334)*100%)/(N3334-M3334))))</f>
        <v>0.25806451612903225</v>
      </c>
      <c r="S3334" s="2">
        <f t="shared" si="105"/>
        <v>57619024</v>
      </c>
      <c r="T3334" t="s">
        <v>10644</v>
      </c>
    </row>
    <row r="3335" spans="1:20" x14ac:dyDescent="0.25">
      <c r="A3335">
        <v>2025</v>
      </c>
      <c r="B3335" t="s">
        <v>10645</v>
      </c>
      <c r="C3335" t="s">
        <v>21</v>
      </c>
      <c r="D3335" t="s">
        <v>22</v>
      </c>
      <c r="E3335" t="s">
        <v>23</v>
      </c>
      <c r="F3335" t="s">
        <v>10646</v>
      </c>
      <c r="G3335" t="s">
        <v>3663</v>
      </c>
      <c r="H3335" t="s">
        <v>1802</v>
      </c>
      <c r="I3335" s="1">
        <v>24800000</v>
      </c>
      <c r="J3335" s="2">
        <f t="shared" si="104"/>
        <v>24800000</v>
      </c>
      <c r="K3335" s="1">
        <v>6200000</v>
      </c>
      <c r="L3335" s="3">
        <v>45712</v>
      </c>
      <c r="M3335" s="3">
        <v>45714</v>
      </c>
      <c r="N3335" s="3">
        <v>45808</v>
      </c>
      <c r="O3335" s="1">
        <v>0</v>
      </c>
      <c r="P3335" s="1">
        <v>24800000</v>
      </c>
      <c r="R3335" s="5">
        <f ca="1">IF(Tabla1[[#This Row],[FECHA INCIAL DESDE]]="SIN INICIO",0,IF((((TODAY()-M3335)*100%)/(N3335-M3335))&gt;=100%,"100%",(((TODAY()-M3335)*100%)/(N3335-M3335))))</f>
        <v>0.58510638297872342</v>
      </c>
      <c r="S3335" s="2">
        <f t="shared" si="105"/>
        <v>24800000</v>
      </c>
      <c r="T3335" t="s">
        <v>10647</v>
      </c>
    </row>
    <row r="3336" spans="1:20" x14ac:dyDescent="0.25">
      <c r="A3336">
        <v>2025</v>
      </c>
      <c r="B3336" t="s">
        <v>10648</v>
      </c>
      <c r="C3336" t="s">
        <v>21</v>
      </c>
      <c r="D3336" t="s">
        <v>22</v>
      </c>
      <c r="E3336" t="s">
        <v>23</v>
      </c>
      <c r="F3336" t="s">
        <v>10649</v>
      </c>
      <c r="G3336" t="s">
        <v>347</v>
      </c>
      <c r="H3336" t="s">
        <v>336</v>
      </c>
      <c r="I3336" s="1">
        <v>54000000</v>
      </c>
      <c r="J3336" s="2">
        <f t="shared" si="104"/>
        <v>54000000</v>
      </c>
      <c r="K3336" s="1">
        <v>13500000</v>
      </c>
      <c r="L3336" s="3">
        <v>45708</v>
      </c>
      <c r="M3336" s="3">
        <v>45712</v>
      </c>
      <c r="N3336" s="3">
        <v>45808</v>
      </c>
      <c r="O3336" s="1">
        <v>0</v>
      </c>
      <c r="P3336" s="1">
        <v>54000000</v>
      </c>
      <c r="R3336" s="5">
        <f ca="1">IF(Tabla1[[#This Row],[FECHA INCIAL DESDE]]="SIN INICIO",0,IF((((TODAY()-M3336)*100%)/(N3336-M3336))&gt;=100%,"100%",(((TODAY()-M3336)*100%)/(N3336-M3336))))</f>
        <v>0.59375</v>
      </c>
      <c r="S3336" s="2">
        <f t="shared" si="105"/>
        <v>54000000</v>
      </c>
      <c r="T3336" t="s">
        <v>10650</v>
      </c>
    </row>
    <row r="3337" spans="1:20" x14ac:dyDescent="0.25">
      <c r="A3337">
        <v>2025</v>
      </c>
      <c r="B3337" t="s">
        <v>10651</v>
      </c>
      <c r="C3337" t="s">
        <v>21</v>
      </c>
      <c r="D3337" t="s">
        <v>22</v>
      </c>
      <c r="E3337" t="s">
        <v>23</v>
      </c>
      <c r="F3337" t="s">
        <v>10652</v>
      </c>
      <c r="G3337" t="s">
        <v>2221</v>
      </c>
      <c r="H3337" t="s">
        <v>1802</v>
      </c>
      <c r="I3337" s="1">
        <v>32200000</v>
      </c>
      <c r="J3337" s="2">
        <f t="shared" si="104"/>
        <v>32200000</v>
      </c>
      <c r="K3337" s="1">
        <v>4600000</v>
      </c>
      <c r="L3337" s="3">
        <v>45709</v>
      </c>
      <c r="M3337" s="3">
        <v>45712</v>
      </c>
      <c r="N3337" s="3">
        <v>45900</v>
      </c>
      <c r="O3337" s="1">
        <v>0</v>
      </c>
      <c r="P3337" s="1">
        <v>32200000</v>
      </c>
      <c r="R3337" s="5">
        <f ca="1">IF(Tabla1[[#This Row],[FECHA INCIAL DESDE]]="SIN INICIO",0,IF((((TODAY()-M3337)*100%)/(N3337-M3337))&gt;=100%,"100%",(((TODAY()-M3337)*100%)/(N3337-M3337))))</f>
        <v>0.30319148936170215</v>
      </c>
      <c r="S3337" s="2">
        <f t="shared" si="105"/>
        <v>32200000</v>
      </c>
      <c r="T3337" t="s">
        <v>10653</v>
      </c>
    </row>
    <row r="3338" spans="1:20" x14ac:dyDescent="0.25">
      <c r="A3338">
        <v>2025</v>
      </c>
      <c r="B3338" t="s">
        <v>10654</v>
      </c>
      <c r="C3338" t="s">
        <v>21</v>
      </c>
      <c r="D3338" t="s">
        <v>22</v>
      </c>
      <c r="E3338" t="s">
        <v>120</v>
      </c>
      <c r="F3338" t="s">
        <v>10655</v>
      </c>
      <c r="G3338" t="s">
        <v>2895</v>
      </c>
      <c r="H3338" t="s">
        <v>1802</v>
      </c>
      <c r="I3338" s="1">
        <v>16600000</v>
      </c>
      <c r="J3338" s="2">
        <f t="shared" si="104"/>
        <v>16600000</v>
      </c>
      <c r="K3338" s="1">
        <v>4150000</v>
      </c>
      <c r="L3338" s="3">
        <v>45709</v>
      </c>
      <c r="M3338" s="3">
        <v>45714</v>
      </c>
      <c r="N3338" s="3">
        <v>45808</v>
      </c>
      <c r="O3338" s="1">
        <v>0</v>
      </c>
      <c r="P3338" s="1">
        <v>16600000</v>
      </c>
      <c r="R3338" s="5">
        <f ca="1">IF(Tabla1[[#This Row],[FECHA INCIAL DESDE]]="SIN INICIO",0,IF((((TODAY()-M3338)*100%)/(N3338-M3338))&gt;=100%,"100%",(((TODAY()-M3338)*100%)/(N3338-M3338))))</f>
        <v>0.58510638297872342</v>
      </c>
      <c r="S3338" s="2">
        <f t="shared" si="105"/>
        <v>16600000</v>
      </c>
      <c r="T3338" t="s">
        <v>10656</v>
      </c>
    </row>
    <row r="3339" spans="1:20" x14ac:dyDescent="0.25">
      <c r="A3339">
        <v>2025</v>
      </c>
      <c r="B3339" t="s">
        <v>10657</v>
      </c>
      <c r="C3339" t="s">
        <v>21</v>
      </c>
      <c r="D3339" t="s">
        <v>22</v>
      </c>
      <c r="E3339" t="s">
        <v>23</v>
      </c>
      <c r="F3339" t="s">
        <v>10658</v>
      </c>
      <c r="G3339" t="s">
        <v>1831</v>
      </c>
      <c r="H3339" t="s">
        <v>166</v>
      </c>
      <c r="I3339" s="1">
        <v>42944520</v>
      </c>
      <c r="J3339" s="2">
        <f t="shared" si="104"/>
        <v>42944520</v>
      </c>
      <c r="K3339" s="1">
        <v>5368065</v>
      </c>
      <c r="L3339" s="3">
        <v>45708</v>
      </c>
      <c r="M3339" s="3">
        <v>45710</v>
      </c>
      <c r="N3339" s="3">
        <v>45930</v>
      </c>
      <c r="O3339" s="1">
        <v>0</v>
      </c>
      <c r="P3339" s="1">
        <v>42944520</v>
      </c>
      <c r="R3339" s="6">
        <f ca="1">IF(Tabla1[[#This Row],[FECHA INCIAL DESDE]]="SIN INICIO",0,IF((((TODAY()-M3339)*100%)/(N3339-M3339))&gt;=100%,"100%",(((TODAY()-M3339)*100%)/(N3339-M3339))))</f>
        <v>0.26818181818181819</v>
      </c>
      <c r="S3339" s="2">
        <f t="shared" si="105"/>
        <v>42944520</v>
      </c>
      <c r="T3339" t="s">
        <v>10659</v>
      </c>
    </row>
    <row r="3340" spans="1:20" x14ac:dyDescent="0.25">
      <c r="A3340">
        <v>2025</v>
      </c>
      <c r="B3340" t="s">
        <v>10660</v>
      </c>
      <c r="C3340" t="s">
        <v>21</v>
      </c>
      <c r="D3340" t="s">
        <v>22</v>
      </c>
      <c r="E3340" t="s">
        <v>120</v>
      </c>
      <c r="F3340" t="s">
        <v>10661</v>
      </c>
      <c r="G3340" t="s">
        <v>1823</v>
      </c>
      <c r="H3340" t="s">
        <v>1802</v>
      </c>
      <c r="I3340" s="1">
        <v>16600000</v>
      </c>
      <c r="J3340" s="2">
        <f t="shared" si="104"/>
        <v>16600000</v>
      </c>
      <c r="K3340" s="1">
        <v>4150000</v>
      </c>
      <c r="L3340" s="3">
        <v>45709</v>
      </c>
      <c r="M3340" s="3">
        <v>45712</v>
      </c>
      <c r="N3340" s="3">
        <v>45808</v>
      </c>
      <c r="O3340" s="1">
        <v>0</v>
      </c>
      <c r="P3340" s="1">
        <v>16600000</v>
      </c>
      <c r="R3340" s="5">
        <f ca="1">IF(Tabla1[[#This Row],[FECHA INCIAL DESDE]]="SIN INICIO",0,IF((((TODAY()-M3340)*100%)/(N3340-M3340))&gt;=100%,"100%",(((TODAY()-M3340)*100%)/(N3340-M3340))))</f>
        <v>0.59375</v>
      </c>
      <c r="S3340" s="2">
        <f t="shared" si="105"/>
        <v>16600000</v>
      </c>
      <c r="T3340" t="s">
        <v>10662</v>
      </c>
    </row>
    <row r="3341" spans="1:20" x14ac:dyDescent="0.25">
      <c r="A3341">
        <v>2025</v>
      </c>
      <c r="B3341" t="s">
        <v>10663</v>
      </c>
      <c r="C3341" t="s">
        <v>21</v>
      </c>
      <c r="D3341" t="s">
        <v>22</v>
      </c>
      <c r="E3341" t="s">
        <v>120</v>
      </c>
      <c r="F3341" t="s">
        <v>10664</v>
      </c>
      <c r="G3341" t="s">
        <v>1823</v>
      </c>
      <c r="H3341" t="s">
        <v>1802</v>
      </c>
      <c r="I3341" s="1">
        <v>24900000</v>
      </c>
      <c r="J3341" s="2">
        <f t="shared" si="104"/>
        <v>24900000</v>
      </c>
      <c r="K3341" s="1">
        <v>4150000</v>
      </c>
      <c r="L3341" s="3">
        <v>45712</v>
      </c>
      <c r="M3341" s="3">
        <v>45714</v>
      </c>
      <c r="N3341" s="3">
        <v>45869</v>
      </c>
      <c r="O3341" s="1">
        <v>0</v>
      </c>
      <c r="P3341" s="1">
        <v>24900000</v>
      </c>
      <c r="R3341" s="5">
        <f ca="1">IF(Tabla1[[#This Row],[FECHA INCIAL DESDE]]="SIN INICIO",0,IF((((TODAY()-M3341)*100%)/(N3341-M3341))&gt;=100%,"100%",(((TODAY()-M3341)*100%)/(N3341-M3341))))</f>
        <v>0.35483870967741937</v>
      </c>
      <c r="S3341" s="2">
        <f t="shared" si="105"/>
        <v>24900000</v>
      </c>
      <c r="T3341" t="s">
        <v>10665</v>
      </c>
    </row>
    <row r="3342" spans="1:20" x14ac:dyDescent="0.25">
      <c r="A3342">
        <v>2025</v>
      </c>
      <c r="B3342" t="s">
        <v>10666</v>
      </c>
      <c r="C3342" t="s">
        <v>21</v>
      </c>
      <c r="D3342" t="s">
        <v>22</v>
      </c>
      <c r="E3342" t="s">
        <v>23</v>
      </c>
      <c r="F3342" t="s">
        <v>10667</v>
      </c>
      <c r="G3342" t="s">
        <v>2221</v>
      </c>
      <c r="H3342" t="s">
        <v>1802</v>
      </c>
      <c r="I3342" s="1">
        <v>43400000</v>
      </c>
      <c r="J3342" s="2">
        <f t="shared" si="104"/>
        <v>43400000</v>
      </c>
      <c r="K3342" s="1">
        <v>6200000</v>
      </c>
      <c r="L3342" s="3">
        <v>45708</v>
      </c>
      <c r="M3342" s="3">
        <v>45710</v>
      </c>
      <c r="N3342" s="3">
        <v>45900</v>
      </c>
      <c r="O3342" s="1">
        <v>0</v>
      </c>
      <c r="P3342" s="1">
        <v>43400000</v>
      </c>
      <c r="R3342" s="5">
        <f ca="1">IF(Tabla1[[#This Row],[FECHA INCIAL DESDE]]="SIN INICIO",0,IF((((TODAY()-M3342)*100%)/(N3342-M3342))&gt;=100%,"100%",(((TODAY()-M3342)*100%)/(N3342-M3342))))</f>
        <v>0.31052631578947371</v>
      </c>
      <c r="S3342" s="2">
        <f t="shared" si="105"/>
        <v>43400000</v>
      </c>
      <c r="T3342" t="s">
        <v>10668</v>
      </c>
    </row>
    <row r="3343" spans="1:20" x14ac:dyDescent="0.25">
      <c r="A3343">
        <v>2025</v>
      </c>
      <c r="B3343" t="s">
        <v>10669</v>
      </c>
      <c r="C3343" t="s">
        <v>21</v>
      </c>
      <c r="D3343" t="s">
        <v>22</v>
      </c>
      <c r="E3343" t="s">
        <v>23</v>
      </c>
      <c r="F3343" t="s">
        <v>10670</v>
      </c>
      <c r="G3343" t="s">
        <v>1852</v>
      </c>
      <c r="H3343" t="s">
        <v>1802</v>
      </c>
      <c r="I3343" s="1">
        <v>59290000</v>
      </c>
      <c r="J3343" s="2">
        <f t="shared" si="104"/>
        <v>59290000</v>
      </c>
      <c r="K3343" s="1">
        <v>8470000</v>
      </c>
      <c r="L3343" s="3">
        <v>45709</v>
      </c>
      <c r="M3343" s="3">
        <v>45710</v>
      </c>
      <c r="N3343" s="3">
        <v>45900</v>
      </c>
      <c r="O3343" s="1">
        <v>0</v>
      </c>
      <c r="P3343" s="1">
        <v>59290000</v>
      </c>
      <c r="R3343" s="5">
        <f ca="1">IF(Tabla1[[#This Row],[FECHA INCIAL DESDE]]="SIN INICIO",0,IF((((TODAY()-M3343)*100%)/(N3343-M3343))&gt;=100%,"100%",(((TODAY()-M3343)*100%)/(N3343-M3343))))</f>
        <v>0.31052631578947371</v>
      </c>
      <c r="S3343" s="2">
        <f t="shared" si="105"/>
        <v>59290000</v>
      </c>
      <c r="T3343" t="s">
        <v>10671</v>
      </c>
    </row>
    <row r="3344" spans="1:20" x14ac:dyDescent="0.25">
      <c r="A3344">
        <v>2025</v>
      </c>
      <c r="B3344" t="s">
        <v>10672</v>
      </c>
      <c r="C3344" t="s">
        <v>21</v>
      </c>
      <c r="D3344" t="s">
        <v>22</v>
      </c>
      <c r="E3344" t="s">
        <v>120</v>
      </c>
      <c r="F3344" t="s">
        <v>10673</v>
      </c>
      <c r="G3344" t="s">
        <v>1557</v>
      </c>
      <c r="H3344" t="s">
        <v>154</v>
      </c>
      <c r="I3344" s="1">
        <v>31111080</v>
      </c>
      <c r="J3344" s="2">
        <f t="shared" si="104"/>
        <v>31111080</v>
      </c>
      <c r="K3344" s="1">
        <v>4444440</v>
      </c>
      <c r="L3344" s="3">
        <v>45708</v>
      </c>
      <c r="M3344" s="3">
        <v>45709</v>
      </c>
      <c r="N3344" s="3">
        <v>45900</v>
      </c>
      <c r="O3344" s="1">
        <v>0</v>
      </c>
      <c r="P3344" s="1">
        <v>31111080</v>
      </c>
      <c r="R3344" s="6">
        <f ca="1">IF(Tabla1[[#This Row],[FECHA INCIAL DESDE]]="SIN INICIO",0,IF((((TODAY()-M3344)*100%)/(N3344-M3344))&gt;=100%,"100%",(((TODAY()-M3344)*100%)/(N3344-M3344))))</f>
        <v>0.31413612565445026</v>
      </c>
      <c r="S3344" s="2">
        <f t="shared" si="105"/>
        <v>31111080</v>
      </c>
      <c r="T3344" t="s">
        <v>10674</v>
      </c>
    </row>
    <row r="3345" spans="1:20" x14ac:dyDescent="0.25">
      <c r="A3345">
        <v>2025</v>
      </c>
      <c r="B3345" t="s">
        <v>10675</v>
      </c>
      <c r="C3345" t="s">
        <v>21</v>
      </c>
      <c r="D3345" t="s">
        <v>22</v>
      </c>
      <c r="E3345" t="s">
        <v>23</v>
      </c>
      <c r="F3345" t="s">
        <v>10676</v>
      </c>
      <c r="G3345" t="s">
        <v>2743</v>
      </c>
      <c r="H3345" t="s">
        <v>659</v>
      </c>
      <c r="I3345" s="1">
        <v>60000000</v>
      </c>
      <c r="J3345" s="2">
        <f t="shared" si="104"/>
        <v>60000000</v>
      </c>
      <c r="K3345" s="1">
        <v>10000000</v>
      </c>
      <c r="L3345" s="3">
        <v>45708</v>
      </c>
      <c r="M3345" s="3">
        <v>45709</v>
      </c>
      <c r="N3345" s="3">
        <v>45869</v>
      </c>
      <c r="O3345" s="1">
        <v>0</v>
      </c>
      <c r="P3345" s="1">
        <v>60000000</v>
      </c>
      <c r="R3345" s="5">
        <f ca="1">IF(Tabla1[[#This Row],[FECHA INCIAL DESDE]]="SIN INICIO",0,IF((((TODAY()-M3345)*100%)/(N3345-M3345))&gt;=100%,"100%",(((TODAY()-M3345)*100%)/(N3345-M3345))))</f>
        <v>0.375</v>
      </c>
      <c r="S3345" s="2">
        <f t="shared" si="105"/>
        <v>60000000</v>
      </c>
      <c r="T3345" t="s">
        <v>10677</v>
      </c>
    </row>
    <row r="3346" spans="1:20" x14ac:dyDescent="0.25">
      <c r="A3346">
        <v>2025</v>
      </c>
      <c r="B3346" t="s">
        <v>10678</v>
      </c>
      <c r="C3346" t="s">
        <v>21</v>
      </c>
      <c r="D3346" t="s">
        <v>22</v>
      </c>
      <c r="E3346" t="s">
        <v>23</v>
      </c>
      <c r="F3346" t="s">
        <v>10679</v>
      </c>
      <c r="G3346" t="s">
        <v>1890</v>
      </c>
      <c r="H3346" t="s">
        <v>1898</v>
      </c>
      <c r="I3346" s="1">
        <v>57619024</v>
      </c>
      <c r="J3346" s="2">
        <f t="shared" si="104"/>
        <v>57619024</v>
      </c>
      <c r="K3346" s="1">
        <v>7202378</v>
      </c>
      <c r="L3346" s="3">
        <v>45708</v>
      </c>
      <c r="M3346" s="3">
        <v>45712</v>
      </c>
      <c r="N3346" s="3">
        <v>45930</v>
      </c>
      <c r="O3346" s="1">
        <v>0</v>
      </c>
      <c r="P3346" s="1">
        <v>57619024</v>
      </c>
      <c r="R3346" s="6">
        <f ca="1">IF(Tabla1[[#This Row],[FECHA INCIAL DESDE]]="SIN INICIO",0,IF((((TODAY()-M3346)*100%)/(N3346-M3346))&gt;=100%,"100%",(((TODAY()-M3346)*100%)/(N3346-M3346))))</f>
        <v>0.26146788990825687</v>
      </c>
      <c r="S3346" s="2">
        <f t="shared" si="105"/>
        <v>57619024</v>
      </c>
      <c r="T3346" t="s">
        <v>10680</v>
      </c>
    </row>
    <row r="3347" spans="1:20" x14ac:dyDescent="0.25">
      <c r="A3347">
        <v>2025</v>
      </c>
      <c r="B3347" t="s">
        <v>10681</v>
      </c>
      <c r="C3347" t="s">
        <v>21</v>
      </c>
      <c r="D3347" t="s">
        <v>22</v>
      </c>
      <c r="E3347" t="s">
        <v>120</v>
      </c>
      <c r="F3347" t="s">
        <v>10682</v>
      </c>
      <c r="G3347" t="s">
        <v>1557</v>
      </c>
      <c r="H3347" t="s">
        <v>154</v>
      </c>
      <c r="I3347" s="1">
        <v>31111080</v>
      </c>
      <c r="J3347" s="2">
        <f t="shared" si="104"/>
        <v>31111080</v>
      </c>
      <c r="K3347" s="1">
        <v>4444440</v>
      </c>
      <c r="L3347" s="3">
        <v>45708</v>
      </c>
      <c r="M3347" s="3">
        <v>45710</v>
      </c>
      <c r="N3347" s="3">
        <v>45900</v>
      </c>
      <c r="O3347" s="1">
        <v>0</v>
      </c>
      <c r="P3347" s="1">
        <v>31111080</v>
      </c>
      <c r="R3347" s="6">
        <f ca="1">IF(Tabla1[[#This Row],[FECHA INCIAL DESDE]]="SIN INICIO",0,IF((((TODAY()-M3347)*100%)/(N3347-M3347))&gt;=100%,"100%",(((TODAY()-M3347)*100%)/(N3347-M3347))))</f>
        <v>0.31052631578947371</v>
      </c>
      <c r="S3347" s="2">
        <f t="shared" si="105"/>
        <v>31111080</v>
      </c>
      <c r="T3347" t="s">
        <v>10683</v>
      </c>
    </row>
    <row r="3348" spans="1:20" x14ac:dyDescent="0.25">
      <c r="A3348">
        <v>2025</v>
      </c>
      <c r="B3348" t="s">
        <v>10684</v>
      </c>
      <c r="C3348" t="s">
        <v>21</v>
      </c>
      <c r="D3348" t="s">
        <v>22</v>
      </c>
      <c r="E3348" t="s">
        <v>23</v>
      </c>
      <c r="F3348" t="s">
        <v>10685</v>
      </c>
      <c r="G3348" t="s">
        <v>4145</v>
      </c>
      <c r="H3348" t="s">
        <v>3407</v>
      </c>
      <c r="I3348" s="1">
        <v>48144250</v>
      </c>
      <c r="J3348" s="2">
        <f t="shared" si="104"/>
        <v>48144250</v>
      </c>
      <c r="K3348" s="1">
        <v>6877750</v>
      </c>
      <c r="L3348" s="3">
        <v>45709</v>
      </c>
      <c r="M3348" s="3">
        <v>45712</v>
      </c>
      <c r="N3348" s="3">
        <v>45900</v>
      </c>
      <c r="O3348" s="1">
        <v>0</v>
      </c>
      <c r="P3348" s="1">
        <v>48144250</v>
      </c>
      <c r="R3348" s="5">
        <f ca="1">IF(Tabla1[[#This Row],[FECHA INCIAL DESDE]]="SIN INICIO",0,IF((((TODAY()-M3348)*100%)/(N3348-M3348))&gt;=100%,"100%",(((TODAY()-M3348)*100%)/(N3348-M3348))))</f>
        <v>0.30319148936170215</v>
      </c>
      <c r="S3348" s="2">
        <f t="shared" si="105"/>
        <v>48144250</v>
      </c>
      <c r="T3348" t="s">
        <v>10686</v>
      </c>
    </row>
    <row r="3349" spans="1:20" x14ac:dyDescent="0.25">
      <c r="A3349">
        <v>2025</v>
      </c>
      <c r="B3349" t="s">
        <v>10687</v>
      </c>
      <c r="C3349" t="s">
        <v>21</v>
      </c>
      <c r="D3349" t="s">
        <v>22</v>
      </c>
      <c r="E3349" t="s">
        <v>23</v>
      </c>
      <c r="F3349" t="s">
        <v>10688</v>
      </c>
      <c r="G3349" t="s">
        <v>4145</v>
      </c>
      <c r="H3349" t="s">
        <v>3407</v>
      </c>
      <c r="I3349" s="1">
        <v>62781250</v>
      </c>
      <c r="J3349" s="2">
        <f t="shared" si="104"/>
        <v>62781250</v>
      </c>
      <c r="K3349" s="1">
        <v>8968750</v>
      </c>
      <c r="L3349" s="3">
        <v>45708</v>
      </c>
      <c r="M3349" s="3">
        <v>45712</v>
      </c>
      <c r="N3349" s="3">
        <v>45900</v>
      </c>
      <c r="O3349" s="1">
        <v>0</v>
      </c>
      <c r="P3349" s="1">
        <v>62781250</v>
      </c>
      <c r="R3349" s="5">
        <f ca="1">IF(Tabla1[[#This Row],[FECHA INCIAL DESDE]]="SIN INICIO",0,IF((((TODAY()-M3349)*100%)/(N3349-M3349))&gt;=100%,"100%",(((TODAY()-M3349)*100%)/(N3349-M3349))))</f>
        <v>0.30319148936170215</v>
      </c>
      <c r="S3349" s="2">
        <f t="shared" si="105"/>
        <v>62781250</v>
      </c>
      <c r="T3349" t="s">
        <v>10689</v>
      </c>
    </row>
    <row r="3350" spans="1:20" x14ac:dyDescent="0.25">
      <c r="A3350">
        <v>2025</v>
      </c>
      <c r="B3350" t="s">
        <v>10690</v>
      </c>
      <c r="C3350" t="s">
        <v>21</v>
      </c>
      <c r="D3350" t="s">
        <v>22</v>
      </c>
      <c r="E3350" t="s">
        <v>23</v>
      </c>
      <c r="F3350" t="s">
        <v>10691</v>
      </c>
      <c r="G3350" t="s">
        <v>4145</v>
      </c>
      <c r="H3350" t="s">
        <v>3407</v>
      </c>
      <c r="I3350" s="1">
        <v>34388750</v>
      </c>
      <c r="J3350" s="2">
        <f t="shared" si="104"/>
        <v>34388750</v>
      </c>
      <c r="K3350" s="1">
        <v>6877750</v>
      </c>
      <c r="L3350" s="3">
        <v>45709</v>
      </c>
      <c r="M3350" s="3">
        <v>45712</v>
      </c>
      <c r="N3350" s="3">
        <v>45838</v>
      </c>
      <c r="O3350" s="1">
        <v>0</v>
      </c>
      <c r="P3350" s="1">
        <v>34388750</v>
      </c>
      <c r="R3350" s="5">
        <f ca="1">IF(Tabla1[[#This Row],[FECHA INCIAL DESDE]]="SIN INICIO",0,IF((((TODAY()-M3350)*100%)/(N3350-M3350))&gt;=100%,"100%",(((TODAY()-M3350)*100%)/(N3350-M3350))))</f>
        <v>0.45238095238095238</v>
      </c>
      <c r="S3350" s="2">
        <f t="shared" si="105"/>
        <v>34388750</v>
      </c>
      <c r="T3350" t="s">
        <v>10692</v>
      </c>
    </row>
    <row r="3351" spans="1:20" x14ac:dyDescent="0.25">
      <c r="A3351">
        <v>2025</v>
      </c>
      <c r="B3351" t="s">
        <v>10693</v>
      </c>
      <c r="C3351" t="s">
        <v>21</v>
      </c>
      <c r="D3351" t="s">
        <v>22</v>
      </c>
      <c r="E3351" t="s">
        <v>23</v>
      </c>
      <c r="F3351" t="s">
        <v>10694</v>
      </c>
      <c r="G3351" t="s">
        <v>4145</v>
      </c>
      <c r="H3351" t="s">
        <v>3407</v>
      </c>
      <c r="I3351" s="1">
        <v>48144250</v>
      </c>
      <c r="J3351" s="2">
        <f t="shared" si="104"/>
        <v>48144250</v>
      </c>
      <c r="K3351" s="1">
        <v>6877750</v>
      </c>
      <c r="L3351" s="3">
        <v>45709</v>
      </c>
      <c r="M3351" s="3">
        <v>45712</v>
      </c>
      <c r="N3351" s="3">
        <v>45900</v>
      </c>
      <c r="O3351" s="1">
        <v>0</v>
      </c>
      <c r="P3351" s="1">
        <v>48144250</v>
      </c>
      <c r="R3351" s="5">
        <f ca="1">IF(Tabla1[[#This Row],[FECHA INCIAL DESDE]]="SIN INICIO",0,IF((((TODAY()-M3351)*100%)/(N3351-M3351))&gt;=100%,"100%",(((TODAY()-M3351)*100%)/(N3351-M3351))))</f>
        <v>0.30319148936170215</v>
      </c>
      <c r="S3351" s="2">
        <f t="shared" si="105"/>
        <v>48144250</v>
      </c>
      <c r="T3351" t="s">
        <v>10695</v>
      </c>
    </row>
    <row r="3352" spans="1:20" x14ac:dyDescent="0.25">
      <c r="A3352">
        <v>2025</v>
      </c>
      <c r="B3352" t="s">
        <v>10696</v>
      </c>
      <c r="C3352" t="s">
        <v>21</v>
      </c>
      <c r="D3352" t="s">
        <v>22</v>
      </c>
      <c r="E3352" t="s">
        <v>23</v>
      </c>
      <c r="F3352" t="s">
        <v>10697</v>
      </c>
      <c r="G3352" t="s">
        <v>1831</v>
      </c>
      <c r="H3352" t="s">
        <v>1898</v>
      </c>
      <c r="I3352" s="1">
        <v>45000000</v>
      </c>
      <c r="J3352" s="2">
        <f t="shared" si="104"/>
        <v>45000000</v>
      </c>
      <c r="K3352" s="1">
        <v>9000000</v>
      </c>
      <c r="L3352" s="3">
        <v>45709</v>
      </c>
      <c r="M3352" s="3">
        <v>45712</v>
      </c>
      <c r="N3352" s="3">
        <v>45838</v>
      </c>
      <c r="O3352" s="1">
        <v>0</v>
      </c>
      <c r="P3352" s="1">
        <v>45000000</v>
      </c>
      <c r="R3352" s="5">
        <f ca="1">IF(Tabla1[[#This Row],[FECHA INCIAL DESDE]]="SIN INICIO",0,IF((((TODAY()-M3352)*100%)/(N3352-M3352))&gt;=100%,"100%",(((TODAY()-M3352)*100%)/(N3352-M3352))))</f>
        <v>0.45238095238095238</v>
      </c>
      <c r="S3352" s="2">
        <f t="shared" si="105"/>
        <v>45000000</v>
      </c>
      <c r="T3352" t="s">
        <v>10698</v>
      </c>
    </row>
    <row r="3353" spans="1:20" x14ac:dyDescent="0.25">
      <c r="A3353">
        <v>2025</v>
      </c>
      <c r="B3353" t="s">
        <v>10699</v>
      </c>
      <c r="C3353" t="s">
        <v>21</v>
      </c>
      <c r="D3353" t="s">
        <v>22</v>
      </c>
      <c r="E3353" t="s">
        <v>120</v>
      </c>
      <c r="F3353" t="s">
        <v>10700</v>
      </c>
      <c r="G3353" t="s">
        <v>4388</v>
      </c>
      <c r="H3353" t="s">
        <v>1898</v>
      </c>
      <c r="I3353" s="1">
        <v>37359592</v>
      </c>
      <c r="J3353" s="2">
        <f t="shared" si="104"/>
        <v>37359592</v>
      </c>
      <c r="K3353" s="1">
        <v>4258441</v>
      </c>
      <c r="L3353" s="3">
        <v>45714</v>
      </c>
      <c r="M3353" s="3">
        <v>45715</v>
      </c>
      <c r="N3353" s="3">
        <v>45930</v>
      </c>
      <c r="O3353" s="1">
        <v>0</v>
      </c>
      <c r="P3353" s="1">
        <v>37359592</v>
      </c>
      <c r="R3353" s="6">
        <f ca="1">IF(Tabla1[[#This Row],[FECHA INCIAL DESDE]]="SIN INICIO",0,IF((((TODAY()-M3353)*100%)/(N3353-M3353))&gt;=100%,"100%",(((TODAY()-M3353)*100%)/(N3353-M3353))))</f>
        <v>0.25116279069767444</v>
      </c>
      <c r="S3353" s="2">
        <f t="shared" si="105"/>
        <v>37359592</v>
      </c>
      <c r="T3353" t="s">
        <v>10701</v>
      </c>
    </row>
    <row r="3354" spans="1:20" x14ac:dyDescent="0.25">
      <c r="A3354">
        <v>2025</v>
      </c>
      <c r="B3354" t="s">
        <v>10702</v>
      </c>
      <c r="C3354" t="s">
        <v>21</v>
      </c>
      <c r="D3354" t="s">
        <v>22</v>
      </c>
      <c r="E3354" t="s">
        <v>23</v>
      </c>
      <c r="F3354" t="s">
        <v>10703</v>
      </c>
      <c r="G3354" t="s">
        <v>3546</v>
      </c>
      <c r="H3354" t="s">
        <v>3407</v>
      </c>
      <c r="I3354" s="1">
        <v>48144250</v>
      </c>
      <c r="J3354" s="2">
        <f t="shared" si="104"/>
        <v>48144250</v>
      </c>
      <c r="K3354" s="1">
        <v>6877750</v>
      </c>
      <c r="L3354" s="3">
        <v>45708</v>
      </c>
      <c r="M3354" s="3">
        <v>45712</v>
      </c>
      <c r="N3354" s="3">
        <v>45900</v>
      </c>
      <c r="O3354" s="1">
        <v>0</v>
      </c>
      <c r="P3354" s="1">
        <v>48144250</v>
      </c>
      <c r="R3354" s="5">
        <f ca="1">IF(Tabla1[[#This Row],[FECHA INCIAL DESDE]]="SIN INICIO",0,IF((((TODAY()-M3354)*100%)/(N3354-M3354))&gt;=100%,"100%",(((TODAY()-M3354)*100%)/(N3354-M3354))))</f>
        <v>0.30319148936170215</v>
      </c>
      <c r="S3354" s="2">
        <f t="shared" si="105"/>
        <v>48144250</v>
      </c>
      <c r="T3354" t="s">
        <v>10704</v>
      </c>
    </row>
    <row r="3355" spans="1:20" x14ac:dyDescent="0.25">
      <c r="A3355">
        <v>2025</v>
      </c>
      <c r="B3355" t="s">
        <v>10705</v>
      </c>
      <c r="C3355" t="s">
        <v>21</v>
      </c>
      <c r="D3355" t="s">
        <v>22</v>
      </c>
      <c r="E3355" t="s">
        <v>23</v>
      </c>
      <c r="F3355" t="s">
        <v>10706</v>
      </c>
      <c r="G3355" t="s">
        <v>2214</v>
      </c>
      <c r="H3355" t="s">
        <v>1898</v>
      </c>
      <c r="I3355" s="1">
        <v>57619024</v>
      </c>
      <c r="J3355" s="2">
        <f t="shared" si="104"/>
        <v>57619024</v>
      </c>
      <c r="K3355" s="1">
        <v>7202378</v>
      </c>
      <c r="L3355" s="3">
        <v>45714</v>
      </c>
      <c r="M3355" s="3">
        <v>45715</v>
      </c>
      <c r="N3355" s="3">
        <v>45930</v>
      </c>
      <c r="O3355" s="1">
        <v>0</v>
      </c>
      <c r="P3355" s="1">
        <v>57619024</v>
      </c>
      <c r="R3355" s="6">
        <f ca="1">IF(Tabla1[[#This Row],[FECHA INCIAL DESDE]]="SIN INICIO",0,IF((((TODAY()-M3355)*100%)/(N3355-M3355))&gt;=100%,"100%",(((TODAY()-M3355)*100%)/(N3355-M3355))))</f>
        <v>0.25116279069767444</v>
      </c>
      <c r="S3355" s="2">
        <f t="shared" si="105"/>
        <v>57619024</v>
      </c>
      <c r="T3355" t="s">
        <v>10707</v>
      </c>
    </row>
    <row r="3356" spans="1:20" x14ac:dyDescent="0.25">
      <c r="A3356">
        <v>2025</v>
      </c>
      <c r="B3356" t="s">
        <v>10708</v>
      </c>
      <c r="C3356" t="s">
        <v>21</v>
      </c>
      <c r="D3356" t="s">
        <v>22</v>
      </c>
      <c r="E3356" t="s">
        <v>23</v>
      </c>
      <c r="F3356" t="s">
        <v>10709</v>
      </c>
      <c r="G3356" t="s">
        <v>2070</v>
      </c>
      <c r="H3356" t="s">
        <v>1898</v>
      </c>
      <c r="I3356" s="1">
        <v>50809904</v>
      </c>
      <c r="J3356" s="2">
        <f t="shared" si="104"/>
        <v>50809904</v>
      </c>
      <c r="K3356" s="1">
        <v>6351238</v>
      </c>
      <c r="L3356" s="3">
        <v>45708</v>
      </c>
      <c r="M3356" s="3">
        <v>45712</v>
      </c>
      <c r="N3356" s="3">
        <v>45930</v>
      </c>
      <c r="O3356" s="1">
        <v>0</v>
      </c>
      <c r="P3356" s="1">
        <v>50809904</v>
      </c>
      <c r="R3356" s="5">
        <f ca="1">IF(Tabla1[[#This Row],[FECHA INCIAL DESDE]]="SIN INICIO",0,IF((((TODAY()-M3356)*100%)/(N3356-M3356))&gt;=100%,"100%",(((TODAY()-M3356)*100%)/(N3356-M3356))))</f>
        <v>0.26146788990825687</v>
      </c>
      <c r="S3356" s="2">
        <f t="shared" si="105"/>
        <v>50809904</v>
      </c>
      <c r="T3356" t="s">
        <v>10710</v>
      </c>
    </row>
    <row r="3357" spans="1:20" x14ac:dyDescent="0.25">
      <c r="A3357">
        <v>2025</v>
      </c>
      <c r="B3357" t="s">
        <v>10711</v>
      </c>
      <c r="C3357" t="s">
        <v>21</v>
      </c>
      <c r="D3357" t="s">
        <v>22</v>
      </c>
      <c r="E3357" t="s">
        <v>23</v>
      </c>
      <c r="F3357" t="s">
        <v>10712</v>
      </c>
      <c r="G3357" t="s">
        <v>1831</v>
      </c>
      <c r="H3357" t="s">
        <v>1898</v>
      </c>
      <c r="I3357" s="1">
        <v>50809904</v>
      </c>
      <c r="J3357" s="2">
        <f t="shared" si="104"/>
        <v>50809904</v>
      </c>
      <c r="K3357" s="1">
        <v>6351238</v>
      </c>
      <c r="L3357" s="3">
        <v>45709</v>
      </c>
      <c r="M3357" s="3">
        <v>45712</v>
      </c>
      <c r="N3357" s="3">
        <v>45930</v>
      </c>
      <c r="O3357" s="1">
        <v>0</v>
      </c>
      <c r="P3357" s="1">
        <v>50809904</v>
      </c>
      <c r="R3357" s="5">
        <f ca="1">IF(Tabla1[[#This Row],[FECHA INCIAL DESDE]]="SIN INICIO",0,IF((((TODAY()-M3357)*100%)/(N3357-M3357))&gt;=100%,"100%",(((TODAY()-M3357)*100%)/(N3357-M3357))))</f>
        <v>0.26146788990825687</v>
      </c>
      <c r="S3357" s="2">
        <f t="shared" si="105"/>
        <v>50809904</v>
      </c>
      <c r="T3357" t="s">
        <v>10713</v>
      </c>
    </row>
    <row r="3358" spans="1:20" x14ac:dyDescent="0.25">
      <c r="A3358">
        <v>2025</v>
      </c>
      <c r="B3358" t="s">
        <v>10714</v>
      </c>
      <c r="C3358" t="s">
        <v>21</v>
      </c>
      <c r="D3358" t="s">
        <v>22</v>
      </c>
      <c r="E3358" t="s">
        <v>23</v>
      </c>
      <c r="F3358" t="s">
        <v>10715</v>
      </c>
      <c r="G3358" t="s">
        <v>2070</v>
      </c>
      <c r="H3358" t="s">
        <v>1898</v>
      </c>
      <c r="I3358" s="1">
        <v>50809904</v>
      </c>
      <c r="J3358" s="2">
        <f t="shared" si="104"/>
        <v>50809904</v>
      </c>
      <c r="K3358" s="1">
        <v>6351238</v>
      </c>
      <c r="L3358" s="3">
        <v>45708</v>
      </c>
      <c r="M3358" s="3">
        <v>45712</v>
      </c>
      <c r="N3358" s="3">
        <v>45930</v>
      </c>
      <c r="O3358" s="1">
        <v>0</v>
      </c>
      <c r="P3358" s="1">
        <v>50809904</v>
      </c>
      <c r="R3358" s="5">
        <f ca="1">IF(Tabla1[[#This Row],[FECHA INCIAL DESDE]]="SIN INICIO",0,IF((((TODAY()-M3358)*100%)/(N3358-M3358))&gt;=100%,"100%",(((TODAY()-M3358)*100%)/(N3358-M3358))))</f>
        <v>0.26146788990825687</v>
      </c>
      <c r="S3358" s="2">
        <f t="shared" si="105"/>
        <v>50809904</v>
      </c>
      <c r="T3358" t="s">
        <v>10716</v>
      </c>
    </row>
    <row r="3359" spans="1:20" x14ac:dyDescent="0.25">
      <c r="A3359">
        <v>2025</v>
      </c>
      <c r="B3359" t="s">
        <v>10717</v>
      </c>
      <c r="C3359" t="s">
        <v>21</v>
      </c>
      <c r="D3359" t="s">
        <v>22</v>
      </c>
      <c r="E3359" t="s">
        <v>23</v>
      </c>
      <c r="F3359" t="s">
        <v>10718</v>
      </c>
      <c r="G3359" t="s">
        <v>3546</v>
      </c>
      <c r="H3359" t="s">
        <v>3407</v>
      </c>
      <c r="I3359" s="1">
        <v>34388750</v>
      </c>
      <c r="J3359" s="2">
        <f t="shared" si="104"/>
        <v>34388750</v>
      </c>
      <c r="K3359" s="1">
        <v>6877750</v>
      </c>
      <c r="L3359" s="3">
        <v>45709</v>
      </c>
      <c r="M3359" s="3">
        <v>45712</v>
      </c>
      <c r="N3359" s="3">
        <v>45838</v>
      </c>
      <c r="O3359" s="1">
        <v>0</v>
      </c>
      <c r="P3359" s="1">
        <v>34388750</v>
      </c>
      <c r="R3359" s="6">
        <f ca="1">IF(Tabla1[[#This Row],[FECHA INCIAL DESDE]]="SIN INICIO",0,IF((((TODAY()-M3359)*100%)/(N3359-M3359))&gt;=100%,"100%",(((TODAY()-M3359)*100%)/(N3359-M3359))))</f>
        <v>0.45238095238095238</v>
      </c>
      <c r="S3359" s="2">
        <f t="shared" si="105"/>
        <v>34388750</v>
      </c>
      <c r="T3359" t="s">
        <v>10719</v>
      </c>
    </row>
    <row r="3360" spans="1:20" x14ac:dyDescent="0.25">
      <c r="A3360">
        <v>2025</v>
      </c>
      <c r="B3360" t="s">
        <v>10720</v>
      </c>
      <c r="C3360" t="s">
        <v>21</v>
      </c>
      <c r="D3360" t="s">
        <v>22</v>
      </c>
      <c r="E3360" t="s">
        <v>23</v>
      </c>
      <c r="F3360" t="s">
        <v>10721</v>
      </c>
      <c r="G3360" t="s">
        <v>10722</v>
      </c>
      <c r="H3360" t="s">
        <v>1802</v>
      </c>
      <c r="I3360" s="1">
        <v>24800000</v>
      </c>
      <c r="J3360" s="2">
        <f t="shared" si="104"/>
        <v>24800000</v>
      </c>
      <c r="K3360" s="1">
        <v>6200000</v>
      </c>
      <c r="L3360" s="3">
        <v>45709</v>
      </c>
      <c r="M3360" s="3">
        <v>45712</v>
      </c>
      <c r="N3360" s="3">
        <v>45808</v>
      </c>
      <c r="O3360" s="1">
        <v>0</v>
      </c>
      <c r="P3360" s="1">
        <v>24800000</v>
      </c>
      <c r="R3360" s="5">
        <f ca="1">IF(Tabla1[[#This Row],[FECHA INCIAL DESDE]]="SIN INICIO",0,IF((((TODAY()-M3360)*100%)/(N3360-M3360))&gt;=100%,"100%",(((TODAY()-M3360)*100%)/(N3360-M3360))))</f>
        <v>0.59375</v>
      </c>
      <c r="S3360" s="2">
        <f t="shared" si="105"/>
        <v>24800000</v>
      </c>
      <c r="T3360" t="s">
        <v>10723</v>
      </c>
    </row>
    <row r="3361" spans="1:20" x14ac:dyDescent="0.25">
      <c r="A3361">
        <v>2025</v>
      </c>
      <c r="B3361" t="s">
        <v>10724</v>
      </c>
      <c r="C3361" t="s">
        <v>21</v>
      </c>
      <c r="D3361" t="s">
        <v>22</v>
      </c>
      <c r="E3361" t="s">
        <v>120</v>
      </c>
      <c r="F3361" t="s">
        <v>10725</v>
      </c>
      <c r="G3361" t="s">
        <v>6328</v>
      </c>
      <c r="H3361" t="s">
        <v>1898</v>
      </c>
      <c r="I3361" s="1">
        <v>30312072</v>
      </c>
      <c r="J3361" s="2">
        <f t="shared" si="104"/>
        <v>30312072</v>
      </c>
      <c r="K3361" s="1">
        <v>3789009</v>
      </c>
      <c r="L3361" s="3">
        <v>45709</v>
      </c>
      <c r="M3361" s="3">
        <v>45712</v>
      </c>
      <c r="N3361" s="3">
        <v>45930</v>
      </c>
      <c r="O3361" s="1">
        <v>0</v>
      </c>
      <c r="P3361" s="1">
        <v>30312072</v>
      </c>
      <c r="R3361" s="6">
        <f ca="1">IF(Tabla1[[#This Row],[FECHA INCIAL DESDE]]="SIN INICIO",0,IF((((TODAY()-M3361)*100%)/(N3361-M3361))&gt;=100%,"100%",(((TODAY()-M3361)*100%)/(N3361-M3361))))</f>
        <v>0.26146788990825687</v>
      </c>
      <c r="S3361" s="2">
        <f t="shared" si="105"/>
        <v>30312072</v>
      </c>
      <c r="T3361" t="s">
        <v>10726</v>
      </c>
    </row>
    <row r="3362" spans="1:20" x14ac:dyDescent="0.25">
      <c r="A3362">
        <v>2025</v>
      </c>
      <c r="B3362" t="s">
        <v>10727</v>
      </c>
      <c r="C3362" t="s">
        <v>21</v>
      </c>
      <c r="D3362" t="s">
        <v>22</v>
      </c>
      <c r="E3362" t="s">
        <v>23</v>
      </c>
      <c r="F3362" t="s">
        <v>10728</v>
      </c>
      <c r="G3362" t="s">
        <v>1819</v>
      </c>
      <c r="H3362" t="s">
        <v>1802</v>
      </c>
      <c r="I3362" s="1">
        <v>33880000</v>
      </c>
      <c r="J3362" s="2">
        <f t="shared" si="104"/>
        <v>33880000</v>
      </c>
      <c r="K3362" s="1">
        <v>8470000</v>
      </c>
      <c r="L3362" s="3">
        <v>45712</v>
      </c>
      <c r="M3362" s="3">
        <v>45713</v>
      </c>
      <c r="N3362" s="3">
        <v>45808</v>
      </c>
      <c r="O3362" s="1">
        <v>0</v>
      </c>
      <c r="P3362" s="1">
        <v>33880000</v>
      </c>
      <c r="R3362" s="5">
        <f ca="1">IF(Tabla1[[#This Row],[FECHA INCIAL DESDE]]="SIN INICIO",0,IF((((TODAY()-M3362)*100%)/(N3362-M3362))&gt;=100%,"100%",(((TODAY()-M3362)*100%)/(N3362-M3362))))</f>
        <v>0.58947368421052626</v>
      </c>
      <c r="S3362" s="2">
        <f t="shared" si="105"/>
        <v>33880000</v>
      </c>
      <c r="T3362" t="s">
        <v>10729</v>
      </c>
    </row>
    <row r="3363" spans="1:20" x14ac:dyDescent="0.25">
      <c r="A3363">
        <v>2025</v>
      </c>
      <c r="B3363" t="s">
        <v>10730</v>
      </c>
      <c r="C3363" t="s">
        <v>21</v>
      </c>
      <c r="D3363" t="s">
        <v>22</v>
      </c>
      <c r="E3363" t="s">
        <v>120</v>
      </c>
      <c r="F3363" t="s">
        <v>10731</v>
      </c>
      <c r="G3363" t="s">
        <v>3855</v>
      </c>
      <c r="H3363" t="s">
        <v>590</v>
      </c>
      <c r="I3363" s="1">
        <v>33495000</v>
      </c>
      <c r="J3363" s="2">
        <f t="shared" si="104"/>
        <v>33495000</v>
      </c>
      <c r="K3363" s="1">
        <v>4785000</v>
      </c>
      <c r="L3363" s="3">
        <v>45712</v>
      </c>
      <c r="M3363" s="3">
        <v>45713</v>
      </c>
      <c r="N3363" s="3">
        <v>45900</v>
      </c>
      <c r="O3363" s="1">
        <v>0</v>
      </c>
      <c r="P3363" s="1">
        <v>33495000</v>
      </c>
      <c r="R3363" s="6">
        <f ca="1">IF(Tabla1[[#This Row],[FECHA INCIAL DESDE]]="SIN INICIO",0,IF((((TODAY()-M3363)*100%)/(N3363-M3363))&gt;=100%,"100%",(((TODAY()-M3363)*100%)/(N3363-M3363))))</f>
        <v>0.29946524064171121</v>
      </c>
      <c r="S3363" s="2">
        <f t="shared" si="105"/>
        <v>33495000</v>
      </c>
      <c r="T3363" t="s">
        <v>10732</v>
      </c>
    </row>
    <row r="3364" spans="1:20" x14ac:dyDescent="0.25">
      <c r="A3364">
        <v>2025</v>
      </c>
      <c r="B3364" t="s">
        <v>10733</v>
      </c>
      <c r="C3364" t="s">
        <v>21</v>
      </c>
      <c r="D3364" t="s">
        <v>22</v>
      </c>
      <c r="E3364" t="s">
        <v>23</v>
      </c>
      <c r="F3364" t="s">
        <v>10734</v>
      </c>
      <c r="G3364" t="s">
        <v>3851</v>
      </c>
      <c r="H3364" t="s">
        <v>270</v>
      </c>
      <c r="I3364" s="1">
        <v>63000000</v>
      </c>
      <c r="J3364" s="2">
        <f t="shared" si="104"/>
        <v>63000000</v>
      </c>
      <c r="K3364" s="1">
        <v>9000000</v>
      </c>
      <c r="L3364" s="3">
        <v>45712</v>
      </c>
      <c r="M3364" s="3">
        <v>45713</v>
      </c>
      <c r="N3364" s="3">
        <v>45900</v>
      </c>
      <c r="O3364" s="1">
        <v>0</v>
      </c>
      <c r="P3364" s="1">
        <v>63000000</v>
      </c>
      <c r="R3364" s="6">
        <f ca="1">IF(Tabla1[[#This Row],[FECHA INCIAL DESDE]]="SIN INICIO",0,IF((((TODAY()-M3364)*100%)/(N3364-M3364))&gt;=100%,"100%",(((TODAY()-M3364)*100%)/(N3364-M3364))))</f>
        <v>0.29946524064171121</v>
      </c>
      <c r="S3364" s="2">
        <f t="shared" si="105"/>
        <v>63000000</v>
      </c>
      <c r="T3364" t="s">
        <v>10735</v>
      </c>
    </row>
    <row r="3365" spans="1:20" x14ac:dyDescent="0.25">
      <c r="A3365">
        <v>2025</v>
      </c>
      <c r="B3365" t="s">
        <v>10736</v>
      </c>
      <c r="C3365" t="s">
        <v>21</v>
      </c>
      <c r="D3365" t="s">
        <v>22</v>
      </c>
      <c r="E3365" t="s">
        <v>23</v>
      </c>
      <c r="F3365" t="s">
        <v>10737</v>
      </c>
      <c r="G3365" t="s">
        <v>809</v>
      </c>
      <c r="H3365" t="s">
        <v>659</v>
      </c>
      <c r="I3365" s="1">
        <v>56000000</v>
      </c>
      <c r="J3365" s="2">
        <f t="shared" si="104"/>
        <v>56000000</v>
      </c>
      <c r="K3365" s="1">
        <v>8000000</v>
      </c>
      <c r="L3365" s="3">
        <v>45712</v>
      </c>
      <c r="M3365" s="3">
        <v>45713</v>
      </c>
      <c r="N3365" s="3">
        <v>45900</v>
      </c>
      <c r="O3365" s="1">
        <v>0</v>
      </c>
      <c r="P3365" s="1">
        <v>56000000</v>
      </c>
      <c r="R3365" s="5">
        <f ca="1">IF(Tabla1[[#This Row],[FECHA INCIAL DESDE]]="SIN INICIO",0,IF((((TODAY()-M3365)*100%)/(N3365-M3365))&gt;=100%,"100%",(((TODAY()-M3365)*100%)/(N3365-M3365))))</f>
        <v>0.29946524064171121</v>
      </c>
      <c r="S3365" s="2">
        <f t="shared" si="105"/>
        <v>56000000</v>
      </c>
      <c r="T3365" t="s">
        <v>10738</v>
      </c>
    </row>
    <row r="3366" spans="1:20" x14ac:dyDescent="0.25">
      <c r="A3366">
        <v>2025</v>
      </c>
      <c r="B3366" t="s">
        <v>10739</v>
      </c>
      <c r="C3366" t="s">
        <v>21</v>
      </c>
      <c r="D3366" t="s">
        <v>22</v>
      </c>
      <c r="E3366" t="s">
        <v>23</v>
      </c>
      <c r="F3366" t="s">
        <v>10740</v>
      </c>
      <c r="G3366" t="s">
        <v>10741</v>
      </c>
      <c r="H3366" t="s">
        <v>590</v>
      </c>
      <c r="I3366" s="1">
        <v>58763271</v>
      </c>
      <c r="J3366" s="2">
        <f t="shared" si="104"/>
        <v>58763271</v>
      </c>
      <c r="K3366" s="1">
        <v>8394753</v>
      </c>
      <c r="L3366" s="3">
        <v>45709</v>
      </c>
      <c r="M3366" s="3">
        <v>45712</v>
      </c>
      <c r="N3366" s="3">
        <v>45900</v>
      </c>
      <c r="O3366" s="1">
        <v>0</v>
      </c>
      <c r="P3366" s="1">
        <v>58763271</v>
      </c>
      <c r="R3366" s="6">
        <f ca="1">IF(Tabla1[[#This Row],[FECHA INCIAL DESDE]]="SIN INICIO",0,IF((((TODAY()-M3366)*100%)/(N3366-M3366))&gt;=100%,"100%",(((TODAY()-M3366)*100%)/(N3366-M3366))))</f>
        <v>0.30319148936170215</v>
      </c>
      <c r="S3366" s="2">
        <f t="shared" si="105"/>
        <v>58763271</v>
      </c>
      <c r="T3366" t="s">
        <v>10742</v>
      </c>
    </row>
    <row r="3367" spans="1:20" x14ac:dyDescent="0.25">
      <c r="A3367">
        <v>2025</v>
      </c>
      <c r="B3367" t="s">
        <v>10743</v>
      </c>
      <c r="C3367" t="s">
        <v>21</v>
      </c>
      <c r="D3367" t="s">
        <v>22</v>
      </c>
      <c r="E3367" t="s">
        <v>23</v>
      </c>
      <c r="F3367" t="s">
        <v>10744</v>
      </c>
      <c r="G3367" t="s">
        <v>1819</v>
      </c>
      <c r="H3367" t="s">
        <v>1802</v>
      </c>
      <c r="I3367" s="1">
        <v>43400000</v>
      </c>
      <c r="J3367" s="2">
        <f t="shared" si="104"/>
        <v>43400000</v>
      </c>
      <c r="K3367" s="1">
        <v>6200000</v>
      </c>
      <c r="L3367" s="3">
        <v>45712</v>
      </c>
      <c r="M3367" s="3">
        <v>45713</v>
      </c>
      <c r="N3367" s="3">
        <v>45900</v>
      </c>
      <c r="O3367" s="1">
        <v>0</v>
      </c>
      <c r="P3367" s="1">
        <v>43400000</v>
      </c>
      <c r="R3367" s="5">
        <f ca="1">IF(Tabla1[[#This Row],[FECHA INCIAL DESDE]]="SIN INICIO",0,IF((((TODAY()-M3367)*100%)/(N3367-M3367))&gt;=100%,"100%",(((TODAY()-M3367)*100%)/(N3367-M3367))))</f>
        <v>0.29946524064171121</v>
      </c>
      <c r="S3367" s="2">
        <f t="shared" si="105"/>
        <v>43400000</v>
      </c>
      <c r="T3367" t="s">
        <v>10745</v>
      </c>
    </row>
    <row r="3368" spans="1:20" x14ac:dyDescent="0.25">
      <c r="A3368">
        <v>2025</v>
      </c>
      <c r="B3368" t="s">
        <v>10746</v>
      </c>
      <c r="C3368" t="s">
        <v>21</v>
      </c>
      <c r="D3368" t="s">
        <v>22</v>
      </c>
      <c r="E3368" t="s">
        <v>23</v>
      </c>
      <c r="F3368" t="s">
        <v>10747</v>
      </c>
      <c r="G3368" t="s">
        <v>1940</v>
      </c>
      <c r="H3368" t="s">
        <v>1802</v>
      </c>
      <c r="I3368" s="1">
        <v>66000000</v>
      </c>
      <c r="J3368" s="2">
        <f t="shared" si="104"/>
        <v>66000000</v>
      </c>
      <c r="K3368" s="1">
        <v>11000000</v>
      </c>
      <c r="L3368" s="3">
        <v>45712</v>
      </c>
      <c r="M3368" s="3">
        <v>45713</v>
      </c>
      <c r="N3368" s="3">
        <v>45869</v>
      </c>
      <c r="O3368" s="1">
        <v>0</v>
      </c>
      <c r="P3368" s="1">
        <v>66000000</v>
      </c>
      <c r="R3368" s="5">
        <f ca="1">IF(Tabla1[[#This Row],[FECHA INCIAL DESDE]]="SIN INICIO",0,IF((((TODAY()-M3368)*100%)/(N3368-M3368))&gt;=100%,"100%",(((TODAY()-M3368)*100%)/(N3368-M3368))))</f>
        <v>0.35897435897435898</v>
      </c>
      <c r="S3368" s="2">
        <f t="shared" si="105"/>
        <v>66000000</v>
      </c>
      <c r="T3368" t="s">
        <v>10748</v>
      </c>
    </row>
    <row r="3369" spans="1:20" x14ac:dyDescent="0.25">
      <c r="A3369">
        <v>2025</v>
      </c>
      <c r="B3369" t="s">
        <v>10749</v>
      </c>
      <c r="C3369" t="s">
        <v>21</v>
      </c>
      <c r="D3369" t="s">
        <v>22</v>
      </c>
      <c r="E3369" t="s">
        <v>23</v>
      </c>
      <c r="F3369" t="s">
        <v>10750</v>
      </c>
      <c r="G3369" t="s">
        <v>10751</v>
      </c>
      <c r="H3369" t="s">
        <v>1802</v>
      </c>
      <c r="I3369" s="1">
        <v>50820000</v>
      </c>
      <c r="J3369" s="2">
        <f t="shared" si="104"/>
        <v>50820000</v>
      </c>
      <c r="K3369" s="1">
        <v>8470000</v>
      </c>
      <c r="L3369" s="3">
        <v>45712</v>
      </c>
      <c r="M3369" s="3">
        <v>45713</v>
      </c>
      <c r="N3369" s="3">
        <v>45869</v>
      </c>
      <c r="O3369" s="1">
        <v>0</v>
      </c>
      <c r="P3369" s="1">
        <v>50820000</v>
      </c>
      <c r="R3369" s="5">
        <f ca="1">IF(Tabla1[[#This Row],[FECHA INCIAL DESDE]]="SIN INICIO",0,IF((((TODAY()-M3369)*100%)/(N3369-M3369))&gt;=100%,"100%",(((TODAY()-M3369)*100%)/(N3369-M3369))))</f>
        <v>0.35897435897435898</v>
      </c>
      <c r="S3369" s="2">
        <f t="shared" si="105"/>
        <v>50820000</v>
      </c>
      <c r="T3369" t="s">
        <v>10752</v>
      </c>
    </row>
    <row r="3370" spans="1:20" x14ac:dyDescent="0.25">
      <c r="A3370">
        <v>2025</v>
      </c>
      <c r="B3370" t="s">
        <v>10753</v>
      </c>
      <c r="C3370" t="s">
        <v>21</v>
      </c>
      <c r="D3370" t="s">
        <v>22</v>
      </c>
      <c r="E3370" t="s">
        <v>23</v>
      </c>
      <c r="F3370" t="s">
        <v>10754</v>
      </c>
      <c r="G3370" t="s">
        <v>1831</v>
      </c>
      <c r="H3370" t="s">
        <v>1898</v>
      </c>
      <c r="I3370" s="1">
        <v>57619024</v>
      </c>
      <c r="J3370" s="2">
        <f t="shared" si="104"/>
        <v>57619024</v>
      </c>
      <c r="K3370" s="1">
        <v>7202378</v>
      </c>
      <c r="L3370" s="3">
        <v>45709</v>
      </c>
      <c r="M3370" s="3">
        <v>45712</v>
      </c>
      <c r="N3370" s="3">
        <v>45930</v>
      </c>
      <c r="O3370" s="1">
        <v>0</v>
      </c>
      <c r="P3370" s="1">
        <v>57619024</v>
      </c>
      <c r="R3370" s="6">
        <f ca="1">IF(Tabla1[[#This Row],[FECHA INCIAL DESDE]]="SIN INICIO",0,IF((((TODAY()-M3370)*100%)/(N3370-M3370))&gt;=100%,"100%",(((TODAY()-M3370)*100%)/(N3370-M3370))))</f>
        <v>0.26146788990825687</v>
      </c>
      <c r="S3370" s="2">
        <f t="shared" si="105"/>
        <v>57619024</v>
      </c>
      <c r="T3370" t="s">
        <v>10755</v>
      </c>
    </row>
    <row r="3371" spans="1:20" x14ac:dyDescent="0.25">
      <c r="A3371">
        <v>2025</v>
      </c>
      <c r="B3371" t="s">
        <v>10756</v>
      </c>
      <c r="C3371" t="s">
        <v>21</v>
      </c>
      <c r="D3371" t="s">
        <v>22</v>
      </c>
      <c r="E3371" t="s">
        <v>23</v>
      </c>
      <c r="F3371" t="s">
        <v>10757</v>
      </c>
      <c r="G3371" t="s">
        <v>2221</v>
      </c>
      <c r="H3371" t="s">
        <v>1802</v>
      </c>
      <c r="I3371" s="1">
        <v>33880000</v>
      </c>
      <c r="J3371" s="2">
        <f t="shared" si="104"/>
        <v>33880000</v>
      </c>
      <c r="K3371" s="1">
        <v>8470000</v>
      </c>
      <c r="L3371" s="3">
        <v>45709</v>
      </c>
      <c r="M3371" s="3">
        <v>45712</v>
      </c>
      <c r="N3371" s="3">
        <v>45808</v>
      </c>
      <c r="O3371" s="1">
        <v>0</v>
      </c>
      <c r="P3371" s="1">
        <v>33880000</v>
      </c>
      <c r="R3371" s="5">
        <f ca="1">IF(Tabla1[[#This Row],[FECHA INCIAL DESDE]]="SIN INICIO",0,IF((((TODAY()-M3371)*100%)/(N3371-M3371))&gt;=100%,"100%",(((TODAY()-M3371)*100%)/(N3371-M3371))))</f>
        <v>0.59375</v>
      </c>
      <c r="S3371" s="2">
        <f t="shared" si="105"/>
        <v>33880000</v>
      </c>
      <c r="T3371" t="s">
        <v>10758</v>
      </c>
    </row>
    <row r="3372" spans="1:20" x14ac:dyDescent="0.25">
      <c r="A3372">
        <v>2025</v>
      </c>
      <c r="B3372" t="s">
        <v>10759</v>
      </c>
      <c r="C3372" t="s">
        <v>21</v>
      </c>
      <c r="D3372" t="s">
        <v>22</v>
      </c>
      <c r="E3372" t="s">
        <v>23</v>
      </c>
      <c r="F3372" t="s">
        <v>10760</v>
      </c>
      <c r="G3372" t="s">
        <v>10761</v>
      </c>
      <c r="H3372" t="s">
        <v>1898</v>
      </c>
      <c r="I3372" s="1">
        <v>50809904</v>
      </c>
      <c r="J3372" s="2">
        <f t="shared" si="104"/>
        <v>50809904</v>
      </c>
      <c r="K3372" s="1">
        <v>6351238</v>
      </c>
      <c r="L3372" s="3">
        <v>45712</v>
      </c>
      <c r="M3372" s="3">
        <v>45714</v>
      </c>
      <c r="N3372" s="3">
        <v>45930</v>
      </c>
      <c r="O3372" s="1">
        <v>0</v>
      </c>
      <c r="P3372" s="1">
        <v>50809904</v>
      </c>
      <c r="R3372" s="6">
        <f ca="1">IF(Tabla1[[#This Row],[FECHA INCIAL DESDE]]="SIN INICIO",0,IF((((TODAY()-M3372)*100%)/(N3372-M3372))&gt;=100%,"100%",(((TODAY()-M3372)*100%)/(N3372-M3372))))</f>
        <v>0.25462962962962965</v>
      </c>
      <c r="S3372" s="2">
        <f t="shared" si="105"/>
        <v>50809904</v>
      </c>
      <c r="T3372" t="s">
        <v>10762</v>
      </c>
    </row>
    <row r="3373" spans="1:20" x14ac:dyDescent="0.25">
      <c r="A3373">
        <v>2025</v>
      </c>
      <c r="B3373" t="s">
        <v>10763</v>
      </c>
      <c r="C3373" t="s">
        <v>21</v>
      </c>
      <c r="D3373" t="s">
        <v>22</v>
      </c>
      <c r="E3373" t="s">
        <v>23</v>
      </c>
      <c r="F3373" t="s">
        <v>10764</v>
      </c>
      <c r="G3373" t="s">
        <v>1831</v>
      </c>
      <c r="H3373" t="s">
        <v>1898</v>
      </c>
      <c r="I3373" s="1">
        <v>50809904</v>
      </c>
      <c r="J3373" s="2">
        <f t="shared" si="104"/>
        <v>50809904</v>
      </c>
      <c r="K3373" s="1">
        <v>6351238</v>
      </c>
      <c r="L3373" s="3">
        <v>45713</v>
      </c>
      <c r="M3373" s="3">
        <v>45714</v>
      </c>
      <c r="N3373" s="3">
        <v>45930</v>
      </c>
      <c r="O3373" s="1">
        <v>0</v>
      </c>
      <c r="P3373" s="1">
        <v>50809904</v>
      </c>
      <c r="R3373" s="6">
        <f ca="1">IF(Tabla1[[#This Row],[FECHA INCIAL DESDE]]="SIN INICIO",0,IF((((TODAY()-M3373)*100%)/(N3373-M3373))&gt;=100%,"100%",(((TODAY()-M3373)*100%)/(N3373-M3373))))</f>
        <v>0.25462962962962965</v>
      </c>
      <c r="S3373" s="2">
        <f t="shared" si="105"/>
        <v>50809904</v>
      </c>
      <c r="T3373" t="s">
        <v>10765</v>
      </c>
    </row>
    <row r="3374" spans="1:20" x14ac:dyDescent="0.25">
      <c r="A3374">
        <v>2025</v>
      </c>
      <c r="B3374" t="s">
        <v>10766</v>
      </c>
      <c r="C3374" t="s">
        <v>21</v>
      </c>
      <c r="D3374" t="s">
        <v>22</v>
      </c>
      <c r="E3374" t="s">
        <v>23</v>
      </c>
      <c r="F3374" t="s">
        <v>10767</v>
      </c>
      <c r="G3374" t="s">
        <v>280</v>
      </c>
      <c r="H3374" t="s">
        <v>270</v>
      </c>
      <c r="I3374" s="1">
        <v>63700000</v>
      </c>
      <c r="J3374" s="2">
        <f t="shared" si="104"/>
        <v>63700000</v>
      </c>
      <c r="K3374" s="1">
        <v>9100000</v>
      </c>
      <c r="L3374" s="3">
        <v>45709</v>
      </c>
      <c r="M3374" s="3">
        <v>45712</v>
      </c>
      <c r="N3374" s="3">
        <v>45900</v>
      </c>
      <c r="O3374" s="1">
        <v>0</v>
      </c>
      <c r="P3374" s="1">
        <v>63700000</v>
      </c>
      <c r="R3374" s="5">
        <f ca="1">IF(Tabla1[[#This Row],[FECHA INCIAL DESDE]]="SIN INICIO",0,IF((((TODAY()-M3374)*100%)/(N3374-M3374))&gt;=100%,"100%",(((TODAY()-M3374)*100%)/(N3374-M3374))))</f>
        <v>0.30319148936170215</v>
      </c>
      <c r="S3374" s="2">
        <f t="shared" si="105"/>
        <v>63700000</v>
      </c>
      <c r="T3374" t="s">
        <v>10768</v>
      </c>
    </row>
    <row r="3375" spans="1:20" x14ac:dyDescent="0.25">
      <c r="A3375">
        <v>2025</v>
      </c>
      <c r="B3375" t="s">
        <v>10769</v>
      </c>
      <c r="C3375" t="s">
        <v>21</v>
      </c>
      <c r="D3375" t="s">
        <v>22</v>
      </c>
      <c r="E3375" t="s">
        <v>23</v>
      </c>
      <c r="F3375" t="s">
        <v>10770</v>
      </c>
      <c r="G3375" t="s">
        <v>10771</v>
      </c>
      <c r="H3375" t="s">
        <v>3407</v>
      </c>
      <c r="I3375" s="1">
        <v>62781250</v>
      </c>
      <c r="J3375" s="2">
        <f t="shared" si="104"/>
        <v>62781250</v>
      </c>
      <c r="K3375" s="1">
        <v>8968750</v>
      </c>
      <c r="L3375" s="3">
        <v>45712</v>
      </c>
      <c r="M3375" s="3">
        <v>45713</v>
      </c>
      <c r="N3375" s="3">
        <v>45900</v>
      </c>
      <c r="O3375" s="1">
        <v>0</v>
      </c>
      <c r="P3375" s="1">
        <v>62781250</v>
      </c>
      <c r="R3375" s="5">
        <f ca="1">IF(Tabla1[[#This Row],[FECHA INCIAL DESDE]]="SIN INICIO",0,IF((((TODAY()-M3375)*100%)/(N3375-M3375))&gt;=100%,"100%",(((TODAY()-M3375)*100%)/(N3375-M3375))))</f>
        <v>0.29946524064171121</v>
      </c>
      <c r="S3375" s="2">
        <f t="shared" si="105"/>
        <v>62781250</v>
      </c>
      <c r="T3375" t="s">
        <v>10772</v>
      </c>
    </row>
    <row r="3376" spans="1:20" x14ac:dyDescent="0.25">
      <c r="A3376">
        <v>2025</v>
      </c>
      <c r="B3376" t="s">
        <v>10773</v>
      </c>
      <c r="C3376" t="s">
        <v>21</v>
      </c>
      <c r="D3376" t="s">
        <v>22</v>
      </c>
      <c r="E3376" t="s">
        <v>120</v>
      </c>
      <c r="F3376" t="s">
        <v>10774</v>
      </c>
      <c r="G3376" t="s">
        <v>10775</v>
      </c>
      <c r="H3376" t="s">
        <v>166</v>
      </c>
      <c r="I3376" s="1">
        <v>18871979</v>
      </c>
      <c r="J3376" s="2">
        <f t="shared" si="104"/>
        <v>18871979</v>
      </c>
      <c r="K3376" s="1">
        <v>2695997</v>
      </c>
      <c r="L3376" s="3">
        <v>45708</v>
      </c>
      <c r="M3376" s="3">
        <v>45709</v>
      </c>
      <c r="N3376" s="3">
        <v>45900</v>
      </c>
      <c r="O3376" s="1">
        <v>0</v>
      </c>
      <c r="P3376" s="1">
        <v>18871979</v>
      </c>
      <c r="R3376" s="5">
        <f ca="1">IF(Tabla1[[#This Row],[FECHA INCIAL DESDE]]="SIN INICIO",0,IF((((TODAY()-M3376)*100%)/(N3376-M3376))&gt;=100%,"100%",(((TODAY()-M3376)*100%)/(N3376-M3376))))</f>
        <v>0.31413612565445026</v>
      </c>
      <c r="S3376" s="2">
        <f t="shared" si="105"/>
        <v>18871979</v>
      </c>
      <c r="T3376" t="s">
        <v>10776</v>
      </c>
    </row>
    <row r="3377" spans="1:20" x14ac:dyDescent="0.25">
      <c r="A3377">
        <v>2025</v>
      </c>
      <c r="B3377" t="s">
        <v>10777</v>
      </c>
      <c r="C3377" t="s">
        <v>21</v>
      </c>
      <c r="D3377" t="s">
        <v>22</v>
      </c>
      <c r="E3377" t="s">
        <v>23</v>
      </c>
      <c r="F3377" t="s">
        <v>10778</v>
      </c>
      <c r="G3377" t="s">
        <v>10779</v>
      </c>
      <c r="H3377" t="s">
        <v>270</v>
      </c>
      <c r="I3377" s="1">
        <v>51677059</v>
      </c>
      <c r="J3377" s="2">
        <f t="shared" si="104"/>
        <v>51677059</v>
      </c>
      <c r="K3377" s="1">
        <v>7382437</v>
      </c>
      <c r="L3377" s="3">
        <v>45714</v>
      </c>
      <c r="M3377" s="3">
        <v>45715</v>
      </c>
      <c r="N3377" s="3">
        <v>45900</v>
      </c>
      <c r="O3377" s="1">
        <v>0</v>
      </c>
      <c r="P3377" s="1">
        <v>51677059</v>
      </c>
      <c r="R3377" s="6">
        <f ca="1">IF(Tabla1[[#This Row],[FECHA INCIAL DESDE]]="SIN INICIO",0,IF((((TODAY()-M3377)*100%)/(N3377-M3377))&gt;=100%,"100%",(((TODAY()-M3377)*100%)/(N3377-M3377))))</f>
        <v>0.29189189189189191</v>
      </c>
      <c r="S3377" s="2">
        <f t="shared" si="105"/>
        <v>51677059</v>
      </c>
      <c r="T3377" t="s">
        <v>10780</v>
      </c>
    </row>
    <row r="3378" spans="1:20" x14ac:dyDescent="0.25">
      <c r="A3378">
        <v>2025</v>
      </c>
      <c r="B3378" t="s">
        <v>10781</v>
      </c>
      <c r="C3378" t="s">
        <v>21</v>
      </c>
      <c r="D3378" t="s">
        <v>22</v>
      </c>
      <c r="E3378" t="s">
        <v>23</v>
      </c>
      <c r="F3378" t="s">
        <v>10782</v>
      </c>
      <c r="G3378" t="s">
        <v>647</v>
      </c>
      <c r="H3378" t="s">
        <v>648</v>
      </c>
      <c r="I3378" s="1">
        <v>27300000</v>
      </c>
      <c r="J3378" s="2">
        <f t="shared" si="104"/>
        <v>27300000</v>
      </c>
      <c r="K3378" s="1">
        <v>9100000</v>
      </c>
      <c r="L3378" s="3">
        <v>45709</v>
      </c>
      <c r="M3378" s="3">
        <v>45712</v>
      </c>
      <c r="N3378" s="3">
        <v>45777</v>
      </c>
      <c r="O3378" s="1">
        <v>0</v>
      </c>
      <c r="P3378" s="1">
        <v>27300000</v>
      </c>
      <c r="R3378" s="6">
        <f ca="1">IF(Tabla1[[#This Row],[FECHA INCIAL DESDE]]="SIN INICIO",0,IF((((TODAY()-M3378)*100%)/(N3378-M3378))&gt;=100%,"100%",(((TODAY()-M3378)*100%)/(N3378-M3378))))</f>
        <v>0.87692307692307692</v>
      </c>
      <c r="S3378" s="2">
        <f t="shared" si="105"/>
        <v>27300000</v>
      </c>
      <c r="T3378" t="s">
        <v>10783</v>
      </c>
    </row>
    <row r="3379" spans="1:20" x14ac:dyDescent="0.25">
      <c r="A3379">
        <v>2025</v>
      </c>
      <c r="B3379" t="s">
        <v>10784</v>
      </c>
      <c r="C3379" t="s">
        <v>21</v>
      </c>
      <c r="D3379" t="s">
        <v>22</v>
      </c>
      <c r="E3379" t="s">
        <v>23</v>
      </c>
      <c r="F3379" t="s">
        <v>10785</v>
      </c>
      <c r="G3379" t="s">
        <v>647</v>
      </c>
      <c r="H3379" t="s">
        <v>648</v>
      </c>
      <c r="I3379" s="1">
        <v>63700000</v>
      </c>
      <c r="J3379" s="2">
        <f t="shared" si="104"/>
        <v>63700000</v>
      </c>
      <c r="K3379" s="1">
        <v>9100000</v>
      </c>
      <c r="L3379" s="3">
        <v>45709</v>
      </c>
      <c r="M3379" s="3">
        <v>45712</v>
      </c>
      <c r="N3379" s="3">
        <v>45900</v>
      </c>
      <c r="O3379" s="1">
        <v>0</v>
      </c>
      <c r="P3379" s="1">
        <v>63700000</v>
      </c>
      <c r="R3379" s="5">
        <f ca="1">IF(Tabla1[[#This Row],[FECHA INCIAL DESDE]]="SIN INICIO",0,IF((((TODAY()-M3379)*100%)/(N3379-M3379))&gt;=100%,"100%",(((TODAY()-M3379)*100%)/(N3379-M3379))))</f>
        <v>0.30319148936170215</v>
      </c>
      <c r="S3379" s="2">
        <f t="shared" si="105"/>
        <v>63700000</v>
      </c>
      <c r="T3379" t="s">
        <v>10786</v>
      </c>
    </row>
    <row r="3380" spans="1:20" x14ac:dyDescent="0.25">
      <c r="A3380">
        <v>2025</v>
      </c>
      <c r="B3380" t="s">
        <v>10787</v>
      </c>
      <c r="C3380" t="s">
        <v>21</v>
      </c>
      <c r="D3380" t="s">
        <v>22</v>
      </c>
      <c r="E3380" t="s">
        <v>23</v>
      </c>
      <c r="F3380" t="s">
        <v>10788</v>
      </c>
      <c r="G3380" t="s">
        <v>1940</v>
      </c>
      <c r="H3380" t="s">
        <v>1802</v>
      </c>
      <c r="I3380" s="1">
        <v>50820000</v>
      </c>
      <c r="J3380" s="2">
        <f t="shared" si="104"/>
        <v>50820000</v>
      </c>
      <c r="K3380" s="1">
        <v>8470000</v>
      </c>
      <c r="L3380" s="3">
        <v>45712</v>
      </c>
      <c r="M3380" s="3">
        <v>45713</v>
      </c>
      <c r="N3380" s="3">
        <v>45869</v>
      </c>
      <c r="O3380" s="1">
        <v>0</v>
      </c>
      <c r="P3380" s="1">
        <v>50820000</v>
      </c>
      <c r="R3380" s="5">
        <f ca="1">IF(Tabla1[[#This Row],[FECHA INCIAL DESDE]]="SIN INICIO",0,IF((((TODAY()-M3380)*100%)/(N3380-M3380))&gt;=100%,"100%",(((TODAY()-M3380)*100%)/(N3380-M3380))))</f>
        <v>0.35897435897435898</v>
      </c>
      <c r="S3380" s="2">
        <f t="shared" si="105"/>
        <v>50820000</v>
      </c>
      <c r="T3380" t="s">
        <v>10789</v>
      </c>
    </row>
    <row r="3381" spans="1:20" x14ac:dyDescent="0.25">
      <c r="A3381">
        <v>2025</v>
      </c>
      <c r="B3381" t="s">
        <v>10790</v>
      </c>
      <c r="C3381" t="s">
        <v>21</v>
      </c>
      <c r="D3381" t="s">
        <v>22</v>
      </c>
      <c r="E3381" t="s">
        <v>23</v>
      </c>
      <c r="F3381" t="s">
        <v>10791</v>
      </c>
      <c r="G3381" t="s">
        <v>791</v>
      </c>
      <c r="H3381" t="s">
        <v>590</v>
      </c>
      <c r="I3381" s="1">
        <v>34160000</v>
      </c>
      <c r="J3381" s="2">
        <f t="shared" si="104"/>
        <v>34160000</v>
      </c>
      <c r="K3381" s="1">
        <v>4880000</v>
      </c>
      <c r="L3381" s="3">
        <v>45712</v>
      </c>
      <c r="M3381" s="3">
        <v>45714</v>
      </c>
      <c r="N3381" s="3">
        <v>45900</v>
      </c>
      <c r="O3381" s="1">
        <v>0</v>
      </c>
      <c r="P3381" s="1">
        <v>34160000</v>
      </c>
      <c r="R3381" s="6">
        <f ca="1">IF(Tabla1[[#This Row],[FECHA INCIAL DESDE]]="SIN INICIO",0,IF((((TODAY()-M3381)*100%)/(N3381-M3381))&gt;=100%,"100%",(((TODAY()-M3381)*100%)/(N3381-M3381))))</f>
        <v>0.29569892473118281</v>
      </c>
      <c r="S3381" s="2">
        <f t="shared" si="105"/>
        <v>34160000</v>
      </c>
      <c r="T3381" t="s">
        <v>10792</v>
      </c>
    </row>
    <row r="3382" spans="1:20" x14ac:dyDescent="0.25">
      <c r="A3382">
        <v>2025</v>
      </c>
      <c r="B3382" t="s">
        <v>10793</v>
      </c>
      <c r="C3382" t="s">
        <v>21</v>
      </c>
      <c r="D3382" t="s">
        <v>22</v>
      </c>
      <c r="E3382" t="s">
        <v>23</v>
      </c>
      <c r="F3382" t="s">
        <v>10794</v>
      </c>
      <c r="G3382" t="s">
        <v>2392</v>
      </c>
      <c r="H3382" t="s">
        <v>590</v>
      </c>
      <c r="I3382" s="1">
        <v>88000000</v>
      </c>
      <c r="J3382" s="2">
        <f t="shared" si="104"/>
        <v>88000000</v>
      </c>
      <c r="K3382" s="1">
        <v>11000000</v>
      </c>
      <c r="L3382" s="3">
        <v>45708</v>
      </c>
      <c r="M3382" s="3">
        <v>45712</v>
      </c>
      <c r="N3382" s="3">
        <v>45900</v>
      </c>
      <c r="O3382" s="1">
        <v>0</v>
      </c>
      <c r="P3382" s="1">
        <v>88000000</v>
      </c>
      <c r="R3382" s="5">
        <f ca="1">IF(Tabla1[[#This Row],[FECHA INCIAL DESDE]]="SIN INICIO",0,IF((((TODAY()-M3382)*100%)/(N3382-M3382))&gt;=100%,"100%",(((TODAY()-M3382)*100%)/(N3382-M3382))))</f>
        <v>0.30319148936170215</v>
      </c>
      <c r="S3382" s="2">
        <f t="shared" si="105"/>
        <v>88000000</v>
      </c>
      <c r="T3382" t="s">
        <v>10795</v>
      </c>
    </row>
    <row r="3383" spans="1:20" x14ac:dyDescent="0.25">
      <c r="A3383">
        <v>2025</v>
      </c>
      <c r="B3383" t="s">
        <v>10796</v>
      </c>
      <c r="C3383" t="s">
        <v>21</v>
      </c>
      <c r="D3383" t="s">
        <v>22</v>
      </c>
      <c r="E3383" t="s">
        <v>120</v>
      </c>
      <c r="F3383" t="s">
        <v>10797</v>
      </c>
      <c r="G3383" t="s">
        <v>2169</v>
      </c>
      <c r="H3383" t="s">
        <v>1802</v>
      </c>
      <c r="I3383" s="1">
        <v>24900000</v>
      </c>
      <c r="J3383" s="2">
        <f t="shared" si="104"/>
        <v>24900000</v>
      </c>
      <c r="K3383" s="1">
        <v>4150000</v>
      </c>
      <c r="L3383" s="3">
        <v>45712</v>
      </c>
      <c r="M3383" s="3">
        <v>45713</v>
      </c>
      <c r="N3383" s="3">
        <v>45869</v>
      </c>
      <c r="O3383" s="1">
        <v>0</v>
      </c>
      <c r="P3383" s="1">
        <v>24900000</v>
      </c>
      <c r="R3383" s="5">
        <f ca="1">IF(Tabla1[[#This Row],[FECHA INCIAL DESDE]]="SIN INICIO",0,IF((((TODAY()-M3383)*100%)/(N3383-M3383))&gt;=100%,"100%",(((TODAY()-M3383)*100%)/(N3383-M3383))))</f>
        <v>0.35897435897435898</v>
      </c>
      <c r="S3383" s="2">
        <f t="shared" si="105"/>
        <v>24900000</v>
      </c>
      <c r="T3383" t="s">
        <v>10798</v>
      </c>
    </row>
    <row r="3384" spans="1:20" x14ac:dyDescent="0.25">
      <c r="A3384">
        <v>2025</v>
      </c>
      <c r="B3384" t="s">
        <v>10799</v>
      </c>
      <c r="C3384" t="s">
        <v>21</v>
      </c>
      <c r="D3384" t="s">
        <v>22</v>
      </c>
      <c r="E3384" t="s">
        <v>23</v>
      </c>
      <c r="F3384" t="s">
        <v>10800</v>
      </c>
      <c r="G3384" t="s">
        <v>1831</v>
      </c>
      <c r="H3384" t="s">
        <v>1898</v>
      </c>
      <c r="I3384" s="1">
        <v>39041096</v>
      </c>
      <c r="J3384" s="2">
        <f t="shared" si="104"/>
        <v>39041096</v>
      </c>
      <c r="K3384" s="1">
        <v>4880137</v>
      </c>
      <c r="L3384" s="3">
        <v>45712</v>
      </c>
      <c r="M3384" s="3">
        <v>45714</v>
      </c>
      <c r="N3384" s="3">
        <v>45930</v>
      </c>
      <c r="O3384" s="1">
        <v>0</v>
      </c>
      <c r="P3384" s="1">
        <v>39041096</v>
      </c>
      <c r="R3384" s="6">
        <f ca="1">IF(Tabla1[[#This Row],[FECHA INCIAL DESDE]]="SIN INICIO",0,IF((((TODAY()-M3384)*100%)/(N3384-M3384))&gt;=100%,"100%",(((TODAY()-M3384)*100%)/(N3384-M3384))))</f>
        <v>0.25462962962962965</v>
      </c>
      <c r="S3384" s="2">
        <f t="shared" si="105"/>
        <v>39041096</v>
      </c>
      <c r="T3384" t="s">
        <v>10801</v>
      </c>
    </row>
    <row r="3385" spans="1:20" x14ac:dyDescent="0.25">
      <c r="A3385">
        <v>2025</v>
      </c>
      <c r="B3385" t="s">
        <v>10802</v>
      </c>
      <c r="C3385" t="s">
        <v>21</v>
      </c>
      <c r="D3385" t="s">
        <v>22</v>
      </c>
      <c r="E3385" t="s">
        <v>23</v>
      </c>
      <c r="F3385" t="s">
        <v>10803</v>
      </c>
      <c r="G3385" t="s">
        <v>1831</v>
      </c>
      <c r="H3385" t="s">
        <v>1898</v>
      </c>
      <c r="I3385" s="1">
        <v>57619024</v>
      </c>
      <c r="J3385" s="2">
        <f t="shared" si="104"/>
        <v>57619024</v>
      </c>
      <c r="K3385" s="1">
        <v>7202378</v>
      </c>
      <c r="L3385" s="3">
        <v>45712</v>
      </c>
      <c r="M3385" s="3">
        <v>45714</v>
      </c>
      <c r="N3385" s="3">
        <v>45930</v>
      </c>
      <c r="O3385" s="1">
        <v>0</v>
      </c>
      <c r="P3385" s="1">
        <v>57619024</v>
      </c>
      <c r="R3385" s="6">
        <f ca="1">IF(Tabla1[[#This Row],[FECHA INCIAL DESDE]]="SIN INICIO",0,IF((((TODAY()-M3385)*100%)/(N3385-M3385))&gt;=100%,"100%",(((TODAY()-M3385)*100%)/(N3385-M3385))))</f>
        <v>0.25462962962962965</v>
      </c>
      <c r="S3385" s="2">
        <f t="shared" si="105"/>
        <v>57619024</v>
      </c>
      <c r="T3385" t="s">
        <v>10804</v>
      </c>
    </row>
    <row r="3386" spans="1:20" x14ac:dyDescent="0.25">
      <c r="A3386">
        <v>2025</v>
      </c>
      <c r="B3386" t="s">
        <v>10805</v>
      </c>
      <c r="C3386" t="s">
        <v>21</v>
      </c>
      <c r="D3386" t="s">
        <v>22</v>
      </c>
      <c r="E3386" t="s">
        <v>120</v>
      </c>
      <c r="F3386" t="s">
        <v>10806</v>
      </c>
      <c r="G3386" t="s">
        <v>2040</v>
      </c>
      <c r="H3386" t="s">
        <v>1898</v>
      </c>
      <c r="I3386" s="1">
        <v>37359592</v>
      </c>
      <c r="J3386" s="2">
        <f t="shared" si="104"/>
        <v>37359592</v>
      </c>
      <c r="K3386" s="1">
        <v>4669949</v>
      </c>
      <c r="L3386" s="3">
        <v>45709</v>
      </c>
      <c r="M3386" s="3">
        <v>45710</v>
      </c>
      <c r="N3386" s="3">
        <v>45930</v>
      </c>
      <c r="O3386" s="1">
        <v>0</v>
      </c>
      <c r="P3386" s="1">
        <v>37359592</v>
      </c>
      <c r="R3386" s="5">
        <f ca="1">IF(Tabla1[[#This Row],[FECHA INCIAL DESDE]]="SIN INICIO",0,IF((((TODAY()-M3386)*100%)/(N3386-M3386))&gt;=100%,"100%",(((TODAY()-M3386)*100%)/(N3386-M3386))))</f>
        <v>0.26818181818181819</v>
      </c>
      <c r="S3386" s="2">
        <f t="shared" si="105"/>
        <v>37359592</v>
      </c>
      <c r="T3386" t="s">
        <v>10807</v>
      </c>
    </row>
    <row r="3387" spans="1:20" x14ac:dyDescent="0.25">
      <c r="A3387">
        <v>2025</v>
      </c>
      <c r="B3387" t="s">
        <v>10808</v>
      </c>
      <c r="C3387" t="s">
        <v>21</v>
      </c>
      <c r="D3387" t="s">
        <v>22</v>
      </c>
      <c r="E3387" t="s">
        <v>120</v>
      </c>
      <c r="F3387" t="s">
        <v>10809</v>
      </c>
      <c r="G3387" t="s">
        <v>2040</v>
      </c>
      <c r="H3387" t="s">
        <v>1898</v>
      </c>
      <c r="I3387" s="1">
        <v>37359592</v>
      </c>
      <c r="J3387" s="2">
        <f t="shared" si="104"/>
        <v>37359592</v>
      </c>
      <c r="K3387" s="1">
        <v>4669949</v>
      </c>
      <c r="L3387" s="3">
        <v>45712</v>
      </c>
      <c r="M3387" s="3">
        <v>45713</v>
      </c>
      <c r="N3387" s="3">
        <v>45930</v>
      </c>
      <c r="O3387" s="1">
        <v>0</v>
      </c>
      <c r="P3387" s="1">
        <v>37359592</v>
      </c>
      <c r="R3387" s="6">
        <f ca="1">IF(Tabla1[[#This Row],[FECHA INCIAL DESDE]]="SIN INICIO",0,IF((((TODAY()-M3387)*100%)/(N3387-M3387))&gt;=100%,"100%",(((TODAY()-M3387)*100%)/(N3387-M3387))))</f>
        <v>0.25806451612903225</v>
      </c>
      <c r="S3387" s="2">
        <f t="shared" si="105"/>
        <v>37359592</v>
      </c>
      <c r="T3387" t="s">
        <v>10810</v>
      </c>
    </row>
    <row r="3388" spans="1:20" x14ac:dyDescent="0.25">
      <c r="A3388">
        <v>2025</v>
      </c>
      <c r="B3388" t="s">
        <v>10811</v>
      </c>
      <c r="C3388" t="s">
        <v>21</v>
      </c>
      <c r="D3388" t="s">
        <v>22</v>
      </c>
      <c r="E3388" t="s">
        <v>23</v>
      </c>
      <c r="F3388" t="s">
        <v>10812</v>
      </c>
      <c r="G3388" t="s">
        <v>1890</v>
      </c>
      <c r="H3388" t="s">
        <v>1898</v>
      </c>
      <c r="I3388" s="1">
        <v>57619024</v>
      </c>
      <c r="J3388" s="2">
        <f t="shared" si="104"/>
        <v>57619024</v>
      </c>
      <c r="K3388" s="1">
        <v>7202378</v>
      </c>
      <c r="L3388" s="3">
        <v>45709</v>
      </c>
      <c r="M3388" s="3">
        <v>45712</v>
      </c>
      <c r="N3388" s="3">
        <v>45930</v>
      </c>
      <c r="O3388" s="1">
        <v>0</v>
      </c>
      <c r="P3388" s="1">
        <v>57619024</v>
      </c>
      <c r="R3388" s="6">
        <f ca="1">IF(Tabla1[[#This Row],[FECHA INCIAL DESDE]]="SIN INICIO",0,IF((((TODAY()-M3388)*100%)/(N3388-M3388))&gt;=100%,"100%",(((TODAY()-M3388)*100%)/(N3388-M3388))))</f>
        <v>0.26146788990825687</v>
      </c>
      <c r="S3388" s="2">
        <f t="shared" si="105"/>
        <v>57619024</v>
      </c>
      <c r="T3388" t="s">
        <v>10813</v>
      </c>
    </row>
    <row r="3389" spans="1:20" x14ac:dyDescent="0.25">
      <c r="A3389">
        <v>2025</v>
      </c>
      <c r="B3389" t="s">
        <v>10814</v>
      </c>
      <c r="C3389" t="s">
        <v>21</v>
      </c>
      <c r="D3389" t="s">
        <v>22</v>
      </c>
      <c r="E3389" t="s">
        <v>23</v>
      </c>
      <c r="F3389" t="s">
        <v>10815</v>
      </c>
      <c r="G3389" t="s">
        <v>4149</v>
      </c>
      <c r="H3389" t="s">
        <v>166</v>
      </c>
      <c r="I3389" s="1">
        <v>57619024</v>
      </c>
      <c r="J3389" s="2">
        <f t="shared" si="104"/>
        <v>57619024</v>
      </c>
      <c r="K3389" s="1">
        <v>7202378</v>
      </c>
      <c r="L3389" s="3">
        <v>45709</v>
      </c>
      <c r="M3389" s="3">
        <v>45710</v>
      </c>
      <c r="N3389" s="3">
        <v>45930</v>
      </c>
      <c r="O3389" s="1">
        <v>0</v>
      </c>
      <c r="P3389" s="1">
        <v>57619024</v>
      </c>
      <c r="R3389" s="5">
        <f ca="1">IF(Tabla1[[#This Row],[FECHA INCIAL DESDE]]="SIN INICIO",0,IF((((TODAY()-M3389)*100%)/(N3389-M3389))&gt;=100%,"100%",(((TODAY()-M3389)*100%)/(N3389-M3389))))</f>
        <v>0.26818181818181819</v>
      </c>
      <c r="S3389" s="2">
        <f t="shared" si="105"/>
        <v>57619024</v>
      </c>
      <c r="T3389" t="s">
        <v>10816</v>
      </c>
    </row>
    <row r="3390" spans="1:20" x14ac:dyDescent="0.25">
      <c r="A3390">
        <v>2025</v>
      </c>
      <c r="B3390" t="s">
        <v>10817</v>
      </c>
      <c r="C3390" t="s">
        <v>21</v>
      </c>
      <c r="D3390" t="s">
        <v>22</v>
      </c>
      <c r="E3390" t="s">
        <v>23</v>
      </c>
      <c r="F3390" t="s">
        <v>10818</v>
      </c>
      <c r="G3390" t="s">
        <v>1831</v>
      </c>
      <c r="H3390" t="s">
        <v>1898</v>
      </c>
      <c r="I3390" s="1">
        <v>38088872</v>
      </c>
      <c r="J3390" s="2">
        <f t="shared" si="104"/>
        <v>38088872</v>
      </c>
      <c r="K3390" s="1">
        <v>4761109</v>
      </c>
      <c r="L3390" s="3">
        <v>45709</v>
      </c>
      <c r="M3390" s="3">
        <v>45712</v>
      </c>
      <c r="N3390" s="3">
        <v>45930</v>
      </c>
      <c r="O3390" s="1">
        <v>0</v>
      </c>
      <c r="P3390" s="1">
        <v>38088872</v>
      </c>
      <c r="R3390" s="5">
        <f ca="1">IF(Tabla1[[#This Row],[FECHA INCIAL DESDE]]="SIN INICIO",0,IF((((TODAY()-M3390)*100%)/(N3390-M3390))&gt;=100%,"100%",(((TODAY()-M3390)*100%)/(N3390-M3390))))</f>
        <v>0.26146788990825687</v>
      </c>
      <c r="S3390" s="2">
        <f t="shared" si="105"/>
        <v>38088872</v>
      </c>
      <c r="T3390" t="s">
        <v>10819</v>
      </c>
    </row>
    <row r="3391" spans="1:20" x14ac:dyDescent="0.25">
      <c r="A3391">
        <v>2025</v>
      </c>
      <c r="B3391" t="s">
        <v>10820</v>
      </c>
      <c r="C3391" t="s">
        <v>21</v>
      </c>
      <c r="D3391" t="s">
        <v>22</v>
      </c>
      <c r="E3391" t="s">
        <v>120</v>
      </c>
      <c r="F3391" t="s">
        <v>10821</v>
      </c>
      <c r="G3391" t="s">
        <v>10822</v>
      </c>
      <c r="H3391" t="s">
        <v>1898</v>
      </c>
      <c r="I3391" s="1">
        <v>37893336</v>
      </c>
      <c r="J3391" s="2">
        <f t="shared" si="104"/>
        <v>37893336</v>
      </c>
      <c r="K3391" s="1">
        <v>4736667</v>
      </c>
      <c r="L3391" s="3">
        <v>45709</v>
      </c>
      <c r="M3391" s="3">
        <v>45712</v>
      </c>
      <c r="N3391" s="3">
        <v>45930</v>
      </c>
      <c r="O3391" s="1">
        <v>0</v>
      </c>
      <c r="P3391" s="1">
        <v>37893336</v>
      </c>
      <c r="R3391" s="6">
        <f ca="1">IF(Tabla1[[#This Row],[FECHA INCIAL DESDE]]="SIN INICIO",0,IF((((TODAY()-M3391)*100%)/(N3391-M3391))&gt;=100%,"100%",(((TODAY()-M3391)*100%)/(N3391-M3391))))</f>
        <v>0.26146788990825687</v>
      </c>
      <c r="S3391" s="2">
        <f t="shared" si="105"/>
        <v>37893336</v>
      </c>
      <c r="T3391" t="s">
        <v>10823</v>
      </c>
    </row>
    <row r="3392" spans="1:20" x14ac:dyDescent="0.25">
      <c r="A3392">
        <v>2025</v>
      </c>
      <c r="B3392" t="s">
        <v>10824</v>
      </c>
      <c r="C3392" t="s">
        <v>21</v>
      </c>
      <c r="D3392" t="s">
        <v>22</v>
      </c>
      <c r="E3392" t="s">
        <v>23</v>
      </c>
      <c r="F3392" t="s">
        <v>10825</v>
      </c>
      <c r="G3392" t="s">
        <v>1890</v>
      </c>
      <c r="H3392" t="s">
        <v>1898</v>
      </c>
      <c r="I3392" s="1">
        <v>42944520</v>
      </c>
      <c r="J3392" s="2">
        <f t="shared" si="104"/>
        <v>42944520</v>
      </c>
      <c r="K3392" s="1">
        <v>5368065</v>
      </c>
      <c r="L3392" s="3">
        <v>45712</v>
      </c>
      <c r="M3392" s="3">
        <v>45713</v>
      </c>
      <c r="N3392" s="3">
        <v>45930</v>
      </c>
      <c r="O3392" s="1">
        <v>0</v>
      </c>
      <c r="P3392" s="1">
        <v>42944520</v>
      </c>
      <c r="R3392" s="6">
        <f ca="1">IF(Tabla1[[#This Row],[FECHA INCIAL DESDE]]="SIN INICIO",0,IF((((TODAY()-M3392)*100%)/(N3392-M3392))&gt;=100%,"100%",(((TODAY()-M3392)*100%)/(N3392-M3392))))</f>
        <v>0.25806451612903225</v>
      </c>
      <c r="S3392" s="2">
        <f t="shared" si="105"/>
        <v>42944520</v>
      </c>
      <c r="T3392" t="s">
        <v>10826</v>
      </c>
    </row>
    <row r="3393" spans="1:20" x14ac:dyDescent="0.25">
      <c r="A3393">
        <v>2025</v>
      </c>
      <c r="B3393" t="s">
        <v>10827</v>
      </c>
      <c r="C3393" t="s">
        <v>21</v>
      </c>
      <c r="D3393" t="s">
        <v>22</v>
      </c>
      <c r="E3393" t="s">
        <v>23</v>
      </c>
      <c r="F3393" t="s">
        <v>10828</v>
      </c>
      <c r="G3393" t="s">
        <v>1890</v>
      </c>
      <c r="H3393" t="s">
        <v>1898</v>
      </c>
      <c r="I3393" s="1">
        <v>57619024</v>
      </c>
      <c r="J3393" s="2">
        <f t="shared" si="104"/>
        <v>57619024</v>
      </c>
      <c r="K3393" s="1">
        <v>7202378</v>
      </c>
      <c r="L3393" s="3">
        <v>45709</v>
      </c>
      <c r="M3393" s="3">
        <v>45712</v>
      </c>
      <c r="N3393" s="3">
        <v>45930</v>
      </c>
      <c r="O3393" s="1">
        <v>0</v>
      </c>
      <c r="P3393" s="1">
        <v>57619024</v>
      </c>
      <c r="R3393" s="6">
        <f ca="1">IF(Tabla1[[#This Row],[FECHA INCIAL DESDE]]="SIN INICIO",0,IF((((TODAY()-M3393)*100%)/(N3393-M3393))&gt;=100%,"100%",(((TODAY()-M3393)*100%)/(N3393-M3393))))</f>
        <v>0.26146788990825687</v>
      </c>
      <c r="S3393" s="2">
        <f t="shared" si="105"/>
        <v>57619024</v>
      </c>
      <c r="T3393" t="s">
        <v>10829</v>
      </c>
    </row>
    <row r="3394" spans="1:20" x14ac:dyDescent="0.25">
      <c r="A3394">
        <v>2025</v>
      </c>
      <c r="B3394" t="s">
        <v>10830</v>
      </c>
      <c r="C3394" t="s">
        <v>21</v>
      </c>
      <c r="D3394" t="s">
        <v>22</v>
      </c>
      <c r="E3394" t="s">
        <v>23</v>
      </c>
      <c r="F3394" t="s">
        <v>10831</v>
      </c>
      <c r="G3394" t="s">
        <v>1831</v>
      </c>
      <c r="H3394" t="s">
        <v>1898</v>
      </c>
      <c r="I3394" s="1">
        <v>42944520</v>
      </c>
      <c r="J3394" s="2">
        <f t="shared" si="104"/>
        <v>42944520</v>
      </c>
      <c r="K3394" s="1">
        <v>5368065</v>
      </c>
      <c r="L3394" s="3">
        <v>45712</v>
      </c>
      <c r="M3394" s="3">
        <v>45713</v>
      </c>
      <c r="N3394" s="3">
        <v>45930</v>
      </c>
      <c r="O3394" s="1">
        <v>0</v>
      </c>
      <c r="P3394" s="1">
        <v>42944520</v>
      </c>
      <c r="R3394" s="5">
        <f ca="1">IF(Tabla1[[#This Row],[FECHA INCIAL DESDE]]="SIN INICIO",0,IF((((TODAY()-M3394)*100%)/(N3394-M3394))&gt;=100%,"100%",(((TODAY()-M3394)*100%)/(N3394-M3394))))</f>
        <v>0.25806451612903225</v>
      </c>
      <c r="S3394" s="2">
        <f t="shared" si="105"/>
        <v>42944520</v>
      </c>
      <c r="T3394" t="s">
        <v>10832</v>
      </c>
    </row>
    <row r="3395" spans="1:20" x14ac:dyDescent="0.25">
      <c r="A3395">
        <v>2025</v>
      </c>
      <c r="B3395" t="s">
        <v>10833</v>
      </c>
      <c r="C3395" t="s">
        <v>21</v>
      </c>
      <c r="D3395" t="s">
        <v>22</v>
      </c>
      <c r="E3395" t="s">
        <v>23</v>
      </c>
      <c r="F3395" t="s">
        <v>10834</v>
      </c>
      <c r="G3395" t="s">
        <v>8683</v>
      </c>
      <c r="H3395" t="s">
        <v>2479</v>
      </c>
      <c r="I3395" s="1">
        <v>35080625</v>
      </c>
      <c r="J3395" s="2">
        <f t="shared" ref="J3395:J3458" si="106">I3395</f>
        <v>35080625</v>
      </c>
      <c r="K3395" s="1">
        <v>7016125</v>
      </c>
      <c r="L3395" s="3">
        <v>45712</v>
      </c>
      <c r="M3395" s="3">
        <v>45713</v>
      </c>
      <c r="N3395" s="3">
        <v>45838</v>
      </c>
      <c r="O3395" s="1">
        <v>0</v>
      </c>
      <c r="P3395" s="1">
        <v>35080625</v>
      </c>
      <c r="R3395" s="5">
        <f ca="1">IF(Tabla1[[#This Row],[FECHA INCIAL DESDE]]="SIN INICIO",0,IF((((TODAY()-M3395)*100%)/(N3395-M3395))&gt;=100%,"100%",(((TODAY()-M3395)*100%)/(N3395-M3395))))</f>
        <v>0.44800000000000001</v>
      </c>
      <c r="S3395" s="2">
        <f t="shared" ref="S3395:S3458" si="107">P3395-Q3395</f>
        <v>35080625</v>
      </c>
      <c r="T3395" t="s">
        <v>10835</v>
      </c>
    </row>
    <row r="3396" spans="1:20" x14ac:dyDescent="0.25">
      <c r="A3396">
        <v>2025</v>
      </c>
      <c r="B3396" t="s">
        <v>10836</v>
      </c>
      <c r="C3396" t="s">
        <v>21</v>
      </c>
      <c r="D3396" t="s">
        <v>22</v>
      </c>
      <c r="E3396" t="s">
        <v>120</v>
      </c>
      <c r="F3396" t="s">
        <v>10837</v>
      </c>
      <c r="G3396" t="s">
        <v>6328</v>
      </c>
      <c r="H3396" t="s">
        <v>1898</v>
      </c>
      <c r="I3396" s="1">
        <v>37359592</v>
      </c>
      <c r="J3396" s="2">
        <f t="shared" si="106"/>
        <v>37359592</v>
      </c>
      <c r="K3396" s="1">
        <v>4669949</v>
      </c>
      <c r="L3396" s="3">
        <v>45712</v>
      </c>
      <c r="M3396" s="3">
        <v>45713</v>
      </c>
      <c r="N3396" s="3">
        <v>45930</v>
      </c>
      <c r="O3396" s="1">
        <v>0</v>
      </c>
      <c r="P3396" s="1">
        <v>37359592</v>
      </c>
      <c r="R3396" s="5">
        <f ca="1">IF(Tabla1[[#This Row],[FECHA INCIAL DESDE]]="SIN INICIO",0,IF((((TODAY()-M3396)*100%)/(N3396-M3396))&gt;=100%,"100%",(((TODAY()-M3396)*100%)/(N3396-M3396))))</f>
        <v>0.25806451612903225</v>
      </c>
      <c r="S3396" s="2">
        <f t="shared" si="107"/>
        <v>37359592</v>
      </c>
      <c r="T3396" t="s">
        <v>10838</v>
      </c>
    </row>
    <row r="3397" spans="1:20" x14ac:dyDescent="0.25">
      <c r="A3397">
        <v>2025</v>
      </c>
      <c r="B3397" t="s">
        <v>10839</v>
      </c>
      <c r="C3397" t="s">
        <v>21</v>
      </c>
      <c r="D3397" t="s">
        <v>22</v>
      </c>
      <c r="E3397" t="s">
        <v>120</v>
      </c>
      <c r="F3397" t="s">
        <v>10840</v>
      </c>
      <c r="G3397" t="s">
        <v>6328</v>
      </c>
      <c r="H3397" t="s">
        <v>1898</v>
      </c>
      <c r="I3397" s="1">
        <v>37359592</v>
      </c>
      <c r="J3397" s="2">
        <f t="shared" si="106"/>
        <v>37359592</v>
      </c>
      <c r="K3397" s="1">
        <v>4669949</v>
      </c>
      <c r="L3397" s="3">
        <v>45712</v>
      </c>
      <c r="M3397" s="3">
        <v>45713</v>
      </c>
      <c r="N3397" s="3">
        <v>45930</v>
      </c>
      <c r="O3397" s="1">
        <v>0</v>
      </c>
      <c r="P3397" s="1">
        <v>37359592</v>
      </c>
      <c r="R3397" s="5">
        <f ca="1">IF(Tabla1[[#This Row],[FECHA INCIAL DESDE]]="SIN INICIO",0,IF((((TODAY()-M3397)*100%)/(N3397-M3397))&gt;=100%,"100%",(((TODAY()-M3397)*100%)/(N3397-M3397))))</f>
        <v>0.25806451612903225</v>
      </c>
      <c r="S3397" s="2">
        <f t="shared" si="107"/>
        <v>37359592</v>
      </c>
      <c r="T3397" t="s">
        <v>10841</v>
      </c>
    </row>
    <row r="3398" spans="1:20" x14ac:dyDescent="0.25">
      <c r="A3398">
        <v>2025</v>
      </c>
      <c r="B3398" t="s">
        <v>10842</v>
      </c>
      <c r="C3398" t="s">
        <v>21</v>
      </c>
      <c r="D3398" t="s">
        <v>22</v>
      </c>
      <c r="E3398" t="s">
        <v>23</v>
      </c>
      <c r="F3398" t="s">
        <v>10843</v>
      </c>
      <c r="G3398" t="s">
        <v>771</v>
      </c>
      <c r="H3398" t="s">
        <v>648</v>
      </c>
      <c r="I3398" s="1">
        <v>37576455</v>
      </c>
      <c r="J3398" s="2">
        <f t="shared" si="106"/>
        <v>37576455</v>
      </c>
      <c r="K3398" s="1">
        <v>5368065</v>
      </c>
      <c r="L3398" s="3">
        <v>45712</v>
      </c>
      <c r="M3398" s="3">
        <v>45713</v>
      </c>
      <c r="N3398" s="3">
        <v>45900</v>
      </c>
      <c r="O3398" s="1">
        <v>0</v>
      </c>
      <c r="P3398" s="1">
        <v>37576455</v>
      </c>
      <c r="R3398" s="6">
        <f ca="1">IF(Tabla1[[#This Row],[FECHA INCIAL DESDE]]="SIN INICIO",0,IF((((TODAY()-M3398)*100%)/(N3398-M3398))&gt;=100%,"100%",(((TODAY()-M3398)*100%)/(N3398-M3398))))</f>
        <v>0.29946524064171121</v>
      </c>
      <c r="S3398" s="2">
        <f t="shared" si="107"/>
        <v>37576455</v>
      </c>
      <c r="T3398" t="s">
        <v>10844</v>
      </c>
    </row>
    <row r="3399" spans="1:20" x14ac:dyDescent="0.25">
      <c r="A3399">
        <v>2025</v>
      </c>
      <c r="B3399" t="s">
        <v>10845</v>
      </c>
      <c r="C3399" t="s">
        <v>21</v>
      </c>
      <c r="D3399" t="s">
        <v>22</v>
      </c>
      <c r="E3399" t="s">
        <v>23</v>
      </c>
      <c r="F3399" t="s">
        <v>10846</v>
      </c>
      <c r="G3399" t="s">
        <v>4426</v>
      </c>
      <c r="H3399" t="s">
        <v>1898</v>
      </c>
      <c r="I3399" s="1">
        <v>57619024</v>
      </c>
      <c r="J3399" s="2">
        <f t="shared" si="106"/>
        <v>57619024</v>
      </c>
      <c r="K3399" s="1">
        <v>7202378</v>
      </c>
      <c r="L3399" s="3">
        <v>45712</v>
      </c>
      <c r="M3399" s="3">
        <v>45713</v>
      </c>
      <c r="N3399" s="3">
        <v>45754</v>
      </c>
      <c r="O3399" s="1">
        <v>0</v>
      </c>
      <c r="P3399" s="1">
        <v>57619024</v>
      </c>
      <c r="R3399" s="6" t="str">
        <f ca="1">IF(Tabla1[[#This Row],[FECHA INCIAL DESDE]]="SIN INICIO",0,IF((((TODAY()-M3399)*100%)/(N3399-M3399))&gt;=100%,"100%",(((TODAY()-M3399)*100%)/(N3399-M3399))))</f>
        <v>100%</v>
      </c>
      <c r="S3399" s="2">
        <f t="shared" si="107"/>
        <v>57619024</v>
      </c>
      <c r="T3399" t="s">
        <v>10847</v>
      </c>
    </row>
    <row r="3400" spans="1:20" x14ac:dyDescent="0.25">
      <c r="A3400">
        <v>2025</v>
      </c>
      <c r="B3400" t="s">
        <v>10848</v>
      </c>
      <c r="C3400" t="s">
        <v>21</v>
      </c>
      <c r="D3400" t="s">
        <v>22</v>
      </c>
      <c r="E3400" t="s">
        <v>23</v>
      </c>
      <c r="F3400" t="s">
        <v>10849</v>
      </c>
      <c r="G3400" t="s">
        <v>2214</v>
      </c>
      <c r="H3400" t="s">
        <v>1898</v>
      </c>
      <c r="I3400" s="1">
        <v>38088872</v>
      </c>
      <c r="J3400" s="2">
        <f t="shared" si="106"/>
        <v>38088872</v>
      </c>
      <c r="K3400" s="1">
        <v>4761109</v>
      </c>
      <c r="L3400" s="3">
        <v>45712</v>
      </c>
      <c r="M3400" s="3">
        <v>45713</v>
      </c>
      <c r="N3400" s="3">
        <v>45930</v>
      </c>
      <c r="O3400" s="1">
        <v>0</v>
      </c>
      <c r="P3400" s="1">
        <v>38088872</v>
      </c>
      <c r="R3400" s="5">
        <f ca="1">IF(Tabla1[[#This Row],[FECHA INCIAL DESDE]]="SIN INICIO",0,IF((((TODAY()-M3400)*100%)/(N3400-M3400))&gt;=100%,"100%",(((TODAY()-M3400)*100%)/(N3400-M3400))))</f>
        <v>0.25806451612903225</v>
      </c>
      <c r="S3400" s="2">
        <f t="shared" si="107"/>
        <v>38088872</v>
      </c>
      <c r="T3400" t="s">
        <v>10850</v>
      </c>
    </row>
    <row r="3401" spans="1:20" x14ac:dyDescent="0.25">
      <c r="A3401">
        <v>2025</v>
      </c>
      <c r="B3401" t="s">
        <v>10851</v>
      </c>
      <c r="C3401" t="s">
        <v>21</v>
      </c>
      <c r="D3401" t="s">
        <v>22</v>
      </c>
      <c r="E3401" t="s">
        <v>23</v>
      </c>
      <c r="F3401" t="s">
        <v>10852</v>
      </c>
      <c r="G3401" t="s">
        <v>2891</v>
      </c>
      <c r="H3401" t="s">
        <v>659</v>
      </c>
      <c r="I3401" s="1">
        <v>23805000</v>
      </c>
      <c r="J3401" s="2">
        <f t="shared" si="106"/>
        <v>23805000</v>
      </c>
      <c r="K3401" s="1">
        <v>4761000</v>
      </c>
      <c r="L3401" s="3">
        <v>45712</v>
      </c>
      <c r="M3401" s="3">
        <v>45713</v>
      </c>
      <c r="N3401" s="3">
        <v>45838</v>
      </c>
      <c r="O3401" s="1">
        <v>0</v>
      </c>
      <c r="P3401" s="1">
        <v>23805000</v>
      </c>
      <c r="R3401" s="6">
        <f ca="1">IF(Tabla1[[#This Row],[FECHA INCIAL DESDE]]="SIN INICIO",0,IF((((TODAY()-M3401)*100%)/(N3401-M3401))&gt;=100%,"100%",(((TODAY()-M3401)*100%)/(N3401-M3401))))</f>
        <v>0.44800000000000001</v>
      </c>
      <c r="S3401" s="2">
        <f t="shared" si="107"/>
        <v>23805000</v>
      </c>
      <c r="T3401" t="s">
        <v>10853</v>
      </c>
    </row>
    <row r="3402" spans="1:20" x14ac:dyDescent="0.25">
      <c r="A3402">
        <v>2025</v>
      </c>
      <c r="B3402" t="s">
        <v>10854</v>
      </c>
      <c r="C3402" t="s">
        <v>21</v>
      </c>
      <c r="D3402" t="s">
        <v>22</v>
      </c>
      <c r="E3402" t="s">
        <v>23</v>
      </c>
      <c r="F3402" t="s">
        <v>10855</v>
      </c>
      <c r="G3402" t="s">
        <v>10779</v>
      </c>
      <c r="H3402" t="s">
        <v>270</v>
      </c>
      <c r="I3402" s="1">
        <v>70000000</v>
      </c>
      <c r="J3402" s="2">
        <f t="shared" si="106"/>
        <v>70000000</v>
      </c>
      <c r="K3402" s="1">
        <v>10000000</v>
      </c>
      <c r="L3402" s="3">
        <v>45712</v>
      </c>
      <c r="M3402" s="3">
        <v>45713</v>
      </c>
      <c r="N3402" s="3">
        <v>45900</v>
      </c>
      <c r="O3402" s="1">
        <v>0</v>
      </c>
      <c r="P3402" s="1">
        <v>70000000</v>
      </c>
      <c r="R3402" s="6">
        <f ca="1">IF(Tabla1[[#This Row],[FECHA INCIAL DESDE]]="SIN INICIO",0,IF((((TODAY()-M3402)*100%)/(N3402-M3402))&gt;=100%,"100%",(((TODAY()-M3402)*100%)/(N3402-M3402))))</f>
        <v>0.29946524064171121</v>
      </c>
      <c r="S3402" s="2">
        <f t="shared" si="107"/>
        <v>70000000</v>
      </c>
      <c r="T3402" t="s">
        <v>10856</v>
      </c>
    </row>
    <row r="3403" spans="1:20" x14ac:dyDescent="0.25">
      <c r="A3403">
        <v>2025</v>
      </c>
      <c r="B3403" t="s">
        <v>10857</v>
      </c>
      <c r="C3403" t="s">
        <v>21</v>
      </c>
      <c r="D3403" t="s">
        <v>22</v>
      </c>
      <c r="E3403" t="s">
        <v>120</v>
      </c>
      <c r="F3403" t="s">
        <v>10858</v>
      </c>
      <c r="G3403" t="s">
        <v>2214</v>
      </c>
      <c r="H3403" t="s">
        <v>1898</v>
      </c>
      <c r="I3403" s="1">
        <v>45956648</v>
      </c>
      <c r="J3403" s="2">
        <f t="shared" si="106"/>
        <v>45956648</v>
      </c>
      <c r="K3403" s="1">
        <v>5744581</v>
      </c>
      <c r="L3403" s="3">
        <v>45712</v>
      </c>
      <c r="M3403" s="3">
        <v>45713</v>
      </c>
      <c r="N3403" s="3">
        <v>45930</v>
      </c>
      <c r="O3403" s="1">
        <v>0</v>
      </c>
      <c r="P3403" s="1">
        <v>45956648</v>
      </c>
      <c r="R3403" s="6">
        <f ca="1">IF(Tabla1[[#This Row],[FECHA INCIAL DESDE]]="SIN INICIO",0,IF((((TODAY()-M3403)*100%)/(N3403-M3403))&gt;=100%,"100%",(((TODAY()-M3403)*100%)/(N3403-M3403))))</f>
        <v>0.25806451612903225</v>
      </c>
      <c r="S3403" s="2">
        <f t="shared" si="107"/>
        <v>45956648</v>
      </c>
      <c r="T3403" t="s">
        <v>10859</v>
      </c>
    </row>
    <row r="3404" spans="1:20" x14ac:dyDescent="0.25">
      <c r="A3404">
        <v>2025</v>
      </c>
      <c r="B3404" t="s">
        <v>10860</v>
      </c>
      <c r="C3404" t="s">
        <v>21</v>
      </c>
      <c r="D3404" t="s">
        <v>22</v>
      </c>
      <c r="E3404" t="s">
        <v>23</v>
      </c>
      <c r="F3404" t="s">
        <v>10861</v>
      </c>
      <c r="G3404" t="s">
        <v>3605</v>
      </c>
      <c r="H3404" t="s">
        <v>1802</v>
      </c>
      <c r="I3404" s="1">
        <v>43400000</v>
      </c>
      <c r="J3404" s="2">
        <f t="shared" si="106"/>
        <v>43400000</v>
      </c>
      <c r="K3404" s="1">
        <v>6200000</v>
      </c>
      <c r="L3404" s="3">
        <v>45712</v>
      </c>
      <c r="M3404" s="3">
        <v>45713</v>
      </c>
      <c r="N3404" s="3">
        <v>45900</v>
      </c>
      <c r="O3404" s="1">
        <v>0</v>
      </c>
      <c r="P3404" s="1">
        <v>43400000</v>
      </c>
      <c r="R3404" s="5">
        <f ca="1">IF(Tabla1[[#This Row],[FECHA INCIAL DESDE]]="SIN INICIO",0,IF((((TODAY()-M3404)*100%)/(N3404-M3404))&gt;=100%,"100%",(((TODAY()-M3404)*100%)/(N3404-M3404))))</f>
        <v>0.29946524064171121</v>
      </c>
      <c r="S3404" s="2">
        <f t="shared" si="107"/>
        <v>43400000</v>
      </c>
      <c r="T3404" t="s">
        <v>10862</v>
      </c>
    </row>
    <row r="3405" spans="1:20" x14ac:dyDescent="0.25">
      <c r="A3405">
        <v>2025</v>
      </c>
      <c r="B3405" t="s">
        <v>10863</v>
      </c>
      <c r="C3405" t="s">
        <v>21</v>
      </c>
      <c r="D3405" t="s">
        <v>22</v>
      </c>
      <c r="E3405" t="s">
        <v>23</v>
      </c>
      <c r="F3405" t="s">
        <v>10864</v>
      </c>
      <c r="G3405" t="s">
        <v>2457</v>
      </c>
      <c r="H3405" t="s">
        <v>1802</v>
      </c>
      <c r="I3405" s="1">
        <v>37200000</v>
      </c>
      <c r="J3405" s="2">
        <f t="shared" si="106"/>
        <v>37200000</v>
      </c>
      <c r="K3405" s="1">
        <v>6200000</v>
      </c>
      <c r="L3405" s="3">
        <v>45709</v>
      </c>
      <c r="M3405" s="3">
        <v>45712</v>
      </c>
      <c r="N3405" s="3">
        <v>45869</v>
      </c>
      <c r="O3405" s="1">
        <v>0</v>
      </c>
      <c r="P3405" s="1">
        <v>37200000</v>
      </c>
      <c r="R3405" s="5">
        <f ca="1">IF(Tabla1[[#This Row],[FECHA INCIAL DESDE]]="SIN INICIO",0,IF((((TODAY()-M3405)*100%)/(N3405-M3405))&gt;=100%,"100%",(((TODAY()-M3405)*100%)/(N3405-M3405))))</f>
        <v>0.36305732484076431</v>
      </c>
      <c r="S3405" s="2">
        <f t="shared" si="107"/>
        <v>37200000</v>
      </c>
      <c r="T3405" t="s">
        <v>10865</v>
      </c>
    </row>
    <row r="3406" spans="1:20" x14ac:dyDescent="0.25">
      <c r="A3406">
        <v>2025</v>
      </c>
      <c r="B3406" t="s">
        <v>10866</v>
      </c>
      <c r="C3406" t="s">
        <v>21</v>
      </c>
      <c r="D3406" t="s">
        <v>22</v>
      </c>
      <c r="E3406" t="s">
        <v>23</v>
      </c>
      <c r="F3406" t="s">
        <v>10867</v>
      </c>
      <c r="G3406" t="s">
        <v>2457</v>
      </c>
      <c r="H3406" t="s">
        <v>1802</v>
      </c>
      <c r="I3406" s="1">
        <v>37200000</v>
      </c>
      <c r="J3406" s="2">
        <f t="shared" si="106"/>
        <v>37200000</v>
      </c>
      <c r="K3406" s="1">
        <v>8470000</v>
      </c>
      <c r="L3406" s="3">
        <v>45712</v>
      </c>
      <c r="M3406" s="3">
        <v>45713</v>
      </c>
      <c r="N3406" s="3">
        <v>45869</v>
      </c>
      <c r="O3406" s="1">
        <v>0</v>
      </c>
      <c r="P3406" s="1">
        <v>37200000</v>
      </c>
      <c r="R3406" s="5">
        <f ca="1">IF(Tabla1[[#This Row],[FECHA INCIAL DESDE]]="SIN INICIO",0,IF((((TODAY()-M3406)*100%)/(N3406-M3406))&gt;=100%,"100%",(((TODAY()-M3406)*100%)/(N3406-M3406))))</f>
        <v>0.35897435897435898</v>
      </c>
      <c r="S3406" s="2">
        <f t="shared" si="107"/>
        <v>37200000</v>
      </c>
      <c r="T3406" t="s">
        <v>10868</v>
      </c>
    </row>
    <row r="3407" spans="1:20" x14ac:dyDescent="0.25">
      <c r="A3407">
        <v>2025</v>
      </c>
      <c r="B3407" t="s">
        <v>10869</v>
      </c>
      <c r="C3407" t="s">
        <v>21</v>
      </c>
      <c r="D3407" t="s">
        <v>22</v>
      </c>
      <c r="E3407" t="s">
        <v>23</v>
      </c>
      <c r="F3407" t="s">
        <v>10870</v>
      </c>
      <c r="G3407" t="s">
        <v>1940</v>
      </c>
      <c r="H3407" t="s">
        <v>1802</v>
      </c>
      <c r="I3407" s="1">
        <v>37200000</v>
      </c>
      <c r="J3407" s="2">
        <f t="shared" si="106"/>
        <v>37200000</v>
      </c>
      <c r="K3407" s="1">
        <v>6200000</v>
      </c>
      <c r="L3407" s="3">
        <v>45712</v>
      </c>
      <c r="M3407" s="3">
        <v>45713</v>
      </c>
      <c r="N3407" s="3">
        <v>45869</v>
      </c>
      <c r="O3407" s="1">
        <v>0</v>
      </c>
      <c r="P3407" s="1">
        <v>37200000</v>
      </c>
      <c r="R3407" s="5">
        <f ca="1">IF(Tabla1[[#This Row],[FECHA INCIAL DESDE]]="SIN INICIO",0,IF((((TODAY()-M3407)*100%)/(N3407-M3407))&gt;=100%,"100%",(((TODAY()-M3407)*100%)/(N3407-M3407))))</f>
        <v>0.35897435897435898</v>
      </c>
      <c r="S3407" s="2">
        <f t="shared" si="107"/>
        <v>37200000</v>
      </c>
      <c r="T3407" t="s">
        <v>10871</v>
      </c>
    </row>
    <row r="3408" spans="1:20" x14ac:dyDescent="0.25">
      <c r="A3408">
        <v>2025</v>
      </c>
      <c r="B3408" t="s">
        <v>10872</v>
      </c>
      <c r="C3408" t="s">
        <v>21</v>
      </c>
      <c r="D3408" t="s">
        <v>22</v>
      </c>
      <c r="E3408" t="s">
        <v>23</v>
      </c>
      <c r="F3408" t="s">
        <v>10873</v>
      </c>
      <c r="G3408" t="s">
        <v>1831</v>
      </c>
      <c r="H3408" t="s">
        <v>1898</v>
      </c>
      <c r="I3408" s="1">
        <v>50809904</v>
      </c>
      <c r="J3408" s="2">
        <f t="shared" si="106"/>
        <v>50809904</v>
      </c>
      <c r="K3408" s="1">
        <v>6351238</v>
      </c>
      <c r="L3408" s="3">
        <v>45709</v>
      </c>
      <c r="M3408" s="3">
        <v>45712</v>
      </c>
      <c r="N3408" s="3">
        <v>45930</v>
      </c>
      <c r="O3408" s="1">
        <v>0</v>
      </c>
      <c r="P3408" s="1">
        <v>50809904</v>
      </c>
      <c r="R3408" s="6">
        <f ca="1">IF(Tabla1[[#This Row],[FECHA INCIAL DESDE]]="SIN INICIO",0,IF((((TODAY()-M3408)*100%)/(N3408-M3408))&gt;=100%,"100%",(((TODAY()-M3408)*100%)/(N3408-M3408))))</f>
        <v>0.26146788990825687</v>
      </c>
      <c r="S3408" s="2">
        <f t="shared" si="107"/>
        <v>50809904</v>
      </c>
      <c r="T3408" t="s">
        <v>10874</v>
      </c>
    </row>
    <row r="3409" spans="1:20" x14ac:dyDescent="0.25">
      <c r="A3409">
        <v>2025</v>
      </c>
      <c r="B3409" t="s">
        <v>10875</v>
      </c>
      <c r="C3409" t="s">
        <v>21</v>
      </c>
      <c r="D3409" t="s">
        <v>22</v>
      </c>
      <c r="E3409" t="s">
        <v>23</v>
      </c>
      <c r="F3409" t="s">
        <v>10876</v>
      </c>
      <c r="G3409" t="s">
        <v>1831</v>
      </c>
      <c r="H3409" t="s">
        <v>1898</v>
      </c>
      <c r="I3409" s="1">
        <v>50809904</v>
      </c>
      <c r="J3409" s="2">
        <f t="shared" si="106"/>
        <v>50809904</v>
      </c>
      <c r="K3409" s="1">
        <v>6351238</v>
      </c>
      <c r="L3409" s="3">
        <v>45709</v>
      </c>
      <c r="M3409" s="3">
        <v>45712</v>
      </c>
      <c r="N3409" s="3">
        <v>45930</v>
      </c>
      <c r="O3409" s="1">
        <v>0</v>
      </c>
      <c r="P3409" s="1">
        <v>50809904</v>
      </c>
      <c r="R3409" s="5">
        <f ca="1">IF(Tabla1[[#This Row],[FECHA INCIAL DESDE]]="SIN INICIO",0,IF((((TODAY()-M3409)*100%)/(N3409-M3409))&gt;=100%,"100%",(((TODAY()-M3409)*100%)/(N3409-M3409))))</f>
        <v>0.26146788990825687</v>
      </c>
      <c r="S3409" s="2">
        <f t="shared" si="107"/>
        <v>50809904</v>
      </c>
      <c r="T3409" t="s">
        <v>10877</v>
      </c>
    </row>
    <row r="3410" spans="1:20" x14ac:dyDescent="0.25">
      <c r="A3410">
        <v>2025</v>
      </c>
      <c r="B3410" t="s">
        <v>10878</v>
      </c>
      <c r="C3410" t="s">
        <v>21</v>
      </c>
      <c r="D3410" t="s">
        <v>22</v>
      </c>
      <c r="E3410" t="s">
        <v>23</v>
      </c>
      <c r="F3410" t="s">
        <v>10879</v>
      </c>
      <c r="G3410" t="s">
        <v>1831</v>
      </c>
      <c r="H3410" t="s">
        <v>1898</v>
      </c>
      <c r="I3410" s="1">
        <v>57619024</v>
      </c>
      <c r="J3410" s="2">
        <f t="shared" si="106"/>
        <v>57619024</v>
      </c>
      <c r="K3410" s="1">
        <v>7202378</v>
      </c>
      <c r="L3410" s="3">
        <v>45709</v>
      </c>
      <c r="M3410" s="3">
        <v>45712</v>
      </c>
      <c r="N3410" s="3">
        <v>45930</v>
      </c>
      <c r="O3410" s="1">
        <v>0</v>
      </c>
      <c r="P3410" s="1">
        <v>57619024</v>
      </c>
      <c r="R3410" s="6">
        <f ca="1">IF(Tabla1[[#This Row],[FECHA INCIAL DESDE]]="SIN INICIO",0,IF((((TODAY()-M3410)*100%)/(N3410-M3410))&gt;=100%,"100%",(((TODAY()-M3410)*100%)/(N3410-M3410))))</f>
        <v>0.26146788990825687</v>
      </c>
      <c r="S3410" s="2">
        <f t="shared" si="107"/>
        <v>57619024</v>
      </c>
      <c r="T3410" t="s">
        <v>10880</v>
      </c>
    </row>
    <row r="3411" spans="1:20" x14ac:dyDescent="0.25">
      <c r="A3411">
        <v>2025</v>
      </c>
      <c r="B3411" t="s">
        <v>10881</v>
      </c>
      <c r="C3411" t="s">
        <v>21</v>
      </c>
      <c r="D3411" t="s">
        <v>22</v>
      </c>
      <c r="E3411" t="s">
        <v>120</v>
      </c>
      <c r="F3411" t="s">
        <v>10882</v>
      </c>
      <c r="G3411" t="s">
        <v>4388</v>
      </c>
      <c r="H3411" t="s">
        <v>1898</v>
      </c>
      <c r="I3411" s="1">
        <v>37359592</v>
      </c>
      <c r="J3411" s="2">
        <f t="shared" si="106"/>
        <v>37359592</v>
      </c>
      <c r="K3411" s="1">
        <v>4669949</v>
      </c>
      <c r="L3411" s="3">
        <v>45709</v>
      </c>
      <c r="M3411" s="3">
        <v>45712</v>
      </c>
      <c r="N3411" s="3">
        <v>45930</v>
      </c>
      <c r="O3411" s="1">
        <v>0</v>
      </c>
      <c r="P3411" s="1">
        <v>37359592</v>
      </c>
      <c r="R3411" s="6">
        <f ca="1">IF(Tabla1[[#This Row],[FECHA INCIAL DESDE]]="SIN INICIO",0,IF((((TODAY()-M3411)*100%)/(N3411-M3411))&gt;=100%,"100%",(((TODAY()-M3411)*100%)/(N3411-M3411))))</f>
        <v>0.26146788990825687</v>
      </c>
      <c r="S3411" s="2">
        <f t="shared" si="107"/>
        <v>37359592</v>
      </c>
      <c r="T3411" t="s">
        <v>10883</v>
      </c>
    </row>
    <row r="3412" spans="1:20" x14ac:dyDescent="0.25">
      <c r="A3412">
        <v>2025</v>
      </c>
      <c r="B3412" t="s">
        <v>10884</v>
      </c>
      <c r="C3412" t="s">
        <v>21</v>
      </c>
      <c r="D3412" t="s">
        <v>22</v>
      </c>
      <c r="E3412" t="s">
        <v>23</v>
      </c>
      <c r="F3412" t="s">
        <v>10885</v>
      </c>
      <c r="G3412" t="s">
        <v>1831</v>
      </c>
      <c r="H3412" t="s">
        <v>1898</v>
      </c>
      <c r="I3412" s="1">
        <v>57619024</v>
      </c>
      <c r="J3412" s="2">
        <f t="shared" si="106"/>
        <v>57619024</v>
      </c>
      <c r="K3412" s="1">
        <v>7202378</v>
      </c>
      <c r="L3412" s="3">
        <v>45709</v>
      </c>
      <c r="M3412" s="3">
        <v>45712</v>
      </c>
      <c r="N3412" s="3">
        <v>45930</v>
      </c>
      <c r="O3412" s="1">
        <v>0</v>
      </c>
      <c r="P3412" s="1">
        <v>57619024</v>
      </c>
      <c r="R3412" s="6">
        <f ca="1">IF(Tabla1[[#This Row],[FECHA INCIAL DESDE]]="SIN INICIO",0,IF((((TODAY()-M3412)*100%)/(N3412-M3412))&gt;=100%,"100%",(((TODAY()-M3412)*100%)/(N3412-M3412))))</f>
        <v>0.26146788990825687</v>
      </c>
      <c r="S3412" s="2">
        <f t="shared" si="107"/>
        <v>57619024</v>
      </c>
      <c r="T3412" t="s">
        <v>10886</v>
      </c>
    </row>
    <row r="3413" spans="1:20" x14ac:dyDescent="0.25">
      <c r="A3413">
        <v>2025</v>
      </c>
      <c r="B3413" t="s">
        <v>10887</v>
      </c>
      <c r="C3413" t="s">
        <v>21</v>
      </c>
      <c r="D3413" t="s">
        <v>22</v>
      </c>
      <c r="E3413" t="s">
        <v>23</v>
      </c>
      <c r="F3413" t="s">
        <v>10888</v>
      </c>
      <c r="G3413" t="s">
        <v>663</v>
      </c>
      <c r="H3413" t="s">
        <v>537</v>
      </c>
      <c r="I3413" s="1">
        <v>34724250</v>
      </c>
      <c r="J3413" s="2">
        <f t="shared" si="106"/>
        <v>34724250</v>
      </c>
      <c r="K3413" s="1">
        <v>6944850</v>
      </c>
      <c r="L3413" s="3">
        <v>45712</v>
      </c>
      <c r="M3413" s="3">
        <v>45714</v>
      </c>
      <c r="N3413" s="3">
        <v>45838</v>
      </c>
      <c r="O3413" s="1">
        <v>0</v>
      </c>
      <c r="P3413" s="1">
        <v>34724250</v>
      </c>
      <c r="R3413" s="6">
        <f ca="1">IF(Tabla1[[#This Row],[FECHA INCIAL DESDE]]="SIN INICIO",0,IF((((TODAY()-M3413)*100%)/(N3413-M3413))&gt;=100%,"100%",(((TODAY()-M3413)*100%)/(N3413-M3413))))</f>
        <v>0.44354838709677419</v>
      </c>
      <c r="S3413" s="2">
        <f t="shared" si="107"/>
        <v>34724250</v>
      </c>
      <c r="T3413" t="s">
        <v>10889</v>
      </c>
    </row>
    <row r="3414" spans="1:20" x14ac:dyDescent="0.25">
      <c r="A3414">
        <v>2025</v>
      </c>
      <c r="B3414" t="s">
        <v>10890</v>
      </c>
      <c r="C3414" t="s">
        <v>21</v>
      </c>
      <c r="D3414" t="s">
        <v>22</v>
      </c>
      <c r="E3414" t="s">
        <v>23</v>
      </c>
      <c r="F3414" t="s">
        <v>10891</v>
      </c>
      <c r="G3414" t="s">
        <v>1940</v>
      </c>
      <c r="H3414" t="s">
        <v>1802</v>
      </c>
      <c r="I3414" s="1">
        <v>50820000</v>
      </c>
      <c r="J3414" s="2">
        <f t="shared" si="106"/>
        <v>50820000</v>
      </c>
      <c r="K3414" s="1">
        <v>8470000</v>
      </c>
      <c r="L3414" s="3">
        <v>45712</v>
      </c>
      <c r="M3414" s="3">
        <v>45713</v>
      </c>
      <c r="N3414" s="3">
        <v>45869</v>
      </c>
      <c r="O3414" s="1">
        <v>0</v>
      </c>
      <c r="P3414" s="1">
        <v>50820000</v>
      </c>
      <c r="R3414" s="5">
        <f ca="1">IF(Tabla1[[#This Row],[FECHA INCIAL DESDE]]="SIN INICIO",0,IF((((TODAY()-M3414)*100%)/(N3414-M3414))&gt;=100%,"100%",(((TODAY()-M3414)*100%)/(N3414-M3414))))</f>
        <v>0.35897435897435898</v>
      </c>
      <c r="S3414" s="2">
        <f t="shared" si="107"/>
        <v>50820000</v>
      </c>
      <c r="T3414" t="s">
        <v>10892</v>
      </c>
    </row>
    <row r="3415" spans="1:20" x14ac:dyDescent="0.25">
      <c r="A3415">
        <v>2025</v>
      </c>
      <c r="B3415" t="s">
        <v>10893</v>
      </c>
      <c r="C3415" t="s">
        <v>21</v>
      </c>
      <c r="D3415" t="s">
        <v>22</v>
      </c>
      <c r="E3415" t="s">
        <v>23</v>
      </c>
      <c r="F3415" t="s">
        <v>10894</v>
      </c>
      <c r="G3415" t="s">
        <v>791</v>
      </c>
      <c r="H3415" t="s">
        <v>590</v>
      </c>
      <c r="I3415" s="1">
        <v>60987500</v>
      </c>
      <c r="J3415" s="2">
        <f t="shared" si="106"/>
        <v>60987500</v>
      </c>
      <c r="K3415" s="1">
        <v>8712500</v>
      </c>
      <c r="L3415" s="3">
        <v>45709</v>
      </c>
      <c r="M3415" s="3">
        <v>45712</v>
      </c>
      <c r="N3415" s="3">
        <v>45900</v>
      </c>
      <c r="O3415" s="1">
        <v>0</v>
      </c>
      <c r="P3415" s="1">
        <v>60987500</v>
      </c>
      <c r="R3415" s="6">
        <f ca="1">IF(Tabla1[[#This Row],[FECHA INCIAL DESDE]]="SIN INICIO",0,IF((((TODAY()-M3415)*100%)/(N3415-M3415))&gt;=100%,"100%",(((TODAY()-M3415)*100%)/(N3415-M3415))))</f>
        <v>0.30319148936170215</v>
      </c>
      <c r="S3415" s="2">
        <f t="shared" si="107"/>
        <v>60987500</v>
      </c>
      <c r="T3415" t="s">
        <v>10895</v>
      </c>
    </row>
    <row r="3416" spans="1:20" x14ac:dyDescent="0.25">
      <c r="A3416">
        <v>2025</v>
      </c>
      <c r="B3416" t="s">
        <v>10896</v>
      </c>
      <c r="C3416" t="s">
        <v>21</v>
      </c>
      <c r="D3416" t="s">
        <v>22</v>
      </c>
      <c r="E3416" t="s">
        <v>23</v>
      </c>
      <c r="F3416" t="s">
        <v>10897</v>
      </c>
      <c r="G3416" t="s">
        <v>1890</v>
      </c>
      <c r="H3416" t="s">
        <v>1898</v>
      </c>
      <c r="I3416" s="1">
        <v>57619024</v>
      </c>
      <c r="J3416" s="2">
        <f t="shared" si="106"/>
        <v>57619024</v>
      </c>
      <c r="K3416" s="1">
        <v>7202378</v>
      </c>
      <c r="L3416" s="3">
        <v>45713</v>
      </c>
      <c r="M3416" s="3">
        <v>45714</v>
      </c>
      <c r="N3416" s="3">
        <v>45930</v>
      </c>
      <c r="O3416" s="1">
        <v>0</v>
      </c>
      <c r="P3416" s="1">
        <v>57619024</v>
      </c>
      <c r="R3416" s="5">
        <f ca="1">IF(Tabla1[[#This Row],[FECHA INCIAL DESDE]]="SIN INICIO",0,IF((((TODAY()-M3416)*100%)/(N3416-M3416))&gt;=100%,"100%",(((TODAY()-M3416)*100%)/(N3416-M3416))))</f>
        <v>0.25462962962962965</v>
      </c>
      <c r="S3416" s="2">
        <f t="shared" si="107"/>
        <v>57619024</v>
      </c>
      <c r="T3416" t="s">
        <v>10898</v>
      </c>
    </row>
    <row r="3417" spans="1:20" x14ac:dyDescent="0.25">
      <c r="A3417">
        <v>2025</v>
      </c>
      <c r="B3417" t="s">
        <v>10899</v>
      </c>
      <c r="C3417" t="s">
        <v>21</v>
      </c>
      <c r="D3417" t="s">
        <v>22</v>
      </c>
      <c r="E3417" t="s">
        <v>23</v>
      </c>
      <c r="F3417" t="s">
        <v>10900</v>
      </c>
      <c r="G3417" t="s">
        <v>1890</v>
      </c>
      <c r="H3417" t="s">
        <v>1898</v>
      </c>
      <c r="I3417" s="1">
        <v>57619024</v>
      </c>
      <c r="J3417" s="2">
        <f t="shared" si="106"/>
        <v>57619024</v>
      </c>
      <c r="K3417" s="1">
        <v>7202378</v>
      </c>
      <c r="L3417" s="3">
        <v>45712</v>
      </c>
      <c r="M3417" s="3">
        <v>45713</v>
      </c>
      <c r="N3417" s="3">
        <v>45930</v>
      </c>
      <c r="O3417" s="1">
        <v>0</v>
      </c>
      <c r="P3417" s="1">
        <v>57619024</v>
      </c>
      <c r="R3417" s="6">
        <f ca="1">IF(Tabla1[[#This Row],[FECHA INCIAL DESDE]]="SIN INICIO",0,IF((((TODAY()-M3417)*100%)/(N3417-M3417))&gt;=100%,"100%",(((TODAY()-M3417)*100%)/(N3417-M3417))))</f>
        <v>0.25806451612903225</v>
      </c>
      <c r="S3417" s="2">
        <f t="shared" si="107"/>
        <v>57619024</v>
      </c>
      <c r="T3417" t="s">
        <v>10901</v>
      </c>
    </row>
    <row r="3418" spans="1:20" x14ac:dyDescent="0.25">
      <c r="A3418">
        <v>2025</v>
      </c>
      <c r="B3418" t="s">
        <v>10902</v>
      </c>
      <c r="C3418" t="s">
        <v>21</v>
      </c>
      <c r="D3418" t="s">
        <v>22</v>
      </c>
      <c r="E3418" t="s">
        <v>23</v>
      </c>
      <c r="F3418" t="s">
        <v>10903</v>
      </c>
      <c r="G3418" t="s">
        <v>2214</v>
      </c>
      <c r="H3418" t="s">
        <v>1898</v>
      </c>
      <c r="I3418" s="1">
        <v>50809904</v>
      </c>
      <c r="J3418" s="2">
        <f t="shared" si="106"/>
        <v>50809904</v>
      </c>
      <c r="K3418" s="1">
        <v>6351238</v>
      </c>
      <c r="L3418" s="3">
        <v>45712</v>
      </c>
      <c r="M3418" s="3">
        <v>45713</v>
      </c>
      <c r="N3418" s="3">
        <v>45930</v>
      </c>
      <c r="O3418" s="1">
        <v>0</v>
      </c>
      <c r="P3418" s="1">
        <v>50809904</v>
      </c>
      <c r="R3418" s="5">
        <f ca="1">IF(Tabla1[[#This Row],[FECHA INCIAL DESDE]]="SIN INICIO",0,IF((((TODAY()-M3418)*100%)/(N3418-M3418))&gt;=100%,"100%",(((TODAY()-M3418)*100%)/(N3418-M3418))))</f>
        <v>0.25806451612903225</v>
      </c>
      <c r="S3418" s="2">
        <f t="shared" si="107"/>
        <v>50809904</v>
      </c>
      <c r="T3418" t="s">
        <v>10904</v>
      </c>
    </row>
    <row r="3419" spans="1:20" x14ac:dyDescent="0.25">
      <c r="A3419">
        <v>2025</v>
      </c>
      <c r="B3419" t="s">
        <v>10905</v>
      </c>
      <c r="C3419" t="s">
        <v>21</v>
      </c>
      <c r="D3419" t="s">
        <v>22</v>
      </c>
      <c r="E3419" t="s">
        <v>23</v>
      </c>
      <c r="F3419" t="s">
        <v>10906</v>
      </c>
      <c r="G3419" t="s">
        <v>10045</v>
      </c>
      <c r="H3419" t="s">
        <v>3407</v>
      </c>
      <c r="I3419" s="1">
        <v>48144250</v>
      </c>
      <c r="J3419" s="2">
        <f t="shared" si="106"/>
        <v>48144250</v>
      </c>
      <c r="K3419" s="1">
        <v>6877750</v>
      </c>
      <c r="L3419" s="3">
        <v>45712</v>
      </c>
      <c r="M3419" s="3">
        <v>45719</v>
      </c>
      <c r="N3419" s="3">
        <v>45719</v>
      </c>
      <c r="O3419" s="1">
        <v>0</v>
      </c>
      <c r="P3419" s="1">
        <v>48144250</v>
      </c>
      <c r="R3419" s="6" t="e">
        <f ca="1">IF(Tabla1[[#This Row],[FECHA INCIAL DESDE]]="SIN INICIO",0,IF((((TODAY()-M3419)*100%)/(N3419-M3419))&gt;=100%,"100%",(((TODAY()-M3419)*100%)/(N3419-M3419))))</f>
        <v>#DIV/0!</v>
      </c>
      <c r="S3419" s="2">
        <f t="shared" si="107"/>
        <v>48144250</v>
      </c>
      <c r="T3419" t="s">
        <v>10907</v>
      </c>
    </row>
    <row r="3420" spans="1:20" x14ac:dyDescent="0.25">
      <c r="A3420">
        <v>2025</v>
      </c>
      <c r="B3420" t="s">
        <v>10908</v>
      </c>
      <c r="C3420" t="s">
        <v>21</v>
      </c>
      <c r="D3420" t="s">
        <v>22</v>
      </c>
      <c r="E3420" t="s">
        <v>23</v>
      </c>
      <c r="F3420" t="s">
        <v>10909</v>
      </c>
      <c r="G3420" t="s">
        <v>3546</v>
      </c>
      <c r="H3420" t="s">
        <v>3407</v>
      </c>
      <c r="I3420" s="1">
        <v>33435500</v>
      </c>
      <c r="J3420" s="2">
        <f t="shared" si="106"/>
        <v>33435500</v>
      </c>
      <c r="K3420" s="1">
        <v>4776500</v>
      </c>
      <c r="L3420" s="3">
        <v>45712</v>
      </c>
      <c r="M3420" s="3">
        <v>45713</v>
      </c>
      <c r="N3420" s="3">
        <v>45900</v>
      </c>
      <c r="O3420" s="1">
        <v>0</v>
      </c>
      <c r="P3420" s="1">
        <v>33435500</v>
      </c>
      <c r="R3420" s="5">
        <f ca="1">IF(Tabla1[[#This Row],[FECHA INCIAL DESDE]]="SIN INICIO",0,IF((((TODAY()-M3420)*100%)/(N3420-M3420))&gt;=100%,"100%",(((TODAY()-M3420)*100%)/(N3420-M3420))))</f>
        <v>0.29946524064171121</v>
      </c>
      <c r="S3420" s="2">
        <f t="shared" si="107"/>
        <v>33435500</v>
      </c>
      <c r="T3420" t="s">
        <v>10910</v>
      </c>
    </row>
    <row r="3421" spans="1:20" x14ac:dyDescent="0.25">
      <c r="A3421">
        <v>2025</v>
      </c>
      <c r="B3421" t="s">
        <v>10911</v>
      </c>
      <c r="C3421" t="s">
        <v>21</v>
      </c>
      <c r="D3421" t="s">
        <v>22</v>
      </c>
      <c r="E3421" t="s">
        <v>23</v>
      </c>
      <c r="F3421" t="s">
        <v>10912</v>
      </c>
      <c r="G3421" t="s">
        <v>1831</v>
      </c>
      <c r="H3421" t="s">
        <v>1898</v>
      </c>
      <c r="I3421" s="1">
        <v>50809904</v>
      </c>
      <c r="J3421" s="2">
        <f t="shared" si="106"/>
        <v>50809904</v>
      </c>
      <c r="K3421" s="1">
        <v>6351238</v>
      </c>
      <c r="L3421" s="3">
        <v>45712</v>
      </c>
      <c r="M3421" s="3">
        <v>45714</v>
      </c>
      <c r="N3421" s="3">
        <v>45930</v>
      </c>
      <c r="O3421" s="1">
        <v>0</v>
      </c>
      <c r="P3421" s="1">
        <v>50809904</v>
      </c>
      <c r="R3421" s="6">
        <f ca="1">IF(Tabla1[[#This Row],[FECHA INCIAL DESDE]]="SIN INICIO",0,IF((((TODAY()-M3421)*100%)/(N3421-M3421))&gt;=100%,"100%",(((TODAY()-M3421)*100%)/(N3421-M3421))))</f>
        <v>0.25462962962962965</v>
      </c>
      <c r="S3421" s="2">
        <f t="shared" si="107"/>
        <v>50809904</v>
      </c>
      <c r="T3421" t="s">
        <v>10913</v>
      </c>
    </row>
    <row r="3422" spans="1:20" x14ac:dyDescent="0.25">
      <c r="A3422">
        <v>2025</v>
      </c>
      <c r="B3422" t="s">
        <v>10914</v>
      </c>
      <c r="C3422" t="s">
        <v>21</v>
      </c>
      <c r="D3422" t="s">
        <v>22</v>
      </c>
      <c r="E3422" t="s">
        <v>23</v>
      </c>
      <c r="F3422" t="s">
        <v>10915</v>
      </c>
      <c r="G3422" t="s">
        <v>1831</v>
      </c>
      <c r="H3422" t="s">
        <v>1898</v>
      </c>
      <c r="I3422" s="1">
        <v>57619024</v>
      </c>
      <c r="J3422" s="2">
        <f t="shared" si="106"/>
        <v>57619024</v>
      </c>
      <c r="K3422" s="1">
        <v>7202378</v>
      </c>
      <c r="L3422" s="3">
        <v>45713</v>
      </c>
      <c r="M3422" s="3">
        <v>45714</v>
      </c>
      <c r="N3422" s="3">
        <v>45930</v>
      </c>
      <c r="O3422" s="1">
        <v>0</v>
      </c>
      <c r="P3422" s="1">
        <v>57619024</v>
      </c>
      <c r="R3422" s="6">
        <f ca="1">IF(Tabla1[[#This Row],[FECHA INCIAL DESDE]]="SIN INICIO",0,IF((((TODAY()-M3422)*100%)/(N3422-M3422))&gt;=100%,"100%",(((TODAY()-M3422)*100%)/(N3422-M3422))))</f>
        <v>0.25462962962962965</v>
      </c>
      <c r="S3422" s="2">
        <f t="shared" si="107"/>
        <v>57619024</v>
      </c>
      <c r="T3422" t="s">
        <v>10916</v>
      </c>
    </row>
    <row r="3423" spans="1:20" x14ac:dyDescent="0.25">
      <c r="A3423">
        <v>2025</v>
      </c>
      <c r="B3423" t="s">
        <v>10917</v>
      </c>
      <c r="C3423" t="s">
        <v>21</v>
      </c>
      <c r="D3423" t="s">
        <v>22</v>
      </c>
      <c r="E3423" t="s">
        <v>23</v>
      </c>
      <c r="F3423" t="s">
        <v>10918</v>
      </c>
      <c r="G3423" t="s">
        <v>5699</v>
      </c>
      <c r="H3423" t="s">
        <v>659</v>
      </c>
      <c r="I3423" s="1">
        <v>51000000</v>
      </c>
      <c r="J3423" s="2">
        <f t="shared" si="106"/>
        <v>51000000</v>
      </c>
      <c r="K3423" s="1">
        <v>8500000</v>
      </c>
      <c r="L3423" s="3">
        <v>45712</v>
      </c>
      <c r="M3423" s="3">
        <v>45713</v>
      </c>
      <c r="N3423" s="3">
        <v>45869</v>
      </c>
      <c r="O3423" s="1">
        <v>0</v>
      </c>
      <c r="P3423" s="1">
        <v>51000000</v>
      </c>
      <c r="R3423" s="5">
        <f ca="1">IF(Tabla1[[#This Row],[FECHA INCIAL DESDE]]="SIN INICIO",0,IF((((TODAY()-M3423)*100%)/(N3423-M3423))&gt;=100%,"100%",(((TODAY()-M3423)*100%)/(N3423-M3423))))</f>
        <v>0.35897435897435898</v>
      </c>
      <c r="S3423" s="2">
        <f t="shared" si="107"/>
        <v>51000000</v>
      </c>
      <c r="T3423" t="s">
        <v>10919</v>
      </c>
    </row>
    <row r="3424" spans="1:20" x14ac:dyDescent="0.25">
      <c r="A3424">
        <v>2025</v>
      </c>
      <c r="B3424" t="s">
        <v>10920</v>
      </c>
      <c r="C3424" t="s">
        <v>21</v>
      </c>
      <c r="D3424" t="s">
        <v>22</v>
      </c>
      <c r="E3424" t="s">
        <v>23</v>
      </c>
      <c r="F3424" t="s">
        <v>10921</v>
      </c>
      <c r="G3424" t="s">
        <v>3851</v>
      </c>
      <c r="H3424" t="s">
        <v>270</v>
      </c>
      <c r="I3424" s="1">
        <v>45570133</v>
      </c>
      <c r="J3424" s="2">
        <f t="shared" si="106"/>
        <v>45570133</v>
      </c>
      <c r="K3424" s="1">
        <v>6510019</v>
      </c>
      <c r="L3424" s="3">
        <v>45713</v>
      </c>
      <c r="M3424" s="3">
        <v>45714</v>
      </c>
      <c r="N3424" s="3">
        <v>45900</v>
      </c>
      <c r="O3424" s="1">
        <v>0</v>
      </c>
      <c r="P3424" s="1">
        <v>45570133</v>
      </c>
      <c r="R3424" s="5">
        <f ca="1">IF(Tabla1[[#This Row],[FECHA INCIAL DESDE]]="SIN INICIO",0,IF((((TODAY()-M3424)*100%)/(N3424-M3424))&gt;=100%,"100%",(((TODAY()-M3424)*100%)/(N3424-M3424))))</f>
        <v>0.29569892473118281</v>
      </c>
      <c r="S3424" s="2">
        <f t="shared" si="107"/>
        <v>45570133</v>
      </c>
      <c r="T3424" t="s">
        <v>10922</v>
      </c>
    </row>
    <row r="3425" spans="1:20" x14ac:dyDescent="0.25">
      <c r="A3425">
        <v>2025</v>
      </c>
      <c r="B3425" t="s">
        <v>10923</v>
      </c>
      <c r="C3425" t="s">
        <v>21</v>
      </c>
      <c r="D3425" t="s">
        <v>22</v>
      </c>
      <c r="E3425" t="s">
        <v>23</v>
      </c>
      <c r="F3425" t="s">
        <v>10924</v>
      </c>
      <c r="G3425" t="s">
        <v>3546</v>
      </c>
      <c r="H3425" t="s">
        <v>3407</v>
      </c>
      <c r="I3425" s="1">
        <v>48144250</v>
      </c>
      <c r="J3425" s="2">
        <f t="shared" si="106"/>
        <v>48144250</v>
      </c>
      <c r="K3425" s="1">
        <v>6877750</v>
      </c>
      <c r="L3425" s="3">
        <v>45712</v>
      </c>
      <c r="M3425" s="3">
        <v>45714</v>
      </c>
      <c r="N3425" s="3">
        <v>45900</v>
      </c>
      <c r="O3425" s="1">
        <v>0</v>
      </c>
      <c r="P3425" s="1">
        <v>48144250</v>
      </c>
      <c r="R3425" s="5">
        <f ca="1">IF(Tabla1[[#This Row],[FECHA INCIAL DESDE]]="SIN INICIO",0,IF((((TODAY()-M3425)*100%)/(N3425-M3425))&gt;=100%,"100%",(((TODAY()-M3425)*100%)/(N3425-M3425))))</f>
        <v>0.29569892473118281</v>
      </c>
      <c r="S3425" s="2">
        <f t="shared" si="107"/>
        <v>48144250</v>
      </c>
      <c r="T3425" t="s">
        <v>10925</v>
      </c>
    </row>
    <row r="3426" spans="1:20" x14ac:dyDescent="0.25">
      <c r="A3426">
        <v>2025</v>
      </c>
      <c r="B3426" t="s">
        <v>10926</v>
      </c>
      <c r="C3426" t="s">
        <v>21</v>
      </c>
      <c r="D3426" t="s">
        <v>22</v>
      </c>
      <c r="E3426" t="s">
        <v>23</v>
      </c>
      <c r="F3426" t="s">
        <v>10927</v>
      </c>
      <c r="G3426" t="s">
        <v>1819</v>
      </c>
      <c r="H3426" t="s">
        <v>1802</v>
      </c>
      <c r="I3426" s="1">
        <v>37200000</v>
      </c>
      <c r="J3426" s="2">
        <f t="shared" si="106"/>
        <v>37200000</v>
      </c>
      <c r="K3426" s="1">
        <v>6200000</v>
      </c>
      <c r="L3426" s="3">
        <v>45712</v>
      </c>
      <c r="M3426" s="3">
        <v>45714</v>
      </c>
      <c r="N3426" s="3">
        <v>45869</v>
      </c>
      <c r="O3426" s="1">
        <v>0</v>
      </c>
      <c r="P3426" s="1">
        <v>37200000</v>
      </c>
      <c r="R3426" s="6">
        <f ca="1">IF(Tabla1[[#This Row],[FECHA INCIAL DESDE]]="SIN INICIO",0,IF((((TODAY()-M3426)*100%)/(N3426-M3426))&gt;=100%,"100%",(((TODAY()-M3426)*100%)/(N3426-M3426))))</f>
        <v>0.35483870967741937</v>
      </c>
      <c r="S3426" s="2">
        <f t="shared" si="107"/>
        <v>37200000</v>
      </c>
      <c r="T3426" t="s">
        <v>10928</v>
      </c>
    </row>
    <row r="3427" spans="1:20" x14ac:dyDescent="0.25">
      <c r="A3427">
        <v>2025</v>
      </c>
      <c r="B3427" t="s">
        <v>10929</v>
      </c>
      <c r="C3427" t="s">
        <v>21</v>
      </c>
      <c r="D3427" t="s">
        <v>22</v>
      </c>
      <c r="E3427" t="s">
        <v>23</v>
      </c>
      <c r="F3427" t="s">
        <v>10930</v>
      </c>
      <c r="G3427" t="s">
        <v>2392</v>
      </c>
      <c r="H3427" t="s">
        <v>590</v>
      </c>
      <c r="I3427" s="1">
        <v>123000000</v>
      </c>
      <c r="J3427" s="2">
        <f t="shared" si="106"/>
        <v>123000000</v>
      </c>
      <c r="K3427" s="1">
        <v>15375000</v>
      </c>
      <c r="L3427" s="3">
        <v>45709</v>
      </c>
      <c r="M3427" s="3">
        <v>45712</v>
      </c>
      <c r="N3427" s="3">
        <v>45900</v>
      </c>
      <c r="O3427" s="1">
        <v>0</v>
      </c>
      <c r="P3427" s="1">
        <v>123000000</v>
      </c>
      <c r="R3427" s="5">
        <f ca="1">IF(Tabla1[[#This Row],[FECHA INCIAL DESDE]]="SIN INICIO",0,IF((((TODAY()-M3427)*100%)/(N3427-M3427))&gt;=100%,"100%",(((TODAY()-M3427)*100%)/(N3427-M3427))))</f>
        <v>0.30319148936170215</v>
      </c>
      <c r="S3427" s="2">
        <f t="shared" si="107"/>
        <v>123000000</v>
      </c>
      <c r="T3427" t="s">
        <v>10931</v>
      </c>
    </row>
    <row r="3428" spans="1:20" x14ac:dyDescent="0.25">
      <c r="A3428">
        <v>2025</v>
      </c>
      <c r="B3428" t="s">
        <v>10932</v>
      </c>
      <c r="C3428" t="s">
        <v>21</v>
      </c>
      <c r="D3428" t="s">
        <v>22</v>
      </c>
      <c r="E3428" t="s">
        <v>23</v>
      </c>
      <c r="F3428" t="s">
        <v>10933</v>
      </c>
      <c r="G3428" t="s">
        <v>3406</v>
      </c>
      <c r="H3428" t="s">
        <v>3407</v>
      </c>
      <c r="I3428" s="1">
        <v>34388750</v>
      </c>
      <c r="J3428" s="2">
        <f t="shared" si="106"/>
        <v>34388750</v>
      </c>
      <c r="K3428" s="1">
        <v>6877750</v>
      </c>
      <c r="L3428" s="3">
        <v>45712</v>
      </c>
      <c r="M3428" s="3">
        <v>45713</v>
      </c>
      <c r="N3428" s="3">
        <v>45838</v>
      </c>
      <c r="O3428" s="1">
        <v>0</v>
      </c>
      <c r="P3428" s="1">
        <v>34388750</v>
      </c>
      <c r="R3428" s="5">
        <f ca="1">IF(Tabla1[[#This Row],[FECHA INCIAL DESDE]]="SIN INICIO",0,IF((((TODAY()-M3428)*100%)/(N3428-M3428))&gt;=100%,"100%",(((TODAY()-M3428)*100%)/(N3428-M3428))))</f>
        <v>0.44800000000000001</v>
      </c>
      <c r="S3428" s="2">
        <f t="shared" si="107"/>
        <v>34388750</v>
      </c>
      <c r="T3428" t="s">
        <v>10934</v>
      </c>
    </row>
    <row r="3429" spans="1:20" x14ac:dyDescent="0.25">
      <c r="A3429">
        <v>2025</v>
      </c>
      <c r="B3429" t="s">
        <v>10935</v>
      </c>
      <c r="C3429" t="s">
        <v>21</v>
      </c>
      <c r="D3429" t="s">
        <v>22</v>
      </c>
      <c r="E3429" t="s">
        <v>23</v>
      </c>
      <c r="F3429" t="s">
        <v>10936</v>
      </c>
      <c r="G3429" t="s">
        <v>1831</v>
      </c>
      <c r="H3429" t="s">
        <v>1898</v>
      </c>
      <c r="I3429" s="1">
        <v>50809904</v>
      </c>
      <c r="J3429" s="2">
        <f t="shared" si="106"/>
        <v>50809904</v>
      </c>
      <c r="K3429" s="1">
        <v>6351238</v>
      </c>
      <c r="L3429" s="3">
        <v>45713</v>
      </c>
      <c r="M3429" s="3">
        <v>45714</v>
      </c>
      <c r="N3429" s="3">
        <v>45930</v>
      </c>
      <c r="O3429" s="1">
        <v>0</v>
      </c>
      <c r="P3429" s="1">
        <v>50809904</v>
      </c>
      <c r="R3429" s="6">
        <f ca="1">IF(Tabla1[[#This Row],[FECHA INCIAL DESDE]]="SIN INICIO",0,IF((((TODAY()-M3429)*100%)/(N3429-M3429))&gt;=100%,"100%",(((TODAY()-M3429)*100%)/(N3429-M3429))))</f>
        <v>0.25462962962962965</v>
      </c>
      <c r="S3429" s="2">
        <f t="shared" si="107"/>
        <v>50809904</v>
      </c>
      <c r="T3429" t="s">
        <v>10937</v>
      </c>
    </row>
    <row r="3430" spans="1:20" x14ac:dyDescent="0.25">
      <c r="A3430">
        <v>2025</v>
      </c>
      <c r="B3430" t="s">
        <v>10938</v>
      </c>
      <c r="C3430" t="s">
        <v>21</v>
      </c>
      <c r="D3430" t="s">
        <v>22</v>
      </c>
      <c r="E3430" t="s">
        <v>23</v>
      </c>
      <c r="F3430" t="s">
        <v>10939</v>
      </c>
      <c r="G3430" t="s">
        <v>10940</v>
      </c>
      <c r="H3430" t="s">
        <v>1802</v>
      </c>
      <c r="I3430" s="1">
        <v>24800000</v>
      </c>
      <c r="J3430" s="2">
        <f t="shared" si="106"/>
        <v>24800000</v>
      </c>
      <c r="K3430" s="1">
        <v>6200000</v>
      </c>
      <c r="L3430" s="3">
        <v>45712</v>
      </c>
      <c r="M3430" s="3">
        <v>45714</v>
      </c>
      <c r="N3430" s="3">
        <v>45808</v>
      </c>
      <c r="O3430" s="1">
        <v>0</v>
      </c>
      <c r="P3430" s="1">
        <v>24800000</v>
      </c>
      <c r="R3430" s="5">
        <f ca="1">IF(Tabla1[[#This Row],[FECHA INCIAL DESDE]]="SIN INICIO",0,IF((((TODAY()-M3430)*100%)/(N3430-M3430))&gt;=100%,"100%",(((TODAY()-M3430)*100%)/(N3430-M3430))))</f>
        <v>0.58510638297872342</v>
      </c>
      <c r="S3430" s="2">
        <f t="shared" si="107"/>
        <v>24800000</v>
      </c>
      <c r="T3430" t="s">
        <v>10941</v>
      </c>
    </row>
    <row r="3431" spans="1:20" x14ac:dyDescent="0.25">
      <c r="A3431">
        <v>2025</v>
      </c>
      <c r="B3431" t="s">
        <v>10942</v>
      </c>
      <c r="C3431" t="s">
        <v>21</v>
      </c>
      <c r="D3431" t="s">
        <v>22</v>
      </c>
      <c r="E3431" t="s">
        <v>23</v>
      </c>
      <c r="F3431" t="s">
        <v>10943</v>
      </c>
      <c r="G3431" t="s">
        <v>2743</v>
      </c>
      <c r="H3431" t="s">
        <v>659</v>
      </c>
      <c r="I3431" s="1">
        <v>70000000</v>
      </c>
      <c r="J3431" s="2">
        <f t="shared" si="106"/>
        <v>70000000</v>
      </c>
      <c r="K3431" s="1">
        <v>10000000</v>
      </c>
      <c r="L3431" s="3">
        <v>45712</v>
      </c>
      <c r="M3431" s="3">
        <v>45714</v>
      </c>
      <c r="N3431" s="3">
        <v>45900</v>
      </c>
      <c r="O3431" s="1">
        <v>0</v>
      </c>
      <c r="P3431" s="1">
        <v>70000000</v>
      </c>
      <c r="R3431" s="6">
        <f ca="1">IF(Tabla1[[#This Row],[FECHA INCIAL DESDE]]="SIN INICIO",0,IF((((TODAY()-M3431)*100%)/(N3431-M3431))&gt;=100%,"100%",(((TODAY()-M3431)*100%)/(N3431-M3431))))</f>
        <v>0.29569892473118281</v>
      </c>
      <c r="S3431" s="2">
        <f t="shared" si="107"/>
        <v>70000000</v>
      </c>
      <c r="T3431" t="s">
        <v>10944</v>
      </c>
    </row>
    <row r="3432" spans="1:20" x14ac:dyDescent="0.25">
      <c r="A3432">
        <v>2025</v>
      </c>
      <c r="B3432" t="s">
        <v>10945</v>
      </c>
      <c r="C3432" t="s">
        <v>21</v>
      </c>
      <c r="D3432" t="s">
        <v>22</v>
      </c>
      <c r="E3432" t="s">
        <v>120</v>
      </c>
      <c r="F3432" t="s">
        <v>10946</v>
      </c>
      <c r="G3432" t="s">
        <v>4388</v>
      </c>
      <c r="H3432" t="s">
        <v>1898</v>
      </c>
      <c r="I3432" s="1">
        <v>37359592</v>
      </c>
      <c r="J3432" s="2">
        <f t="shared" si="106"/>
        <v>37359592</v>
      </c>
      <c r="K3432" s="1">
        <v>4669949</v>
      </c>
      <c r="L3432" s="3">
        <v>45712</v>
      </c>
      <c r="M3432" s="3">
        <v>45713</v>
      </c>
      <c r="N3432" s="3">
        <v>45930</v>
      </c>
      <c r="O3432" s="1">
        <v>0</v>
      </c>
      <c r="P3432" s="1">
        <v>37359592</v>
      </c>
      <c r="R3432" s="6">
        <f ca="1">IF(Tabla1[[#This Row],[FECHA INCIAL DESDE]]="SIN INICIO",0,IF((((TODAY()-M3432)*100%)/(N3432-M3432))&gt;=100%,"100%",(((TODAY()-M3432)*100%)/(N3432-M3432))))</f>
        <v>0.25806451612903225</v>
      </c>
      <c r="S3432" s="2">
        <f t="shared" si="107"/>
        <v>37359592</v>
      </c>
      <c r="T3432" t="s">
        <v>10947</v>
      </c>
    </row>
    <row r="3433" spans="1:20" x14ac:dyDescent="0.25">
      <c r="A3433">
        <v>2025</v>
      </c>
      <c r="B3433" t="s">
        <v>10948</v>
      </c>
      <c r="C3433" t="s">
        <v>21</v>
      </c>
      <c r="D3433" t="s">
        <v>22</v>
      </c>
      <c r="E3433" t="s">
        <v>23</v>
      </c>
      <c r="F3433" t="s">
        <v>10949</v>
      </c>
      <c r="G3433" t="s">
        <v>280</v>
      </c>
      <c r="H3433" t="s">
        <v>270</v>
      </c>
      <c r="I3433" s="1">
        <v>70000000</v>
      </c>
      <c r="J3433" s="2">
        <f t="shared" si="106"/>
        <v>70000000</v>
      </c>
      <c r="K3433" s="1">
        <v>10000000</v>
      </c>
      <c r="L3433" s="3">
        <v>45712</v>
      </c>
      <c r="M3433" s="3">
        <v>45713</v>
      </c>
      <c r="N3433" s="3">
        <v>45900</v>
      </c>
      <c r="O3433" s="1">
        <v>0</v>
      </c>
      <c r="P3433" s="1">
        <v>70000000</v>
      </c>
      <c r="R3433" s="6">
        <f ca="1">IF(Tabla1[[#This Row],[FECHA INCIAL DESDE]]="SIN INICIO",0,IF((((TODAY()-M3433)*100%)/(N3433-M3433))&gt;=100%,"100%",(((TODAY()-M3433)*100%)/(N3433-M3433))))</f>
        <v>0.29946524064171121</v>
      </c>
      <c r="S3433" s="2">
        <f t="shared" si="107"/>
        <v>70000000</v>
      </c>
      <c r="T3433" t="s">
        <v>10950</v>
      </c>
    </row>
    <row r="3434" spans="1:20" x14ac:dyDescent="0.25">
      <c r="A3434">
        <v>2025</v>
      </c>
      <c r="B3434" t="s">
        <v>10948</v>
      </c>
      <c r="C3434" t="s">
        <v>21</v>
      </c>
      <c r="D3434" t="s">
        <v>22</v>
      </c>
      <c r="E3434" t="s">
        <v>23</v>
      </c>
      <c r="F3434" t="s">
        <v>10951</v>
      </c>
      <c r="G3434" t="s">
        <v>280</v>
      </c>
      <c r="H3434" t="s">
        <v>270</v>
      </c>
      <c r="I3434" s="1">
        <v>70000000</v>
      </c>
      <c r="J3434" s="2">
        <f t="shared" si="106"/>
        <v>70000000</v>
      </c>
      <c r="K3434" s="1">
        <v>10000000</v>
      </c>
      <c r="L3434" s="3">
        <v>45747</v>
      </c>
      <c r="M3434" s="3">
        <v>45713</v>
      </c>
      <c r="N3434" s="3">
        <v>45900</v>
      </c>
      <c r="O3434" s="1">
        <v>0</v>
      </c>
      <c r="P3434" s="1">
        <v>70000000</v>
      </c>
      <c r="R3434" s="6">
        <f ca="1">IF(Tabla1[[#This Row],[FECHA INCIAL DESDE]]="SIN INICIO",0,IF((((TODAY()-M3434)*100%)/(N3434-M3434))&gt;=100%,"100%",(((TODAY()-M3434)*100%)/(N3434-M3434))))</f>
        <v>0.29946524064171121</v>
      </c>
      <c r="S3434" s="2">
        <f t="shared" si="107"/>
        <v>70000000</v>
      </c>
      <c r="T3434" t="s">
        <v>10950</v>
      </c>
    </row>
    <row r="3435" spans="1:20" x14ac:dyDescent="0.25">
      <c r="A3435">
        <v>2025</v>
      </c>
      <c r="B3435" t="s">
        <v>10952</v>
      </c>
      <c r="C3435" t="s">
        <v>21</v>
      </c>
      <c r="D3435" t="s">
        <v>22</v>
      </c>
      <c r="E3435" t="s">
        <v>23</v>
      </c>
      <c r="F3435" t="s">
        <v>10953</v>
      </c>
      <c r="G3435" t="s">
        <v>3563</v>
      </c>
      <c r="H3435" t="s">
        <v>270</v>
      </c>
      <c r="I3435" s="1">
        <v>66500000</v>
      </c>
      <c r="J3435" s="2">
        <f t="shared" si="106"/>
        <v>66500000</v>
      </c>
      <c r="K3435" s="1">
        <v>9500000</v>
      </c>
      <c r="L3435" s="3">
        <v>45712</v>
      </c>
      <c r="M3435" s="3">
        <v>45713</v>
      </c>
      <c r="N3435" s="3">
        <v>45900</v>
      </c>
      <c r="O3435" s="1">
        <v>0</v>
      </c>
      <c r="P3435" s="1">
        <v>66500000</v>
      </c>
      <c r="R3435" s="5">
        <f ca="1">IF(Tabla1[[#This Row],[FECHA INCIAL DESDE]]="SIN INICIO",0,IF((((TODAY()-M3435)*100%)/(N3435-M3435))&gt;=100%,"100%",(((TODAY()-M3435)*100%)/(N3435-M3435))))</f>
        <v>0.29946524064171121</v>
      </c>
      <c r="S3435" s="2">
        <f t="shared" si="107"/>
        <v>66500000</v>
      </c>
      <c r="T3435" t="s">
        <v>10954</v>
      </c>
    </row>
    <row r="3436" spans="1:20" x14ac:dyDescent="0.25">
      <c r="A3436">
        <v>2025</v>
      </c>
      <c r="B3436" t="s">
        <v>10955</v>
      </c>
      <c r="C3436" t="s">
        <v>21</v>
      </c>
      <c r="D3436" t="s">
        <v>22</v>
      </c>
      <c r="E3436" t="s">
        <v>120</v>
      </c>
      <c r="F3436" t="s">
        <v>10956</v>
      </c>
      <c r="G3436" t="s">
        <v>2040</v>
      </c>
      <c r="H3436" t="s">
        <v>1898</v>
      </c>
      <c r="I3436" s="1">
        <v>37359592</v>
      </c>
      <c r="J3436" s="2">
        <f t="shared" si="106"/>
        <v>37359592</v>
      </c>
      <c r="K3436" s="1">
        <v>4669949</v>
      </c>
      <c r="L3436" s="3">
        <v>45713</v>
      </c>
      <c r="M3436" s="3">
        <v>45714</v>
      </c>
      <c r="N3436" s="3">
        <v>45930</v>
      </c>
      <c r="O3436" s="1">
        <v>0</v>
      </c>
      <c r="P3436" s="1">
        <v>37359592</v>
      </c>
      <c r="R3436" s="6">
        <f ca="1">IF(Tabla1[[#This Row],[FECHA INCIAL DESDE]]="SIN INICIO",0,IF((((TODAY()-M3436)*100%)/(N3436-M3436))&gt;=100%,"100%",(((TODAY()-M3436)*100%)/(N3436-M3436))))</f>
        <v>0.25462962962962965</v>
      </c>
      <c r="S3436" s="2">
        <f t="shared" si="107"/>
        <v>37359592</v>
      </c>
      <c r="T3436" t="s">
        <v>10957</v>
      </c>
    </row>
    <row r="3437" spans="1:20" x14ac:dyDescent="0.25">
      <c r="A3437">
        <v>2025</v>
      </c>
      <c r="B3437" t="s">
        <v>10958</v>
      </c>
      <c r="C3437" t="s">
        <v>21</v>
      </c>
      <c r="D3437" t="s">
        <v>22</v>
      </c>
      <c r="E3437" t="s">
        <v>23</v>
      </c>
      <c r="F3437" t="s">
        <v>10959</v>
      </c>
      <c r="G3437" t="s">
        <v>1831</v>
      </c>
      <c r="H3437" t="s">
        <v>1898</v>
      </c>
      <c r="I3437" s="1">
        <v>45956648</v>
      </c>
      <c r="J3437" s="2">
        <f t="shared" si="106"/>
        <v>45956648</v>
      </c>
      <c r="K3437" s="1">
        <v>5744581</v>
      </c>
      <c r="L3437" s="3">
        <v>45714</v>
      </c>
      <c r="M3437" s="3">
        <v>45715</v>
      </c>
      <c r="N3437" s="3">
        <v>45930</v>
      </c>
      <c r="O3437" s="1">
        <v>0</v>
      </c>
      <c r="P3437" s="1">
        <v>45956648</v>
      </c>
      <c r="R3437" s="6">
        <f ca="1">IF(Tabla1[[#This Row],[FECHA INCIAL DESDE]]="SIN INICIO",0,IF((((TODAY()-M3437)*100%)/(N3437-M3437))&gt;=100%,"100%",(((TODAY()-M3437)*100%)/(N3437-M3437))))</f>
        <v>0.25116279069767444</v>
      </c>
      <c r="S3437" s="2">
        <f t="shared" si="107"/>
        <v>45956648</v>
      </c>
      <c r="T3437" t="s">
        <v>10960</v>
      </c>
    </row>
    <row r="3438" spans="1:20" x14ac:dyDescent="0.25">
      <c r="A3438">
        <v>2025</v>
      </c>
      <c r="B3438" t="s">
        <v>10961</v>
      </c>
      <c r="C3438" t="s">
        <v>21</v>
      </c>
      <c r="D3438" t="s">
        <v>22</v>
      </c>
      <c r="E3438" t="s">
        <v>23</v>
      </c>
      <c r="F3438" t="s">
        <v>10962</v>
      </c>
      <c r="G3438" t="s">
        <v>1831</v>
      </c>
      <c r="H3438" t="s">
        <v>1898</v>
      </c>
      <c r="I3438" s="1">
        <v>39041096</v>
      </c>
      <c r="J3438" s="2">
        <f t="shared" si="106"/>
        <v>39041096</v>
      </c>
      <c r="K3438" s="1">
        <v>4880137</v>
      </c>
      <c r="L3438" s="3">
        <v>45712</v>
      </c>
      <c r="M3438" s="3">
        <v>45713</v>
      </c>
      <c r="N3438" s="3">
        <v>45930</v>
      </c>
      <c r="O3438" s="1">
        <v>0</v>
      </c>
      <c r="P3438" s="1">
        <v>39041096</v>
      </c>
      <c r="R3438" s="6">
        <f ca="1">IF(Tabla1[[#This Row],[FECHA INCIAL DESDE]]="SIN INICIO",0,IF((((TODAY()-M3438)*100%)/(N3438-M3438))&gt;=100%,"100%",(((TODAY()-M3438)*100%)/(N3438-M3438))))</f>
        <v>0.25806451612903225</v>
      </c>
      <c r="S3438" s="2">
        <f t="shared" si="107"/>
        <v>39041096</v>
      </c>
      <c r="T3438" t="s">
        <v>10963</v>
      </c>
    </row>
    <row r="3439" spans="1:20" x14ac:dyDescent="0.25">
      <c r="A3439">
        <v>2025</v>
      </c>
      <c r="B3439" t="s">
        <v>10964</v>
      </c>
      <c r="C3439" t="s">
        <v>21</v>
      </c>
      <c r="D3439" t="s">
        <v>22</v>
      </c>
      <c r="E3439" t="s">
        <v>23</v>
      </c>
      <c r="F3439" t="s">
        <v>10965</v>
      </c>
      <c r="G3439" t="s">
        <v>10966</v>
      </c>
      <c r="H3439" t="s">
        <v>166</v>
      </c>
      <c r="I3439" s="1">
        <v>35000000</v>
      </c>
      <c r="J3439" s="2">
        <f t="shared" si="106"/>
        <v>35000000</v>
      </c>
      <c r="K3439" s="1">
        <v>5000000</v>
      </c>
      <c r="L3439" s="3">
        <v>45712</v>
      </c>
      <c r="M3439" s="3">
        <v>45713</v>
      </c>
      <c r="N3439" s="3">
        <v>45900</v>
      </c>
      <c r="O3439" s="1">
        <v>0</v>
      </c>
      <c r="P3439" s="1">
        <v>35000000</v>
      </c>
      <c r="R3439" s="6">
        <f ca="1">IF(Tabla1[[#This Row],[FECHA INCIAL DESDE]]="SIN INICIO",0,IF((((TODAY()-M3439)*100%)/(N3439-M3439))&gt;=100%,"100%",(((TODAY()-M3439)*100%)/(N3439-M3439))))</f>
        <v>0.29946524064171121</v>
      </c>
      <c r="S3439" s="2">
        <f t="shared" si="107"/>
        <v>35000000</v>
      </c>
      <c r="T3439" t="s">
        <v>10967</v>
      </c>
    </row>
    <row r="3440" spans="1:20" x14ac:dyDescent="0.25">
      <c r="A3440">
        <v>2025</v>
      </c>
      <c r="B3440" t="s">
        <v>10968</v>
      </c>
      <c r="C3440" t="s">
        <v>21</v>
      </c>
      <c r="D3440" t="s">
        <v>22</v>
      </c>
      <c r="E3440" t="s">
        <v>23</v>
      </c>
      <c r="F3440" t="s">
        <v>10969</v>
      </c>
      <c r="G3440" t="s">
        <v>1831</v>
      </c>
      <c r="H3440" t="s">
        <v>1898</v>
      </c>
      <c r="I3440" s="1">
        <v>50809904</v>
      </c>
      <c r="J3440" s="2">
        <f t="shared" si="106"/>
        <v>50809904</v>
      </c>
      <c r="K3440" s="1">
        <v>6351238</v>
      </c>
      <c r="L3440" s="3">
        <v>45714</v>
      </c>
      <c r="M3440" s="3">
        <v>45715</v>
      </c>
      <c r="N3440" s="3">
        <v>45930</v>
      </c>
      <c r="O3440" s="1">
        <v>0</v>
      </c>
      <c r="P3440" s="1">
        <v>50809904</v>
      </c>
      <c r="R3440" s="6">
        <f ca="1">IF(Tabla1[[#This Row],[FECHA INCIAL DESDE]]="SIN INICIO",0,IF((((TODAY()-M3440)*100%)/(N3440-M3440))&gt;=100%,"100%",(((TODAY()-M3440)*100%)/(N3440-M3440))))</f>
        <v>0.25116279069767444</v>
      </c>
      <c r="S3440" s="2">
        <f t="shared" si="107"/>
        <v>50809904</v>
      </c>
      <c r="T3440" t="s">
        <v>10970</v>
      </c>
    </row>
    <row r="3441" spans="1:20" x14ac:dyDescent="0.25">
      <c r="A3441">
        <v>2025</v>
      </c>
      <c r="B3441" t="s">
        <v>10971</v>
      </c>
      <c r="C3441" t="s">
        <v>21</v>
      </c>
      <c r="D3441" t="s">
        <v>22</v>
      </c>
      <c r="E3441" t="s">
        <v>23</v>
      </c>
      <c r="F3441" t="s">
        <v>10972</v>
      </c>
      <c r="G3441" t="s">
        <v>2214</v>
      </c>
      <c r="H3441" t="s">
        <v>1898</v>
      </c>
      <c r="I3441" s="1">
        <v>57619024</v>
      </c>
      <c r="J3441" s="2">
        <f t="shared" si="106"/>
        <v>57619024</v>
      </c>
      <c r="K3441" s="1">
        <v>7202378</v>
      </c>
      <c r="L3441" s="3">
        <v>45714</v>
      </c>
      <c r="M3441" s="3">
        <v>45715</v>
      </c>
      <c r="N3441" s="3">
        <v>45930</v>
      </c>
      <c r="O3441" s="1">
        <v>0</v>
      </c>
      <c r="P3441" s="1">
        <v>57619024</v>
      </c>
      <c r="R3441" s="6">
        <f ca="1">IF(Tabla1[[#This Row],[FECHA INCIAL DESDE]]="SIN INICIO",0,IF((((TODAY()-M3441)*100%)/(N3441-M3441))&gt;=100%,"100%",(((TODAY()-M3441)*100%)/(N3441-M3441))))</f>
        <v>0.25116279069767444</v>
      </c>
      <c r="S3441" s="2">
        <f t="shared" si="107"/>
        <v>57619024</v>
      </c>
      <c r="T3441" t="s">
        <v>10973</v>
      </c>
    </row>
    <row r="3442" spans="1:20" x14ac:dyDescent="0.25">
      <c r="A3442">
        <v>2025</v>
      </c>
      <c r="B3442" t="s">
        <v>10974</v>
      </c>
      <c r="C3442" t="s">
        <v>21</v>
      </c>
      <c r="D3442" t="s">
        <v>22</v>
      </c>
      <c r="E3442" t="s">
        <v>23</v>
      </c>
      <c r="F3442" t="s">
        <v>10975</v>
      </c>
      <c r="G3442" t="s">
        <v>392</v>
      </c>
      <c r="H3442" t="s">
        <v>154</v>
      </c>
      <c r="I3442" s="1">
        <v>34160959</v>
      </c>
      <c r="J3442" s="2">
        <f t="shared" si="106"/>
        <v>34160959</v>
      </c>
      <c r="K3442" s="1">
        <v>4880137</v>
      </c>
      <c r="L3442" s="3">
        <v>45714</v>
      </c>
      <c r="M3442" s="3">
        <v>45715</v>
      </c>
      <c r="N3442" s="3">
        <v>45730</v>
      </c>
      <c r="O3442" s="1">
        <v>0</v>
      </c>
      <c r="P3442" s="1">
        <v>34160959</v>
      </c>
      <c r="R3442" s="6" t="str">
        <f ca="1">IF(Tabla1[[#This Row],[FECHA INCIAL DESDE]]="SIN INICIO",0,IF((((TODAY()-M3442)*100%)/(N3442-M3442))&gt;=100%,"100%",(((TODAY()-M3442)*100%)/(N3442-M3442))))</f>
        <v>100%</v>
      </c>
      <c r="S3442" s="2">
        <f t="shared" si="107"/>
        <v>34160959</v>
      </c>
      <c r="T3442" t="s">
        <v>10976</v>
      </c>
    </row>
    <row r="3443" spans="1:20" x14ac:dyDescent="0.25">
      <c r="A3443">
        <v>2025</v>
      </c>
      <c r="B3443" t="s">
        <v>10977</v>
      </c>
      <c r="C3443" t="s">
        <v>21</v>
      </c>
      <c r="D3443" t="s">
        <v>22</v>
      </c>
      <c r="E3443" t="s">
        <v>23</v>
      </c>
      <c r="F3443" t="s">
        <v>10978</v>
      </c>
      <c r="G3443" t="s">
        <v>4402</v>
      </c>
      <c r="H3443" t="s">
        <v>3407</v>
      </c>
      <c r="I3443" s="1">
        <v>48144250</v>
      </c>
      <c r="J3443" s="2">
        <f t="shared" si="106"/>
        <v>48144250</v>
      </c>
      <c r="K3443" s="1">
        <v>6877750</v>
      </c>
      <c r="L3443" s="3">
        <v>45712</v>
      </c>
      <c r="M3443" s="3">
        <v>45713</v>
      </c>
      <c r="N3443" s="3">
        <v>45900</v>
      </c>
      <c r="O3443" s="1">
        <v>0</v>
      </c>
      <c r="P3443" s="1">
        <v>48144250</v>
      </c>
      <c r="R3443" s="6">
        <f ca="1">IF(Tabla1[[#This Row],[FECHA INCIAL DESDE]]="SIN INICIO",0,IF((((TODAY()-M3443)*100%)/(N3443-M3443))&gt;=100%,"100%",(((TODAY()-M3443)*100%)/(N3443-M3443))))</f>
        <v>0.29946524064171121</v>
      </c>
      <c r="S3443" s="2">
        <f t="shared" si="107"/>
        <v>48144250</v>
      </c>
      <c r="T3443" t="s">
        <v>10979</v>
      </c>
    </row>
    <row r="3444" spans="1:20" x14ac:dyDescent="0.25">
      <c r="A3444">
        <v>2025</v>
      </c>
      <c r="B3444" t="s">
        <v>10980</v>
      </c>
      <c r="C3444" t="s">
        <v>21</v>
      </c>
      <c r="D3444" t="s">
        <v>22</v>
      </c>
      <c r="E3444" t="s">
        <v>23</v>
      </c>
      <c r="F3444" t="s">
        <v>10981</v>
      </c>
      <c r="G3444" t="s">
        <v>1831</v>
      </c>
      <c r="H3444" t="s">
        <v>1898</v>
      </c>
      <c r="I3444" s="1">
        <v>50809904</v>
      </c>
      <c r="J3444" s="2">
        <f t="shared" si="106"/>
        <v>50809904</v>
      </c>
      <c r="K3444" s="1">
        <v>6351238</v>
      </c>
      <c r="L3444" s="3">
        <v>45712</v>
      </c>
      <c r="M3444" s="3">
        <v>45713</v>
      </c>
      <c r="N3444" s="3">
        <v>45930</v>
      </c>
      <c r="O3444" s="1">
        <v>0</v>
      </c>
      <c r="P3444" s="1">
        <v>50809904</v>
      </c>
      <c r="R3444" s="6">
        <f ca="1">IF(Tabla1[[#This Row],[FECHA INCIAL DESDE]]="SIN INICIO",0,IF((((TODAY()-M3444)*100%)/(N3444-M3444))&gt;=100%,"100%",(((TODAY()-M3444)*100%)/(N3444-M3444))))</f>
        <v>0.25806451612903225</v>
      </c>
      <c r="S3444" s="2">
        <f t="shared" si="107"/>
        <v>50809904</v>
      </c>
      <c r="T3444" t="s">
        <v>10982</v>
      </c>
    </row>
    <row r="3445" spans="1:20" x14ac:dyDescent="0.25">
      <c r="A3445">
        <v>2025</v>
      </c>
      <c r="B3445" t="s">
        <v>10983</v>
      </c>
      <c r="C3445" t="s">
        <v>21</v>
      </c>
      <c r="D3445" t="s">
        <v>22</v>
      </c>
      <c r="E3445" t="s">
        <v>23</v>
      </c>
      <c r="F3445" t="s">
        <v>10984</v>
      </c>
      <c r="G3445" t="s">
        <v>1831</v>
      </c>
      <c r="H3445" t="s">
        <v>1898</v>
      </c>
      <c r="I3445" s="1">
        <v>50809904</v>
      </c>
      <c r="J3445" s="2">
        <f t="shared" si="106"/>
        <v>50809904</v>
      </c>
      <c r="K3445" s="1">
        <v>6351238</v>
      </c>
      <c r="L3445" s="3">
        <v>45712</v>
      </c>
      <c r="M3445" s="3">
        <v>45713</v>
      </c>
      <c r="N3445" s="3">
        <v>45930</v>
      </c>
      <c r="O3445" s="1">
        <v>0</v>
      </c>
      <c r="P3445" s="1">
        <v>50809904</v>
      </c>
      <c r="R3445" s="6">
        <f ca="1">IF(Tabla1[[#This Row],[FECHA INCIAL DESDE]]="SIN INICIO",0,IF((((TODAY()-M3445)*100%)/(N3445-M3445))&gt;=100%,"100%",(((TODAY()-M3445)*100%)/(N3445-M3445))))</f>
        <v>0.25806451612903225</v>
      </c>
      <c r="S3445" s="2">
        <f t="shared" si="107"/>
        <v>50809904</v>
      </c>
      <c r="T3445" t="s">
        <v>10985</v>
      </c>
    </row>
    <row r="3446" spans="1:20" x14ac:dyDescent="0.25">
      <c r="A3446">
        <v>2025</v>
      </c>
      <c r="B3446" t="s">
        <v>10986</v>
      </c>
      <c r="C3446" t="s">
        <v>21</v>
      </c>
      <c r="D3446" t="s">
        <v>22</v>
      </c>
      <c r="E3446" t="s">
        <v>23</v>
      </c>
      <c r="F3446" t="s">
        <v>10987</v>
      </c>
      <c r="G3446" t="s">
        <v>658</v>
      </c>
      <c r="H3446" t="s">
        <v>659</v>
      </c>
      <c r="I3446" s="1">
        <v>36912185</v>
      </c>
      <c r="J3446" s="2">
        <f t="shared" si="106"/>
        <v>36912185</v>
      </c>
      <c r="K3446" s="1">
        <v>7382437</v>
      </c>
      <c r="L3446" s="3">
        <v>45712</v>
      </c>
      <c r="M3446" s="3">
        <v>45714</v>
      </c>
      <c r="N3446" s="3">
        <v>45838</v>
      </c>
      <c r="O3446" s="1">
        <v>0</v>
      </c>
      <c r="P3446" s="1">
        <v>36912185</v>
      </c>
      <c r="R3446" s="6">
        <f ca="1">IF(Tabla1[[#This Row],[FECHA INCIAL DESDE]]="SIN INICIO",0,IF((((TODAY()-M3446)*100%)/(N3446-M3446))&gt;=100%,"100%",(((TODAY()-M3446)*100%)/(N3446-M3446))))</f>
        <v>0.44354838709677419</v>
      </c>
      <c r="S3446" s="2">
        <f t="shared" si="107"/>
        <v>36912185</v>
      </c>
      <c r="T3446" t="s">
        <v>10988</v>
      </c>
    </row>
    <row r="3447" spans="1:20" x14ac:dyDescent="0.25">
      <c r="A3447">
        <v>2025</v>
      </c>
      <c r="B3447" t="s">
        <v>10989</v>
      </c>
      <c r="C3447" t="s">
        <v>21</v>
      </c>
      <c r="D3447" t="s">
        <v>22</v>
      </c>
      <c r="E3447" t="s">
        <v>23</v>
      </c>
      <c r="F3447" t="s">
        <v>10990</v>
      </c>
      <c r="G3447" t="s">
        <v>1831</v>
      </c>
      <c r="H3447" t="s">
        <v>1898</v>
      </c>
      <c r="I3447" s="1">
        <v>50809904</v>
      </c>
      <c r="J3447" s="2">
        <f t="shared" si="106"/>
        <v>50809904</v>
      </c>
      <c r="K3447" s="1">
        <v>6351238</v>
      </c>
      <c r="L3447" s="3">
        <v>45713</v>
      </c>
      <c r="M3447" s="3">
        <v>45714</v>
      </c>
      <c r="N3447" s="3">
        <v>45930</v>
      </c>
      <c r="O3447" s="1">
        <v>0</v>
      </c>
      <c r="P3447" s="1">
        <v>50809904</v>
      </c>
      <c r="R3447" s="6">
        <f ca="1">IF(Tabla1[[#This Row],[FECHA INCIAL DESDE]]="SIN INICIO",0,IF((((TODAY()-M3447)*100%)/(N3447-M3447))&gt;=100%,"100%",(((TODAY()-M3447)*100%)/(N3447-M3447))))</f>
        <v>0.25462962962962965</v>
      </c>
      <c r="S3447" s="2">
        <f t="shared" si="107"/>
        <v>50809904</v>
      </c>
      <c r="T3447" t="s">
        <v>10991</v>
      </c>
    </row>
    <row r="3448" spans="1:20" x14ac:dyDescent="0.25">
      <c r="A3448">
        <v>2025</v>
      </c>
      <c r="B3448" t="s">
        <v>10992</v>
      </c>
      <c r="C3448" t="s">
        <v>21</v>
      </c>
      <c r="D3448" t="s">
        <v>22</v>
      </c>
      <c r="E3448" t="s">
        <v>23</v>
      </c>
      <c r="F3448" t="s">
        <v>10993</v>
      </c>
      <c r="G3448" t="s">
        <v>2214</v>
      </c>
      <c r="H3448" t="s">
        <v>1898</v>
      </c>
      <c r="I3448" s="1">
        <v>57619024</v>
      </c>
      <c r="J3448" s="2">
        <f t="shared" si="106"/>
        <v>57619024</v>
      </c>
      <c r="K3448" s="1">
        <v>7202378</v>
      </c>
      <c r="L3448" s="3">
        <v>45712</v>
      </c>
      <c r="M3448" s="3">
        <v>45713</v>
      </c>
      <c r="N3448" s="3">
        <v>45930</v>
      </c>
      <c r="O3448" s="1">
        <v>0</v>
      </c>
      <c r="P3448" s="1">
        <v>57619024</v>
      </c>
      <c r="R3448" s="5">
        <f ca="1">IF(Tabla1[[#This Row],[FECHA INCIAL DESDE]]="SIN INICIO",0,IF((((TODAY()-M3448)*100%)/(N3448-M3448))&gt;=100%,"100%",(((TODAY()-M3448)*100%)/(N3448-M3448))))</f>
        <v>0.25806451612903225</v>
      </c>
      <c r="S3448" s="2">
        <f t="shared" si="107"/>
        <v>57619024</v>
      </c>
      <c r="T3448" t="s">
        <v>10994</v>
      </c>
    </row>
    <row r="3449" spans="1:20" x14ac:dyDescent="0.25">
      <c r="A3449">
        <v>2025</v>
      </c>
      <c r="B3449" t="s">
        <v>10995</v>
      </c>
      <c r="C3449" t="s">
        <v>21</v>
      </c>
      <c r="D3449" t="s">
        <v>22</v>
      </c>
      <c r="E3449" t="s">
        <v>23</v>
      </c>
      <c r="F3449" t="s">
        <v>10996</v>
      </c>
      <c r="G3449" t="s">
        <v>2214</v>
      </c>
      <c r="H3449" t="s">
        <v>1898</v>
      </c>
      <c r="I3449" s="1">
        <v>57619024</v>
      </c>
      <c r="J3449" s="2">
        <f t="shared" si="106"/>
        <v>57619024</v>
      </c>
      <c r="K3449" s="1">
        <v>7202378</v>
      </c>
      <c r="L3449" s="3">
        <v>45712</v>
      </c>
      <c r="M3449" s="3">
        <v>45713</v>
      </c>
      <c r="N3449" s="3">
        <v>45930</v>
      </c>
      <c r="O3449" s="1">
        <v>0</v>
      </c>
      <c r="P3449" s="1">
        <v>57619024</v>
      </c>
      <c r="R3449" s="5">
        <f ca="1">IF(Tabla1[[#This Row],[FECHA INCIAL DESDE]]="SIN INICIO",0,IF((((TODAY()-M3449)*100%)/(N3449-M3449))&gt;=100%,"100%",(((TODAY()-M3449)*100%)/(N3449-M3449))))</f>
        <v>0.25806451612903225</v>
      </c>
      <c r="S3449" s="2">
        <f t="shared" si="107"/>
        <v>57619024</v>
      </c>
      <c r="T3449" t="s">
        <v>10997</v>
      </c>
    </row>
    <row r="3450" spans="1:20" x14ac:dyDescent="0.25">
      <c r="A3450">
        <v>2025</v>
      </c>
      <c r="B3450" t="s">
        <v>10998</v>
      </c>
      <c r="C3450" t="s">
        <v>21</v>
      </c>
      <c r="D3450" t="s">
        <v>22</v>
      </c>
      <c r="E3450" t="s">
        <v>23</v>
      </c>
      <c r="F3450" t="s">
        <v>10999</v>
      </c>
      <c r="G3450" t="s">
        <v>2358</v>
      </c>
      <c r="H3450" t="s">
        <v>590</v>
      </c>
      <c r="I3450" s="1">
        <v>60987500</v>
      </c>
      <c r="J3450" s="2">
        <f t="shared" si="106"/>
        <v>60987500</v>
      </c>
      <c r="K3450" s="1">
        <v>8712500</v>
      </c>
      <c r="L3450" s="3">
        <v>45712</v>
      </c>
      <c r="M3450" s="3">
        <v>45714</v>
      </c>
      <c r="N3450" s="3">
        <v>45900</v>
      </c>
      <c r="O3450" s="1">
        <v>0</v>
      </c>
      <c r="P3450" s="1">
        <v>60987500</v>
      </c>
      <c r="R3450" s="6">
        <f ca="1">IF(Tabla1[[#This Row],[FECHA INCIAL DESDE]]="SIN INICIO",0,IF((((TODAY()-M3450)*100%)/(N3450-M3450))&gt;=100%,"100%",(((TODAY()-M3450)*100%)/(N3450-M3450))))</f>
        <v>0.29569892473118281</v>
      </c>
      <c r="S3450" s="2">
        <f t="shared" si="107"/>
        <v>60987500</v>
      </c>
      <c r="T3450" t="s">
        <v>11000</v>
      </c>
    </row>
    <row r="3451" spans="1:20" x14ac:dyDescent="0.25">
      <c r="A3451">
        <v>2025</v>
      </c>
      <c r="B3451" t="s">
        <v>11001</v>
      </c>
      <c r="C3451" t="s">
        <v>21</v>
      </c>
      <c r="D3451" t="s">
        <v>22</v>
      </c>
      <c r="E3451" t="s">
        <v>23</v>
      </c>
      <c r="F3451" t="s">
        <v>11002</v>
      </c>
      <c r="G3451" t="s">
        <v>1890</v>
      </c>
      <c r="H3451" t="s">
        <v>1898</v>
      </c>
      <c r="I3451" s="1">
        <v>45956648</v>
      </c>
      <c r="J3451" s="2">
        <f t="shared" si="106"/>
        <v>45956648</v>
      </c>
      <c r="K3451" s="1">
        <v>5744581</v>
      </c>
      <c r="L3451" s="3">
        <v>45712</v>
      </c>
      <c r="M3451" s="3">
        <v>45713</v>
      </c>
      <c r="N3451" s="3">
        <v>45930</v>
      </c>
      <c r="O3451" s="1">
        <v>0</v>
      </c>
      <c r="P3451" s="1">
        <v>45956648</v>
      </c>
      <c r="R3451" s="6">
        <f ca="1">IF(Tabla1[[#This Row],[FECHA INCIAL DESDE]]="SIN INICIO",0,IF((((TODAY()-M3451)*100%)/(N3451-M3451))&gt;=100%,"100%",(((TODAY()-M3451)*100%)/(N3451-M3451))))</f>
        <v>0.25806451612903225</v>
      </c>
      <c r="S3451" s="2">
        <f t="shared" si="107"/>
        <v>45956648</v>
      </c>
      <c r="T3451" t="s">
        <v>11003</v>
      </c>
    </row>
    <row r="3452" spans="1:20" x14ac:dyDescent="0.25">
      <c r="A3452">
        <v>2025</v>
      </c>
      <c r="B3452" t="s">
        <v>11004</v>
      </c>
      <c r="C3452" t="s">
        <v>21</v>
      </c>
      <c r="D3452" t="s">
        <v>22</v>
      </c>
      <c r="E3452" t="s">
        <v>120</v>
      </c>
      <c r="F3452" t="s">
        <v>11005</v>
      </c>
      <c r="G3452" t="s">
        <v>6596</v>
      </c>
      <c r="H3452" t="s">
        <v>659</v>
      </c>
      <c r="I3452" s="1">
        <v>28014000</v>
      </c>
      <c r="J3452" s="2">
        <f t="shared" si="106"/>
        <v>28014000</v>
      </c>
      <c r="K3452" s="1">
        <v>4669000</v>
      </c>
      <c r="L3452" s="3">
        <v>45712</v>
      </c>
      <c r="M3452" s="3">
        <v>45714</v>
      </c>
      <c r="N3452" s="3">
        <v>45869</v>
      </c>
      <c r="O3452" s="1">
        <v>0</v>
      </c>
      <c r="P3452" s="1">
        <v>28014000</v>
      </c>
      <c r="R3452" s="5">
        <f ca="1">IF(Tabla1[[#This Row],[FECHA INCIAL DESDE]]="SIN INICIO",0,IF((((TODAY()-M3452)*100%)/(N3452-M3452))&gt;=100%,"100%",(((TODAY()-M3452)*100%)/(N3452-M3452))))</f>
        <v>0.35483870967741937</v>
      </c>
      <c r="S3452" s="2">
        <f t="shared" si="107"/>
        <v>28014000</v>
      </c>
      <c r="T3452" t="s">
        <v>11006</v>
      </c>
    </row>
    <row r="3453" spans="1:20" x14ac:dyDescent="0.25">
      <c r="A3453">
        <v>2025</v>
      </c>
      <c r="B3453" t="s">
        <v>11007</v>
      </c>
      <c r="C3453" t="s">
        <v>21</v>
      </c>
      <c r="D3453" t="s">
        <v>22</v>
      </c>
      <c r="E3453" t="s">
        <v>23</v>
      </c>
      <c r="F3453" t="s">
        <v>11008</v>
      </c>
      <c r="G3453" t="s">
        <v>1890</v>
      </c>
      <c r="H3453" t="s">
        <v>1898</v>
      </c>
      <c r="I3453" s="1">
        <v>50809904</v>
      </c>
      <c r="J3453" s="2">
        <f t="shared" si="106"/>
        <v>50809904</v>
      </c>
      <c r="K3453" s="1">
        <v>6351238</v>
      </c>
      <c r="L3453" s="3">
        <v>45712</v>
      </c>
      <c r="M3453" s="3">
        <v>45714</v>
      </c>
      <c r="N3453" s="3">
        <v>45930</v>
      </c>
      <c r="O3453" s="1">
        <v>0</v>
      </c>
      <c r="P3453" s="1">
        <v>50809904</v>
      </c>
      <c r="R3453" s="6">
        <f ca="1">IF(Tabla1[[#This Row],[FECHA INCIAL DESDE]]="SIN INICIO",0,IF((((TODAY()-M3453)*100%)/(N3453-M3453))&gt;=100%,"100%",(((TODAY()-M3453)*100%)/(N3453-M3453))))</f>
        <v>0.25462962962962965</v>
      </c>
      <c r="S3453" s="2">
        <f t="shared" si="107"/>
        <v>50809904</v>
      </c>
      <c r="T3453" t="s">
        <v>11009</v>
      </c>
    </row>
    <row r="3454" spans="1:20" x14ac:dyDescent="0.25">
      <c r="A3454">
        <v>2025</v>
      </c>
      <c r="B3454" t="s">
        <v>11010</v>
      </c>
      <c r="C3454" t="s">
        <v>21</v>
      </c>
      <c r="D3454" t="s">
        <v>22</v>
      </c>
      <c r="E3454" t="s">
        <v>23</v>
      </c>
      <c r="F3454" t="s">
        <v>11011</v>
      </c>
      <c r="G3454" t="s">
        <v>1890</v>
      </c>
      <c r="H3454" t="s">
        <v>1898</v>
      </c>
      <c r="I3454" s="1">
        <v>38088872</v>
      </c>
      <c r="J3454" s="2">
        <f t="shared" si="106"/>
        <v>38088872</v>
      </c>
      <c r="K3454" s="1">
        <v>4761109</v>
      </c>
      <c r="L3454" s="3">
        <v>45712</v>
      </c>
      <c r="M3454" s="3">
        <v>45713</v>
      </c>
      <c r="N3454" s="3">
        <v>45930</v>
      </c>
      <c r="O3454" s="1">
        <v>0</v>
      </c>
      <c r="P3454" s="1">
        <v>38088872</v>
      </c>
      <c r="R3454" s="6">
        <f ca="1">IF(Tabla1[[#This Row],[FECHA INCIAL DESDE]]="SIN INICIO",0,IF((((TODAY()-M3454)*100%)/(N3454-M3454))&gt;=100%,"100%",(((TODAY()-M3454)*100%)/(N3454-M3454))))</f>
        <v>0.25806451612903225</v>
      </c>
      <c r="S3454" s="2">
        <f t="shared" si="107"/>
        <v>38088872</v>
      </c>
      <c r="T3454" t="s">
        <v>11012</v>
      </c>
    </row>
    <row r="3455" spans="1:20" x14ac:dyDescent="0.25">
      <c r="A3455">
        <v>2025</v>
      </c>
      <c r="B3455" t="s">
        <v>11013</v>
      </c>
      <c r="C3455" t="s">
        <v>21</v>
      </c>
      <c r="D3455" t="s">
        <v>22</v>
      </c>
      <c r="E3455" t="s">
        <v>23</v>
      </c>
      <c r="F3455" t="s">
        <v>11014</v>
      </c>
      <c r="G3455" t="s">
        <v>1890</v>
      </c>
      <c r="H3455" t="s">
        <v>1898</v>
      </c>
      <c r="I3455" s="1">
        <v>50809904</v>
      </c>
      <c r="J3455" s="2">
        <f t="shared" si="106"/>
        <v>50809904</v>
      </c>
      <c r="K3455" s="1">
        <v>6351238</v>
      </c>
      <c r="L3455" s="3">
        <v>45712</v>
      </c>
      <c r="M3455" s="3">
        <v>45713</v>
      </c>
      <c r="N3455" s="3">
        <v>45930</v>
      </c>
      <c r="O3455" s="1">
        <v>0</v>
      </c>
      <c r="P3455" s="1">
        <v>50809904</v>
      </c>
      <c r="R3455" s="6">
        <f ca="1">IF(Tabla1[[#This Row],[FECHA INCIAL DESDE]]="SIN INICIO",0,IF((((TODAY()-M3455)*100%)/(N3455-M3455))&gt;=100%,"100%",(((TODAY()-M3455)*100%)/(N3455-M3455))))</f>
        <v>0.25806451612903225</v>
      </c>
      <c r="S3455" s="2">
        <f t="shared" si="107"/>
        <v>50809904</v>
      </c>
      <c r="T3455" t="s">
        <v>11015</v>
      </c>
    </row>
    <row r="3456" spans="1:20" x14ac:dyDescent="0.25">
      <c r="A3456">
        <v>2025</v>
      </c>
      <c r="B3456" t="s">
        <v>11016</v>
      </c>
      <c r="C3456" t="s">
        <v>21</v>
      </c>
      <c r="D3456" t="s">
        <v>22</v>
      </c>
      <c r="E3456" t="s">
        <v>23</v>
      </c>
      <c r="F3456" t="s">
        <v>11017</v>
      </c>
      <c r="G3456" t="s">
        <v>1890</v>
      </c>
      <c r="H3456" t="s">
        <v>1898</v>
      </c>
      <c r="I3456" s="1">
        <v>50809904</v>
      </c>
      <c r="J3456" s="2">
        <f t="shared" si="106"/>
        <v>50809904</v>
      </c>
      <c r="K3456" s="1">
        <v>6351238</v>
      </c>
      <c r="L3456" s="3">
        <v>45712</v>
      </c>
      <c r="M3456" s="3">
        <v>45741</v>
      </c>
      <c r="N3456" s="3">
        <v>45930</v>
      </c>
      <c r="O3456" s="1">
        <v>0</v>
      </c>
      <c r="P3456" s="1">
        <v>50809904</v>
      </c>
      <c r="R3456" s="6">
        <f ca="1">IF(Tabla1[[#This Row],[FECHA INCIAL DESDE]]="SIN INICIO",0,IF((((TODAY()-M3456)*100%)/(N3456-M3456))&gt;=100%,"100%",(((TODAY()-M3456)*100%)/(N3456-M3456))))</f>
        <v>0.14814814814814814</v>
      </c>
      <c r="S3456" s="2">
        <f t="shared" si="107"/>
        <v>50809904</v>
      </c>
      <c r="T3456" t="s">
        <v>11018</v>
      </c>
    </row>
    <row r="3457" spans="1:20" x14ac:dyDescent="0.25">
      <c r="A3457">
        <v>2025</v>
      </c>
      <c r="B3457" t="s">
        <v>11019</v>
      </c>
      <c r="C3457" t="s">
        <v>21</v>
      </c>
      <c r="D3457" t="s">
        <v>22</v>
      </c>
      <c r="E3457" t="s">
        <v>23</v>
      </c>
      <c r="F3457" t="s">
        <v>11020</v>
      </c>
      <c r="G3457" t="s">
        <v>1890</v>
      </c>
      <c r="H3457" t="s">
        <v>1898</v>
      </c>
      <c r="I3457" s="1">
        <v>50809904</v>
      </c>
      <c r="J3457" s="2">
        <f t="shared" si="106"/>
        <v>50809904</v>
      </c>
      <c r="K3457" s="1">
        <v>6351238</v>
      </c>
      <c r="L3457" s="3">
        <v>45712</v>
      </c>
      <c r="M3457" s="3">
        <v>45714</v>
      </c>
      <c r="N3457" s="3">
        <v>45930</v>
      </c>
      <c r="O3457" s="1">
        <v>0</v>
      </c>
      <c r="P3457" s="1">
        <v>50809904</v>
      </c>
      <c r="R3457" s="6">
        <f ca="1">IF(Tabla1[[#This Row],[FECHA INCIAL DESDE]]="SIN INICIO",0,IF((((TODAY()-M3457)*100%)/(N3457-M3457))&gt;=100%,"100%",(((TODAY()-M3457)*100%)/(N3457-M3457))))</f>
        <v>0.25462962962962965</v>
      </c>
      <c r="S3457" s="2">
        <f t="shared" si="107"/>
        <v>50809904</v>
      </c>
      <c r="T3457" t="s">
        <v>11021</v>
      </c>
    </row>
    <row r="3458" spans="1:20" x14ac:dyDescent="0.25">
      <c r="A3458">
        <v>2025</v>
      </c>
      <c r="B3458" t="s">
        <v>11022</v>
      </c>
      <c r="C3458" t="s">
        <v>21</v>
      </c>
      <c r="D3458" t="s">
        <v>22</v>
      </c>
      <c r="E3458" t="s">
        <v>23</v>
      </c>
      <c r="F3458" t="s">
        <v>11023</v>
      </c>
      <c r="G3458" t="s">
        <v>1890</v>
      </c>
      <c r="H3458" t="s">
        <v>1898</v>
      </c>
      <c r="I3458" s="1">
        <v>50809904</v>
      </c>
      <c r="J3458" s="2">
        <f t="shared" si="106"/>
        <v>50809904</v>
      </c>
      <c r="K3458" s="1">
        <v>6351238</v>
      </c>
      <c r="L3458" s="3">
        <v>45712</v>
      </c>
      <c r="M3458" s="3">
        <v>45713</v>
      </c>
      <c r="N3458" s="3">
        <v>45930</v>
      </c>
      <c r="O3458" s="1">
        <v>0</v>
      </c>
      <c r="P3458" s="1">
        <v>50809904</v>
      </c>
      <c r="R3458" s="6">
        <f ca="1">IF(Tabla1[[#This Row],[FECHA INCIAL DESDE]]="SIN INICIO",0,IF((((TODAY()-M3458)*100%)/(N3458-M3458))&gt;=100%,"100%",(((TODAY()-M3458)*100%)/(N3458-M3458))))</f>
        <v>0.25806451612903225</v>
      </c>
      <c r="S3458" s="2">
        <f t="shared" si="107"/>
        <v>50809904</v>
      </c>
      <c r="T3458" t="s">
        <v>11024</v>
      </c>
    </row>
    <row r="3459" spans="1:20" x14ac:dyDescent="0.25">
      <c r="A3459">
        <v>2025</v>
      </c>
      <c r="B3459" t="s">
        <v>11025</v>
      </c>
      <c r="C3459" t="s">
        <v>21</v>
      </c>
      <c r="D3459" t="s">
        <v>22</v>
      </c>
      <c r="E3459" t="s">
        <v>23</v>
      </c>
      <c r="F3459" t="s">
        <v>11026</v>
      </c>
      <c r="G3459" t="s">
        <v>1831</v>
      </c>
      <c r="H3459" t="s">
        <v>1898</v>
      </c>
      <c r="I3459" s="1">
        <v>50809904</v>
      </c>
      <c r="J3459" s="2">
        <f t="shared" ref="J3459:J3522" si="108">I3459</f>
        <v>50809904</v>
      </c>
      <c r="K3459" s="1">
        <v>6351238</v>
      </c>
      <c r="L3459" s="3">
        <v>45712</v>
      </c>
      <c r="M3459" s="3">
        <v>45713</v>
      </c>
      <c r="N3459" s="3">
        <v>45930</v>
      </c>
      <c r="O3459" s="1">
        <v>0</v>
      </c>
      <c r="P3459" s="1">
        <v>50809904</v>
      </c>
      <c r="R3459" s="6">
        <f ca="1">IF(Tabla1[[#This Row],[FECHA INCIAL DESDE]]="SIN INICIO",0,IF((((TODAY()-M3459)*100%)/(N3459-M3459))&gt;=100%,"100%",(((TODAY()-M3459)*100%)/(N3459-M3459))))</f>
        <v>0.25806451612903225</v>
      </c>
      <c r="S3459" s="2">
        <f t="shared" ref="S3459:S3522" si="109">P3459-Q3459</f>
        <v>50809904</v>
      </c>
      <c r="T3459" t="s">
        <v>11027</v>
      </c>
    </row>
    <row r="3460" spans="1:20" x14ac:dyDescent="0.25">
      <c r="A3460">
        <v>2025</v>
      </c>
      <c r="B3460" t="s">
        <v>11028</v>
      </c>
      <c r="C3460" t="s">
        <v>21</v>
      </c>
      <c r="D3460" t="s">
        <v>22</v>
      </c>
      <c r="E3460" t="s">
        <v>120</v>
      </c>
      <c r="F3460" t="s">
        <v>11029</v>
      </c>
      <c r="G3460" t="s">
        <v>1823</v>
      </c>
      <c r="H3460" t="s">
        <v>1802</v>
      </c>
      <c r="I3460" s="1">
        <v>35157500</v>
      </c>
      <c r="J3460" s="2">
        <f t="shared" si="108"/>
        <v>35157500</v>
      </c>
      <c r="K3460" s="1">
        <v>5022500</v>
      </c>
      <c r="L3460" s="3">
        <v>45713</v>
      </c>
      <c r="M3460" s="3">
        <v>45714</v>
      </c>
      <c r="N3460" s="3">
        <v>45900</v>
      </c>
      <c r="O3460" s="1">
        <v>0</v>
      </c>
      <c r="P3460" s="1">
        <v>35157500</v>
      </c>
      <c r="R3460" s="5">
        <f ca="1">IF(Tabla1[[#This Row],[FECHA INCIAL DESDE]]="SIN INICIO",0,IF((((TODAY()-M3460)*100%)/(N3460-M3460))&gt;=100%,"100%",(((TODAY()-M3460)*100%)/(N3460-M3460))))</f>
        <v>0.29569892473118281</v>
      </c>
      <c r="S3460" s="2">
        <f t="shared" si="109"/>
        <v>35157500</v>
      </c>
      <c r="T3460" t="s">
        <v>11030</v>
      </c>
    </row>
    <row r="3461" spans="1:20" x14ac:dyDescent="0.25">
      <c r="A3461">
        <v>2025</v>
      </c>
      <c r="B3461" t="s">
        <v>11031</v>
      </c>
      <c r="C3461" t="s">
        <v>21</v>
      </c>
      <c r="D3461" t="s">
        <v>22</v>
      </c>
      <c r="E3461" t="s">
        <v>23</v>
      </c>
      <c r="F3461" t="s">
        <v>11032</v>
      </c>
      <c r="G3461" t="s">
        <v>3663</v>
      </c>
      <c r="H3461" t="s">
        <v>1802</v>
      </c>
      <c r="I3461" s="1">
        <v>50820000</v>
      </c>
      <c r="J3461" s="2">
        <f t="shared" si="108"/>
        <v>50820000</v>
      </c>
      <c r="K3461" s="1">
        <v>8470000</v>
      </c>
      <c r="L3461" s="3">
        <v>45712</v>
      </c>
      <c r="M3461" s="3">
        <v>45713</v>
      </c>
      <c r="N3461" s="3">
        <v>45869</v>
      </c>
      <c r="O3461" s="1">
        <v>0</v>
      </c>
      <c r="P3461" s="1">
        <v>50820000</v>
      </c>
      <c r="R3461" s="5">
        <f ca="1">IF(Tabla1[[#This Row],[FECHA INCIAL DESDE]]="SIN INICIO",0,IF((((TODAY()-M3461)*100%)/(N3461-M3461))&gt;=100%,"100%",(((TODAY()-M3461)*100%)/(N3461-M3461))))</f>
        <v>0.35897435897435898</v>
      </c>
      <c r="S3461" s="2">
        <f t="shared" si="109"/>
        <v>50820000</v>
      </c>
      <c r="T3461" t="s">
        <v>11033</v>
      </c>
    </row>
    <row r="3462" spans="1:20" x14ac:dyDescent="0.25">
      <c r="A3462">
        <v>2025</v>
      </c>
      <c r="B3462" t="s">
        <v>11034</v>
      </c>
      <c r="C3462" t="s">
        <v>21</v>
      </c>
      <c r="D3462" t="s">
        <v>22</v>
      </c>
      <c r="E3462" t="s">
        <v>23</v>
      </c>
      <c r="F3462" t="s">
        <v>11035</v>
      </c>
      <c r="G3462" t="s">
        <v>1831</v>
      </c>
      <c r="H3462" t="s">
        <v>1898</v>
      </c>
      <c r="I3462" s="1">
        <v>57619024</v>
      </c>
      <c r="J3462" s="2">
        <f t="shared" si="108"/>
        <v>57619024</v>
      </c>
      <c r="K3462" s="1">
        <v>7202378</v>
      </c>
      <c r="L3462" s="3">
        <v>45712</v>
      </c>
      <c r="M3462" s="3">
        <v>45714</v>
      </c>
      <c r="N3462" s="3">
        <v>45930</v>
      </c>
      <c r="O3462" s="1">
        <v>0</v>
      </c>
      <c r="P3462" s="1">
        <v>57619024</v>
      </c>
      <c r="R3462" s="6">
        <f ca="1">IF(Tabla1[[#This Row],[FECHA INCIAL DESDE]]="SIN INICIO",0,IF((((TODAY()-M3462)*100%)/(N3462-M3462))&gt;=100%,"100%",(((TODAY()-M3462)*100%)/(N3462-M3462))))</f>
        <v>0.25462962962962965</v>
      </c>
      <c r="S3462" s="2">
        <f t="shared" si="109"/>
        <v>57619024</v>
      </c>
      <c r="T3462" t="s">
        <v>11036</v>
      </c>
    </row>
    <row r="3463" spans="1:20" x14ac:dyDescent="0.25">
      <c r="A3463">
        <v>2025</v>
      </c>
      <c r="B3463" t="s">
        <v>11037</v>
      </c>
      <c r="C3463" t="s">
        <v>21</v>
      </c>
      <c r="D3463" t="s">
        <v>22</v>
      </c>
      <c r="E3463" t="s">
        <v>120</v>
      </c>
      <c r="F3463" t="s">
        <v>11038</v>
      </c>
      <c r="G3463" t="s">
        <v>4388</v>
      </c>
      <c r="H3463" t="s">
        <v>1898</v>
      </c>
      <c r="I3463" s="1">
        <v>37359592</v>
      </c>
      <c r="J3463" s="2">
        <f t="shared" si="108"/>
        <v>37359592</v>
      </c>
      <c r="K3463" s="1">
        <v>4669949</v>
      </c>
      <c r="L3463" s="3">
        <v>45712</v>
      </c>
      <c r="M3463" s="3">
        <v>45713</v>
      </c>
      <c r="N3463" s="3">
        <v>45930</v>
      </c>
      <c r="O3463" s="1">
        <v>0</v>
      </c>
      <c r="P3463" s="1">
        <v>37359592</v>
      </c>
      <c r="R3463" s="6">
        <f ca="1">IF(Tabla1[[#This Row],[FECHA INCIAL DESDE]]="SIN INICIO",0,IF((((TODAY()-M3463)*100%)/(N3463-M3463))&gt;=100%,"100%",(((TODAY()-M3463)*100%)/(N3463-M3463))))</f>
        <v>0.25806451612903225</v>
      </c>
      <c r="S3463" s="2">
        <f t="shared" si="109"/>
        <v>37359592</v>
      </c>
      <c r="T3463" t="s">
        <v>11039</v>
      </c>
    </row>
    <row r="3464" spans="1:20" x14ac:dyDescent="0.25">
      <c r="A3464">
        <v>2025</v>
      </c>
      <c r="B3464" t="s">
        <v>11040</v>
      </c>
      <c r="C3464" t="s">
        <v>21</v>
      </c>
      <c r="D3464" t="s">
        <v>22</v>
      </c>
      <c r="E3464" t="s">
        <v>23</v>
      </c>
      <c r="F3464" t="s">
        <v>11041</v>
      </c>
      <c r="G3464" t="s">
        <v>1831</v>
      </c>
      <c r="H3464" t="s">
        <v>1898</v>
      </c>
      <c r="I3464" s="1">
        <v>57619024</v>
      </c>
      <c r="J3464" s="2">
        <f t="shared" si="108"/>
        <v>57619024</v>
      </c>
      <c r="K3464" s="1">
        <v>7202378</v>
      </c>
      <c r="L3464" s="3">
        <v>45712</v>
      </c>
      <c r="M3464" s="3">
        <v>45714</v>
      </c>
      <c r="N3464" s="3">
        <v>45930</v>
      </c>
      <c r="O3464" s="1">
        <v>0</v>
      </c>
      <c r="P3464" s="1">
        <v>57619024</v>
      </c>
      <c r="R3464" s="6">
        <f ca="1">IF(Tabla1[[#This Row],[FECHA INCIAL DESDE]]="SIN INICIO",0,IF((((TODAY()-M3464)*100%)/(N3464-M3464))&gt;=100%,"100%",(((TODAY()-M3464)*100%)/(N3464-M3464))))</f>
        <v>0.25462962962962965</v>
      </c>
      <c r="S3464" s="2">
        <f t="shared" si="109"/>
        <v>57619024</v>
      </c>
      <c r="T3464" t="s">
        <v>11042</v>
      </c>
    </row>
    <row r="3465" spans="1:20" x14ac:dyDescent="0.25">
      <c r="A3465">
        <v>2025</v>
      </c>
      <c r="B3465" t="s">
        <v>11043</v>
      </c>
      <c r="C3465" t="s">
        <v>21</v>
      </c>
      <c r="D3465" t="s">
        <v>22</v>
      </c>
      <c r="E3465" t="s">
        <v>23</v>
      </c>
      <c r="F3465" t="s">
        <v>11044</v>
      </c>
      <c r="G3465" t="s">
        <v>1831</v>
      </c>
      <c r="H3465" t="s">
        <v>1898</v>
      </c>
      <c r="I3465" s="1">
        <v>36011890</v>
      </c>
      <c r="J3465" s="2">
        <f t="shared" si="108"/>
        <v>36011890</v>
      </c>
      <c r="K3465" s="1">
        <v>7202378</v>
      </c>
      <c r="L3465" s="3">
        <v>45713</v>
      </c>
      <c r="M3465" s="3">
        <v>45714</v>
      </c>
      <c r="N3465" s="3">
        <v>45838</v>
      </c>
      <c r="O3465" s="1">
        <v>0</v>
      </c>
      <c r="P3465" s="1">
        <v>36011890</v>
      </c>
      <c r="R3465" s="5">
        <f ca="1">IF(Tabla1[[#This Row],[FECHA INCIAL DESDE]]="SIN INICIO",0,IF((((TODAY()-M3465)*100%)/(N3465-M3465))&gt;=100%,"100%",(((TODAY()-M3465)*100%)/(N3465-M3465))))</f>
        <v>0.44354838709677419</v>
      </c>
      <c r="S3465" s="2">
        <f t="shared" si="109"/>
        <v>36011890</v>
      </c>
      <c r="T3465" t="s">
        <v>11045</v>
      </c>
    </row>
    <row r="3466" spans="1:20" x14ac:dyDescent="0.25">
      <c r="A3466">
        <v>2025</v>
      </c>
      <c r="B3466" t="s">
        <v>11046</v>
      </c>
      <c r="C3466" t="s">
        <v>21</v>
      </c>
      <c r="D3466" t="s">
        <v>22</v>
      </c>
      <c r="E3466" t="s">
        <v>23</v>
      </c>
      <c r="F3466" t="s">
        <v>11047</v>
      </c>
      <c r="G3466" t="s">
        <v>11048</v>
      </c>
      <c r="H3466" t="s">
        <v>154</v>
      </c>
      <c r="I3466" s="1">
        <v>42042000</v>
      </c>
      <c r="J3466" s="2">
        <f t="shared" si="108"/>
        <v>42042000</v>
      </c>
      <c r="K3466" s="1">
        <v>6006000</v>
      </c>
      <c r="L3466" s="3">
        <v>45713</v>
      </c>
      <c r="M3466" s="3">
        <v>45714</v>
      </c>
      <c r="N3466" s="3">
        <v>45900</v>
      </c>
      <c r="O3466" s="1">
        <v>0</v>
      </c>
      <c r="P3466" s="1">
        <v>42042000</v>
      </c>
      <c r="R3466" s="6">
        <f ca="1">IF(Tabla1[[#This Row],[FECHA INCIAL DESDE]]="SIN INICIO",0,IF((((TODAY()-M3466)*100%)/(N3466-M3466))&gt;=100%,"100%",(((TODAY()-M3466)*100%)/(N3466-M3466))))</f>
        <v>0.29569892473118281</v>
      </c>
      <c r="S3466" s="2">
        <f t="shared" si="109"/>
        <v>42042000</v>
      </c>
      <c r="T3466" t="s">
        <v>11049</v>
      </c>
    </row>
    <row r="3467" spans="1:20" x14ac:dyDescent="0.25">
      <c r="A3467">
        <v>2025</v>
      </c>
      <c r="B3467" t="s">
        <v>11050</v>
      </c>
      <c r="C3467" t="s">
        <v>21</v>
      </c>
      <c r="D3467" t="s">
        <v>22</v>
      </c>
      <c r="E3467" t="s">
        <v>23</v>
      </c>
      <c r="F3467" t="s">
        <v>11051</v>
      </c>
      <c r="G3467" t="s">
        <v>11052</v>
      </c>
      <c r="H3467" t="s">
        <v>1898</v>
      </c>
      <c r="I3467" s="1">
        <v>36011890</v>
      </c>
      <c r="J3467" s="2">
        <f t="shared" si="108"/>
        <v>36011890</v>
      </c>
      <c r="K3467" s="1">
        <v>7202378</v>
      </c>
      <c r="L3467" s="3">
        <v>45715</v>
      </c>
      <c r="M3467" s="3">
        <v>45719</v>
      </c>
      <c r="N3467" s="3">
        <v>45930</v>
      </c>
      <c r="O3467" s="1">
        <v>0</v>
      </c>
      <c r="P3467" s="1">
        <v>36011890</v>
      </c>
      <c r="R3467" s="6">
        <f ca="1">IF(Tabla1[[#This Row],[FECHA INCIAL DESDE]]="SIN INICIO",0,IF((((TODAY()-M3467)*100%)/(N3467-M3467))&gt;=100%,"100%",(((TODAY()-M3467)*100%)/(N3467-M3467))))</f>
        <v>0.23696682464454977</v>
      </c>
      <c r="S3467" s="2">
        <f t="shared" si="109"/>
        <v>36011890</v>
      </c>
      <c r="T3467" t="s">
        <v>11053</v>
      </c>
    </row>
    <row r="3468" spans="1:20" x14ac:dyDescent="0.25">
      <c r="A3468">
        <v>2025</v>
      </c>
      <c r="B3468" t="s">
        <v>11054</v>
      </c>
      <c r="C3468" t="s">
        <v>21</v>
      </c>
      <c r="D3468" t="s">
        <v>22</v>
      </c>
      <c r="E3468" t="s">
        <v>23</v>
      </c>
      <c r="F3468" t="s">
        <v>11055</v>
      </c>
      <c r="G3468" t="s">
        <v>1890</v>
      </c>
      <c r="H3468" t="s">
        <v>1898</v>
      </c>
      <c r="I3468" s="1">
        <v>28722905</v>
      </c>
      <c r="J3468" s="2">
        <f t="shared" si="108"/>
        <v>28722905</v>
      </c>
      <c r="K3468" s="1">
        <v>5744581</v>
      </c>
      <c r="L3468" s="3">
        <v>45713</v>
      </c>
      <c r="M3468" s="3">
        <v>45714</v>
      </c>
      <c r="N3468" s="3">
        <v>45838</v>
      </c>
      <c r="O3468" s="1">
        <v>0</v>
      </c>
      <c r="P3468" s="1">
        <v>28722905</v>
      </c>
      <c r="R3468" s="5">
        <f ca="1">IF(Tabla1[[#This Row],[FECHA INCIAL DESDE]]="SIN INICIO",0,IF((((TODAY()-M3468)*100%)/(N3468-M3468))&gt;=100%,"100%",(((TODAY()-M3468)*100%)/(N3468-M3468))))</f>
        <v>0.44354838709677419</v>
      </c>
      <c r="S3468" s="2">
        <f t="shared" si="109"/>
        <v>28722905</v>
      </c>
      <c r="T3468" t="s">
        <v>11056</v>
      </c>
    </row>
    <row r="3469" spans="1:20" x14ac:dyDescent="0.25">
      <c r="A3469">
        <v>2025</v>
      </c>
      <c r="B3469" t="s">
        <v>11057</v>
      </c>
      <c r="C3469" t="s">
        <v>21</v>
      </c>
      <c r="D3469" t="s">
        <v>22</v>
      </c>
      <c r="E3469" t="s">
        <v>23</v>
      </c>
      <c r="F3469" t="s">
        <v>11058</v>
      </c>
      <c r="G3469" t="s">
        <v>3633</v>
      </c>
      <c r="H3469" t="s">
        <v>1898</v>
      </c>
      <c r="I3469" s="1">
        <v>23805545</v>
      </c>
      <c r="J3469" s="2">
        <f t="shared" si="108"/>
        <v>23805545</v>
      </c>
      <c r="K3469" s="1">
        <v>4761109</v>
      </c>
      <c r="L3469" s="3">
        <v>45712</v>
      </c>
      <c r="M3469" s="3">
        <v>45713</v>
      </c>
      <c r="N3469" s="3">
        <v>45838</v>
      </c>
      <c r="O3469" s="1">
        <v>0</v>
      </c>
      <c r="P3469" s="1">
        <v>23805545</v>
      </c>
      <c r="R3469" s="6">
        <f ca="1">IF(Tabla1[[#This Row],[FECHA INCIAL DESDE]]="SIN INICIO",0,IF((((TODAY()-M3469)*100%)/(N3469-M3469))&gt;=100%,"100%",(((TODAY()-M3469)*100%)/(N3469-M3469))))</f>
        <v>0.44800000000000001</v>
      </c>
      <c r="S3469" s="2">
        <f t="shared" si="109"/>
        <v>23805545</v>
      </c>
      <c r="T3469" t="s">
        <v>11059</v>
      </c>
    </row>
    <row r="3470" spans="1:20" x14ac:dyDescent="0.25">
      <c r="A3470">
        <v>2025</v>
      </c>
      <c r="B3470" t="s">
        <v>11060</v>
      </c>
      <c r="C3470" t="s">
        <v>21</v>
      </c>
      <c r="D3470" t="s">
        <v>22</v>
      </c>
      <c r="E3470" t="s">
        <v>23</v>
      </c>
      <c r="F3470" t="s">
        <v>11061</v>
      </c>
      <c r="G3470" t="s">
        <v>1819</v>
      </c>
      <c r="H3470" t="s">
        <v>1802</v>
      </c>
      <c r="I3470" s="1">
        <v>33880000</v>
      </c>
      <c r="J3470" s="2">
        <f t="shared" si="108"/>
        <v>33880000</v>
      </c>
      <c r="K3470" s="1">
        <v>8470000</v>
      </c>
      <c r="L3470" s="3">
        <v>45712</v>
      </c>
      <c r="M3470" s="3">
        <v>45713</v>
      </c>
      <c r="N3470" s="3">
        <v>45808</v>
      </c>
      <c r="O3470" s="1">
        <v>0</v>
      </c>
      <c r="P3470" s="1">
        <v>33880000</v>
      </c>
      <c r="R3470" s="5">
        <f ca="1">IF(Tabla1[[#This Row],[FECHA INCIAL DESDE]]="SIN INICIO",0,IF((((TODAY()-M3470)*100%)/(N3470-M3470))&gt;=100%,"100%",(((TODAY()-M3470)*100%)/(N3470-M3470))))</f>
        <v>0.58947368421052626</v>
      </c>
      <c r="S3470" s="2">
        <f t="shared" si="109"/>
        <v>33880000</v>
      </c>
      <c r="T3470" t="s">
        <v>11062</v>
      </c>
    </row>
    <row r="3471" spans="1:20" x14ac:dyDescent="0.25">
      <c r="A3471">
        <v>2025</v>
      </c>
      <c r="B3471" t="s">
        <v>11063</v>
      </c>
      <c r="C3471" t="s">
        <v>21</v>
      </c>
      <c r="D3471" t="s">
        <v>22</v>
      </c>
      <c r="E3471" t="s">
        <v>23</v>
      </c>
      <c r="F3471" t="s">
        <v>11064</v>
      </c>
      <c r="G3471" t="s">
        <v>1831</v>
      </c>
      <c r="H3471" t="s">
        <v>1898</v>
      </c>
      <c r="I3471" s="1">
        <v>39041096</v>
      </c>
      <c r="J3471" s="2">
        <f t="shared" si="108"/>
        <v>39041096</v>
      </c>
      <c r="K3471" s="1">
        <v>4880137</v>
      </c>
      <c r="L3471" s="3">
        <v>45712</v>
      </c>
      <c r="M3471" s="3">
        <v>45713</v>
      </c>
      <c r="N3471" s="3">
        <v>45930</v>
      </c>
      <c r="O3471" s="1">
        <v>0</v>
      </c>
      <c r="P3471" s="1">
        <v>39041096</v>
      </c>
      <c r="R3471" s="6">
        <f ca="1">IF(Tabla1[[#This Row],[FECHA INCIAL DESDE]]="SIN INICIO",0,IF((((TODAY()-M3471)*100%)/(N3471-M3471))&gt;=100%,"100%",(((TODAY()-M3471)*100%)/(N3471-M3471))))</f>
        <v>0.25806451612903225</v>
      </c>
      <c r="S3471" s="2">
        <f t="shared" si="109"/>
        <v>39041096</v>
      </c>
      <c r="T3471" t="s">
        <v>11065</v>
      </c>
    </row>
    <row r="3472" spans="1:20" x14ac:dyDescent="0.25">
      <c r="A3472">
        <v>2025</v>
      </c>
      <c r="B3472" t="s">
        <v>11066</v>
      </c>
      <c r="C3472" t="s">
        <v>21</v>
      </c>
      <c r="D3472" t="s">
        <v>22</v>
      </c>
      <c r="E3472" t="s">
        <v>23</v>
      </c>
      <c r="F3472" t="s">
        <v>11067</v>
      </c>
      <c r="G3472" t="s">
        <v>1831</v>
      </c>
      <c r="H3472" t="s">
        <v>1898</v>
      </c>
      <c r="I3472" s="1">
        <v>54780224</v>
      </c>
      <c r="J3472" s="2">
        <f t="shared" si="108"/>
        <v>54780224</v>
      </c>
      <c r="K3472" s="1">
        <v>6847528</v>
      </c>
      <c r="L3472" s="3">
        <v>45712</v>
      </c>
      <c r="M3472" s="3">
        <v>45713</v>
      </c>
      <c r="N3472" s="3">
        <v>45930</v>
      </c>
      <c r="O3472" s="1">
        <v>0</v>
      </c>
      <c r="P3472" s="1">
        <v>54780224</v>
      </c>
      <c r="R3472" s="5">
        <f ca="1">IF(Tabla1[[#This Row],[FECHA INCIAL DESDE]]="SIN INICIO",0,IF((((TODAY()-M3472)*100%)/(N3472-M3472))&gt;=100%,"100%",(((TODAY()-M3472)*100%)/(N3472-M3472))))</f>
        <v>0.25806451612903225</v>
      </c>
      <c r="S3472" s="2">
        <f t="shared" si="109"/>
        <v>54780224</v>
      </c>
      <c r="T3472" t="s">
        <v>11068</v>
      </c>
    </row>
    <row r="3473" spans="1:20" x14ac:dyDescent="0.25">
      <c r="A3473">
        <v>2025</v>
      </c>
      <c r="B3473" t="s">
        <v>11069</v>
      </c>
      <c r="C3473" t="s">
        <v>21</v>
      </c>
      <c r="D3473" t="s">
        <v>22</v>
      </c>
      <c r="E3473" t="s">
        <v>23</v>
      </c>
      <c r="F3473" t="s">
        <v>11070</v>
      </c>
      <c r="G3473" t="s">
        <v>2214</v>
      </c>
      <c r="H3473" t="s">
        <v>1898</v>
      </c>
      <c r="I3473" s="1">
        <v>54780224</v>
      </c>
      <c r="J3473" s="2">
        <f t="shared" si="108"/>
        <v>54780224</v>
      </c>
      <c r="K3473" s="1">
        <v>6847528</v>
      </c>
      <c r="L3473" s="3">
        <v>45712</v>
      </c>
      <c r="M3473" s="3">
        <v>45713</v>
      </c>
      <c r="N3473" s="3">
        <v>45930</v>
      </c>
      <c r="O3473" s="1">
        <v>0</v>
      </c>
      <c r="P3473" s="1">
        <v>54780224</v>
      </c>
      <c r="R3473" s="6">
        <f ca="1">IF(Tabla1[[#This Row],[FECHA INCIAL DESDE]]="SIN INICIO",0,IF((((TODAY()-M3473)*100%)/(N3473-M3473))&gt;=100%,"100%",(((TODAY()-M3473)*100%)/(N3473-M3473))))</f>
        <v>0.25806451612903225</v>
      </c>
      <c r="S3473" s="2">
        <f t="shared" si="109"/>
        <v>54780224</v>
      </c>
      <c r="T3473" t="s">
        <v>11071</v>
      </c>
    </row>
    <row r="3474" spans="1:20" x14ac:dyDescent="0.25">
      <c r="A3474">
        <v>2025</v>
      </c>
      <c r="B3474" t="s">
        <v>11072</v>
      </c>
      <c r="C3474" t="s">
        <v>21</v>
      </c>
      <c r="D3474" t="s">
        <v>22</v>
      </c>
      <c r="E3474" t="s">
        <v>120</v>
      </c>
      <c r="F3474" t="s">
        <v>11073</v>
      </c>
      <c r="G3474" t="s">
        <v>2040</v>
      </c>
      <c r="H3474" t="s">
        <v>166</v>
      </c>
      <c r="I3474" s="1">
        <v>24500000</v>
      </c>
      <c r="J3474" s="2">
        <f t="shared" si="108"/>
        <v>24500000</v>
      </c>
      <c r="K3474" s="1">
        <v>4900000</v>
      </c>
      <c r="L3474" s="3">
        <v>45713</v>
      </c>
      <c r="M3474" s="3">
        <v>45715</v>
      </c>
      <c r="N3474" s="3">
        <v>45838</v>
      </c>
      <c r="O3474" s="1">
        <v>0</v>
      </c>
      <c r="P3474" s="1">
        <v>24500000</v>
      </c>
      <c r="R3474" s="5">
        <f ca="1">IF(Tabla1[[#This Row],[FECHA INCIAL DESDE]]="SIN INICIO",0,IF((((TODAY()-M3474)*100%)/(N3474-M3474))&gt;=100%,"100%",(((TODAY()-M3474)*100%)/(N3474-M3474))))</f>
        <v>0.43902439024390244</v>
      </c>
      <c r="S3474" s="2">
        <f t="shared" si="109"/>
        <v>24500000</v>
      </c>
      <c r="T3474" t="s">
        <v>11074</v>
      </c>
    </row>
    <row r="3475" spans="1:20" x14ac:dyDescent="0.25">
      <c r="A3475">
        <v>2025</v>
      </c>
      <c r="B3475" t="s">
        <v>11075</v>
      </c>
      <c r="C3475" t="s">
        <v>21</v>
      </c>
      <c r="D3475" t="s">
        <v>22</v>
      </c>
      <c r="E3475" t="s">
        <v>120</v>
      </c>
      <c r="F3475" t="s">
        <v>11076</v>
      </c>
      <c r="G3475" t="s">
        <v>4117</v>
      </c>
      <c r="H3475" t="s">
        <v>3407</v>
      </c>
      <c r="I3475" s="1">
        <v>27788775</v>
      </c>
      <c r="J3475" s="2">
        <f t="shared" si="108"/>
        <v>27788775</v>
      </c>
      <c r="K3475" s="1">
        <v>3969825</v>
      </c>
      <c r="L3475" s="3">
        <v>45713</v>
      </c>
      <c r="M3475" s="3">
        <v>45714</v>
      </c>
      <c r="N3475" s="3">
        <v>45900</v>
      </c>
      <c r="O3475" s="1">
        <v>0</v>
      </c>
      <c r="P3475" s="1">
        <v>27788775</v>
      </c>
      <c r="R3475" s="5">
        <f ca="1">IF(Tabla1[[#This Row],[FECHA INCIAL DESDE]]="SIN INICIO",0,IF((((TODAY()-M3475)*100%)/(N3475-M3475))&gt;=100%,"100%",(((TODAY()-M3475)*100%)/(N3475-M3475))))</f>
        <v>0.29569892473118281</v>
      </c>
      <c r="S3475" s="2">
        <f t="shared" si="109"/>
        <v>27788775</v>
      </c>
      <c r="T3475" t="s">
        <v>11077</v>
      </c>
    </row>
    <row r="3476" spans="1:20" x14ac:dyDescent="0.25">
      <c r="A3476">
        <v>2025</v>
      </c>
      <c r="B3476" t="s">
        <v>11078</v>
      </c>
      <c r="C3476" t="s">
        <v>21</v>
      </c>
      <c r="D3476" t="s">
        <v>22</v>
      </c>
      <c r="E3476" t="s">
        <v>120</v>
      </c>
      <c r="F3476" t="s">
        <v>11079</v>
      </c>
      <c r="G3476" t="s">
        <v>4388</v>
      </c>
      <c r="H3476" t="s">
        <v>166</v>
      </c>
      <c r="I3476" s="1">
        <v>37359592</v>
      </c>
      <c r="J3476" s="2">
        <f t="shared" si="108"/>
        <v>37359592</v>
      </c>
      <c r="K3476" s="1">
        <v>4669949</v>
      </c>
      <c r="L3476" s="3">
        <v>45713</v>
      </c>
      <c r="M3476" s="3">
        <v>45714</v>
      </c>
      <c r="N3476" s="3">
        <v>45930</v>
      </c>
      <c r="O3476" s="1">
        <v>0</v>
      </c>
      <c r="P3476" s="1">
        <v>37359592</v>
      </c>
      <c r="R3476" s="6">
        <f ca="1">IF(Tabla1[[#This Row],[FECHA INCIAL DESDE]]="SIN INICIO",0,IF((((TODAY()-M3476)*100%)/(N3476-M3476))&gt;=100%,"100%",(((TODAY()-M3476)*100%)/(N3476-M3476))))</f>
        <v>0.25462962962962965</v>
      </c>
      <c r="S3476" s="2">
        <f t="shared" si="109"/>
        <v>37359592</v>
      </c>
      <c r="T3476" t="s">
        <v>11080</v>
      </c>
    </row>
    <row r="3477" spans="1:20" x14ac:dyDescent="0.25">
      <c r="A3477">
        <v>2025</v>
      </c>
      <c r="B3477" t="s">
        <v>11081</v>
      </c>
      <c r="C3477" t="s">
        <v>21</v>
      </c>
      <c r="D3477" t="s">
        <v>22</v>
      </c>
      <c r="E3477" t="s">
        <v>23</v>
      </c>
      <c r="F3477" t="s">
        <v>11082</v>
      </c>
      <c r="G3477" t="s">
        <v>280</v>
      </c>
      <c r="H3477" t="s">
        <v>270</v>
      </c>
      <c r="I3477" s="1">
        <v>70000000</v>
      </c>
      <c r="J3477" s="2">
        <f t="shared" si="108"/>
        <v>70000000</v>
      </c>
      <c r="K3477" s="1">
        <v>10000000</v>
      </c>
      <c r="L3477" s="3">
        <v>45713</v>
      </c>
      <c r="M3477" s="3">
        <v>45714</v>
      </c>
      <c r="N3477" s="3">
        <v>45900</v>
      </c>
      <c r="O3477" s="1">
        <v>0</v>
      </c>
      <c r="P3477" s="1">
        <v>70000000</v>
      </c>
      <c r="R3477" s="6">
        <f ca="1">IF(Tabla1[[#This Row],[FECHA INCIAL DESDE]]="SIN INICIO",0,IF((((TODAY()-M3477)*100%)/(N3477-M3477))&gt;=100%,"100%",(((TODAY()-M3477)*100%)/(N3477-M3477))))</f>
        <v>0.29569892473118281</v>
      </c>
      <c r="S3477" s="2">
        <f t="shared" si="109"/>
        <v>70000000</v>
      </c>
      <c r="T3477" t="s">
        <v>11083</v>
      </c>
    </row>
    <row r="3478" spans="1:20" x14ac:dyDescent="0.25">
      <c r="A3478">
        <v>2025</v>
      </c>
      <c r="B3478" t="s">
        <v>11084</v>
      </c>
      <c r="C3478" t="s">
        <v>21</v>
      </c>
      <c r="D3478" t="s">
        <v>22</v>
      </c>
      <c r="E3478" t="s">
        <v>23</v>
      </c>
      <c r="F3478" t="s">
        <v>11085</v>
      </c>
      <c r="G3478" t="s">
        <v>399</v>
      </c>
      <c r="H3478" t="s">
        <v>270</v>
      </c>
      <c r="I3478" s="1">
        <v>84000000</v>
      </c>
      <c r="J3478" s="2">
        <f t="shared" si="108"/>
        <v>84000000</v>
      </c>
      <c r="K3478" s="1">
        <v>12000000</v>
      </c>
      <c r="L3478" s="3">
        <v>45712</v>
      </c>
      <c r="M3478" s="3">
        <v>45713</v>
      </c>
      <c r="N3478" s="3">
        <v>45900</v>
      </c>
      <c r="O3478" s="1">
        <v>0</v>
      </c>
      <c r="P3478" s="1">
        <v>84000000</v>
      </c>
      <c r="R3478" s="5">
        <f ca="1">IF(Tabla1[[#This Row],[FECHA INCIAL DESDE]]="SIN INICIO",0,IF((((TODAY()-M3478)*100%)/(N3478-M3478))&gt;=100%,"100%",(((TODAY()-M3478)*100%)/(N3478-M3478))))</f>
        <v>0.29946524064171121</v>
      </c>
      <c r="S3478" s="2">
        <f t="shared" si="109"/>
        <v>84000000</v>
      </c>
      <c r="T3478" t="s">
        <v>11086</v>
      </c>
    </row>
    <row r="3479" spans="1:20" x14ac:dyDescent="0.25">
      <c r="A3479">
        <v>2025</v>
      </c>
      <c r="B3479" t="s">
        <v>11087</v>
      </c>
      <c r="C3479" t="s">
        <v>21</v>
      </c>
      <c r="D3479" t="s">
        <v>22</v>
      </c>
      <c r="E3479" t="s">
        <v>23</v>
      </c>
      <c r="F3479" t="s">
        <v>11088</v>
      </c>
      <c r="G3479" t="s">
        <v>6546</v>
      </c>
      <c r="H3479" t="s">
        <v>1898</v>
      </c>
      <c r="I3479" s="1">
        <v>52416000</v>
      </c>
      <c r="J3479" s="2">
        <f t="shared" si="108"/>
        <v>52416000</v>
      </c>
      <c r="K3479" s="1">
        <v>6552000</v>
      </c>
      <c r="L3479" s="3">
        <v>45713</v>
      </c>
      <c r="M3479" s="3">
        <v>45715</v>
      </c>
      <c r="N3479" s="3">
        <v>45930</v>
      </c>
      <c r="O3479" s="1">
        <v>0</v>
      </c>
      <c r="P3479" s="1">
        <v>52416000</v>
      </c>
      <c r="R3479" s="6">
        <f ca="1">IF(Tabla1[[#This Row],[FECHA INCIAL DESDE]]="SIN INICIO",0,IF((((TODAY()-M3479)*100%)/(N3479-M3479))&gt;=100%,"100%",(((TODAY()-M3479)*100%)/(N3479-M3479))))</f>
        <v>0.25116279069767444</v>
      </c>
      <c r="S3479" s="2">
        <f t="shared" si="109"/>
        <v>52416000</v>
      </c>
      <c r="T3479" t="s">
        <v>11089</v>
      </c>
    </row>
    <row r="3480" spans="1:20" x14ac:dyDescent="0.25">
      <c r="A3480">
        <v>2025</v>
      </c>
      <c r="B3480" t="s">
        <v>11090</v>
      </c>
      <c r="C3480" t="s">
        <v>21</v>
      </c>
      <c r="D3480" t="s">
        <v>22</v>
      </c>
      <c r="E3480" t="s">
        <v>23</v>
      </c>
      <c r="F3480" t="s">
        <v>11091</v>
      </c>
      <c r="G3480" t="s">
        <v>2392</v>
      </c>
      <c r="H3480" t="s">
        <v>590</v>
      </c>
      <c r="I3480" s="1">
        <v>60987500</v>
      </c>
      <c r="J3480" s="2">
        <f t="shared" si="108"/>
        <v>60987500</v>
      </c>
      <c r="K3480" s="1">
        <v>8712500</v>
      </c>
      <c r="L3480" s="3">
        <v>45713</v>
      </c>
      <c r="M3480" s="3">
        <v>45726</v>
      </c>
      <c r="N3480" s="3">
        <v>45900</v>
      </c>
      <c r="O3480" s="1">
        <v>0</v>
      </c>
      <c r="P3480" s="1">
        <v>60987500</v>
      </c>
      <c r="R3480" s="6">
        <f ca="1">IF(Tabla1[[#This Row],[FECHA INCIAL DESDE]]="SIN INICIO",0,IF((((TODAY()-M3480)*100%)/(N3480-M3480))&gt;=100%,"100%",(((TODAY()-M3480)*100%)/(N3480-M3480))))</f>
        <v>0.2471264367816092</v>
      </c>
      <c r="S3480" s="2">
        <f t="shared" si="109"/>
        <v>60987500</v>
      </c>
      <c r="T3480" t="s">
        <v>11092</v>
      </c>
    </row>
    <row r="3481" spans="1:20" x14ac:dyDescent="0.25">
      <c r="A3481">
        <v>2025</v>
      </c>
      <c r="B3481" t="s">
        <v>11093</v>
      </c>
      <c r="C3481" t="s">
        <v>21</v>
      </c>
      <c r="D3481" t="s">
        <v>22</v>
      </c>
      <c r="E3481" t="s">
        <v>23</v>
      </c>
      <c r="F3481" t="s">
        <v>11094</v>
      </c>
      <c r="G3481" t="s">
        <v>3851</v>
      </c>
      <c r="H3481" t="s">
        <v>270</v>
      </c>
      <c r="I3481" s="1">
        <v>52500000</v>
      </c>
      <c r="J3481" s="2">
        <f t="shared" si="108"/>
        <v>52500000</v>
      </c>
      <c r="K3481" s="1">
        <v>7500000</v>
      </c>
      <c r="L3481" s="3">
        <v>45714</v>
      </c>
      <c r="M3481" s="3">
        <v>45715</v>
      </c>
      <c r="N3481" s="3">
        <v>45900</v>
      </c>
      <c r="O3481" s="1">
        <v>0</v>
      </c>
      <c r="P3481" s="1">
        <v>52500000</v>
      </c>
      <c r="R3481" s="6">
        <f ca="1">IF(Tabla1[[#This Row],[FECHA INCIAL DESDE]]="SIN INICIO",0,IF((((TODAY()-M3481)*100%)/(N3481-M3481))&gt;=100%,"100%",(((TODAY()-M3481)*100%)/(N3481-M3481))))</f>
        <v>0.29189189189189191</v>
      </c>
      <c r="S3481" s="2">
        <f t="shared" si="109"/>
        <v>52500000</v>
      </c>
      <c r="T3481" t="s">
        <v>11095</v>
      </c>
    </row>
    <row r="3482" spans="1:20" x14ac:dyDescent="0.25">
      <c r="A3482">
        <v>2025</v>
      </c>
      <c r="B3482" t="s">
        <v>11096</v>
      </c>
      <c r="C3482" t="s">
        <v>21</v>
      </c>
      <c r="D3482" t="s">
        <v>22</v>
      </c>
      <c r="E3482" t="s">
        <v>23</v>
      </c>
      <c r="F3482" t="s">
        <v>11097</v>
      </c>
      <c r="G3482" t="s">
        <v>1831</v>
      </c>
      <c r="H3482" t="s">
        <v>1898</v>
      </c>
      <c r="I3482" s="1">
        <v>50809904</v>
      </c>
      <c r="J3482" s="2">
        <f t="shared" si="108"/>
        <v>50809904</v>
      </c>
      <c r="K3482" s="1">
        <v>6351238</v>
      </c>
      <c r="L3482" s="3">
        <v>45713</v>
      </c>
      <c r="M3482" s="3">
        <v>45715</v>
      </c>
      <c r="N3482" s="3">
        <v>45930</v>
      </c>
      <c r="O3482" s="1">
        <v>0</v>
      </c>
      <c r="P3482" s="1">
        <v>50809904</v>
      </c>
      <c r="R3482" s="6">
        <f ca="1">IF(Tabla1[[#This Row],[FECHA INCIAL DESDE]]="SIN INICIO",0,IF((((TODAY()-M3482)*100%)/(N3482-M3482))&gt;=100%,"100%",(((TODAY()-M3482)*100%)/(N3482-M3482))))</f>
        <v>0.25116279069767444</v>
      </c>
      <c r="S3482" s="2">
        <f t="shared" si="109"/>
        <v>50809904</v>
      </c>
      <c r="T3482" t="s">
        <v>11098</v>
      </c>
    </row>
    <row r="3483" spans="1:20" x14ac:dyDescent="0.25">
      <c r="A3483">
        <v>2025</v>
      </c>
      <c r="B3483" t="s">
        <v>11099</v>
      </c>
      <c r="C3483" t="s">
        <v>21</v>
      </c>
      <c r="D3483" t="s">
        <v>22</v>
      </c>
      <c r="E3483" t="s">
        <v>23</v>
      </c>
      <c r="F3483" t="s">
        <v>11100</v>
      </c>
      <c r="G3483" t="s">
        <v>3851</v>
      </c>
      <c r="H3483" t="s">
        <v>270</v>
      </c>
      <c r="I3483" s="1">
        <v>34160959</v>
      </c>
      <c r="J3483" s="2">
        <f t="shared" si="108"/>
        <v>34160959</v>
      </c>
      <c r="K3483" s="1">
        <v>4880137</v>
      </c>
      <c r="L3483" s="3">
        <v>45713</v>
      </c>
      <c r="M3483" s="3">
        <v>45714</v>
      </c>
      <c r="N3483" s="3">
        <v>45900</v>
      </c>
      <c r="O3483" s="1">
        <v>0</v>
      </c>
      <c r="P3483" s="1">
        <v>34160959</v>
      </c>
      <c r="R3483" s="5">
        <f ca="1">IF(Tabla1[[#This Row],[FECHA INCIAL DESDE]]="SIN INICIO",0,IF((((TODAY()-M3483)*100%)/(N3483-M3483))&gt;=100%,"100%",(((TODAY()-M3483)*100%)/(N3483-M3483))))</f>
        <v>0.29569892473118281</v>
      </c>
      <c r="S3483" s="2">
        <f t="shared" si="109"/>
        <v>34160959</v>
      </c>
      <c r="T3483" t="s">
        <v>11101</v>
      </c>
    </row>
    <row r="3484" spans="1:20" x14ac:dyDescent="0.25">
      <c r="A3484">
        <v>2025</v>
      </c>
      <c r="B3484" t="s">
        <v>11102</v>
      </c>
      <c r="C3484" t="s">
        <v>21</v>
      </c>
      <c r="D3484" t="s">
        <v>22</v>
      </c>
      <c r="E3484" t="s">
        <v>23</v>
      </c>
      <c r="F3484" t="s">
        <v>11103</v>
      </c>
      <c r="G3484" t="s">
        <v>11104</v>
      </c>
      <c r="H3484" t="s">
        <v>1802</v>
      </c>
      <c r="I3484" s="1">
        <v>59290000</v>
      </c>
      <c r="J3484" s="2">
        <f t="shared" si="108"/>
        <v>59290000</v>
      </c>
      <c r="K3484" s="1">
        <v>8470000</v>
      </c>
      <c r="L3484" s="3">
        <v>45713</v>
      </c>
      <c r="M3484" s="3">
        <v>45714</v>
      </c>
      <c r="N3484" s="3">
        <v>45900</v>
      </c>
      <c r="O3484" s="1">
        <v>0</v>
      </c>
      <c r="P3484" s="1">
        <v>59290000</v>
      </c>
      <c r="R3484" s="5">
        <f ca="1">IF(Tabla1[[#This Row],[FECHA INCIAL DESDE]]="SIN INICIO",0,IF((((TODAY()-M3484)*100%)/(N3484-M3484))&gt;=100%,"100%",(((TODAY()-M3484)*100%)/(N3484-M3484))))</f>
        <v>0.29569892473118281</v>
      </c>
      <c r="S3484" s="2">
        <f t="shared" si="109"/>
        <v>59290000</v>
      </c>
      <c r="T3484" t="s">
        <v>11105</v>
      </c>
    </row>
    <row r="3485" spans="1:20" x14ac:dyDescent="0.25">
      <c r="A3485">
        <v>2025</v>
      </c>
      <c r="B3485" t="s">
        <v>11106</v>
      </c>
      <c r="C3485" t="s">
        <v>21</v>
      </c>
      <c r="D3485" t="s">
        <v>22</v>
      </c>
      <c r="E3485" t="s">
        <v>23</v>
      </c>
      <c r="F3485" t="s">
        <v>11107</v>
      </c>
      <c r="G3485" t="s">
        <v>11108</v>
      </c>
      <c r="H3485" t="s">
        <v>1802</v>
      </c>
      <c r="I3485" s="1">
        <v>37200000</v>
      </c>
      <c r="J3485" s="2">
        <f t="shared" si="108"/>
        <v>37200000</v>
      </c>
      <c r="K3485" s="1">
        <v>6200000</v>
      </c>
      <c r="L3485" s="3">
        <v>45714</v>
      </c>
      <c r="M3485" s="3">
        <v>45715</v>
      </c>
      <c r="N3485" s="3">
        <v>45869</v>
      </c>
      <c r="O3485" s="1">
        <v>0</v>
      </c>
      <c r="P3485" s="1">
        <v>37200000</v>
      </c>
      <c r="R3485" s="6">
        <f ca="1">IF(Tabla1[[#This Row],[FECHA INCIAL DESDE]]="SIN INICIO",0,IF((((TODAY()-M3485)*100%)/(N3485-M3485))&gt;=100%,"100%",(((TODAY()-M3485)*100%)/(N3485-M3485))))</f>
        <v>0.35064935064935066</v>
      </c>
      <c r="S3485" s="2">
        <f t="shared" si="109"/>
        <v>37200000</v>
      </c>
      <c r="T3485" t="s">
        <v>11109</v>
      </c>
    </row>
    <row r="3486" spans="1:20" x14ac:dyDescent="0.25">
      <c r="A3486">
        <v>2025</v>
      </c>
      <c r="B3486" t="s">
        <v>11110</v>
      </c>
      <c r="C3486" t="s">
        <v>21</v>
      </c>
      <c r="D3486" t="s">
        <v>22</v>
      </c>
      <c r="E3486" t="s">
        <v>23</v>
      </c>
      <c r="F3486" t="s">
        <v>11111</v>
      </c>
      <c r="G3486" t="s">
        <v>1520</v>
      </c>
      <c r="H3486" t="s">
        <v>590</v>
      </c>
      <c r="I3486" s="1">
        <v>93275000</v>
      </c>
      <c r="J3486" s="2">
        <f t="shared" si="108"/>
        <v>93275000</v>
      </c>
      <c r="K3486" s="1">
        <v>13325000</v>
      </c>
      <c r="L3486" s="3">
        <v>45713</v>
      </c>
      <c r="M3486" s="3">
        <v>45714</v>
      </c>
      <c r="N3486" s="3">
        <v>45900</v>
      </c>
      <c r="O3486" s="1">
        <v>0</v>
      </c>
      <c r="P3486" s="1">
        <v>93275000</v>
      </c>
      <c r="R3486" s="6">
        <f ca="1">IF(Tabla1[[#This Row],[FECHA INCIAL DESDE]]="SIN INICIO",0,IF((((TODAY()-M3486)*100%)/(N3486-M3486))&gt;=100%,"100%",(((TODAY()-M3486)*100%)/(N3486-M3486))))</f>
        <v>0.29569892473118281</v>
      </c>
      <c r="S3486" s="2">
        <f t="shared" si="109"/>
        <v>93275000</v>
      </c>
      <c r="T3486" t="s">
        <v>11112</v>
      </c>
    </row>
    <row r="3487" spans="1:20" x14ac:dyDescent="0.25">
      <c r="A3487">
        <v>2025</v>
      </c>
      <c r="B3487" t="s">
        <v>11113</v>
      </c>
      <c r="C3487" t="s">
        <v>21</v>
      </c>
      <c r="D3487" t="s">
        <v>22</v>
      </c>
      <c r="E3487" t="s">
        <v>23</v>
      </c>
      <c r="F3487" t="s">
        <v>11114</v>
      </c>
      <c r="G3487" t="s">
        <v>4509</v>
      </c>
      <c r="H3487" t="s">
        <v>1898</v>
      </c>
      <c r="I3487" s="1">
        <v>12834868</v>
      </c>
      <c r="J3487" s="2">
        <f t="shared" si="108"/>
        <v>12834868</v>
      </c>
      <c r="K3487" s="1">
        <v>3208717</v>
      </c>
      <c r="L3487" s="3">
        <v>45713</v>
      </c>
      <c r="M3487" s="3">
        <v>45714</v>
      </c>
      <c r="N3487" s="3">
        <v>45808</v>
      </c>
      <c r="O3487" s="1">
        <v>0</v>
      </c>
      <c r="P3487" s="1">
        <v>12834868</v>
      </c>
      <c r="R3487" s="5">
        <f ca="1">IF(Tabla1[[#This Row],[FECHA INCIAL DESDE]]="SIN INICIO",0,IF((((TODAY()-M3487)*100%)/(N3487-M3487))&gt;=100%,"100%",(((TODAY()-M3487)*100%)/(N3487-M3487))))</f>
        <v>0.58510638297872342</v>
      </c>
      <c r="S3487" s="2">
        <f t="shared" si="109"/>
        <v>12834868</v>
      </c>
      <c r="T3487" t="s">
        <v>11115</v>
      </c>
    </row>
    <row r="3488" spans="1:20" x14ac:dyDescent="0.25">
      <c r="A3488">
        <v>2025</v>
      </c>
      <c r="B3488" t="s">
        <v>11116</v>
      </c>
      <c r="C3488" t="s">
        <v>21</v>
      </c>
      <c r="D3488" t="s">
        <v>22</v>
      </c>
      <c r="E3488" t="s">
        <v>120</v>
      </c>
      <c r="F3488" t="s">
        <v>11117</v>
      </c>
      <c r="G3488" t="s">
        <v>11118</v>
      </c>
      <c r="H3488" t="s">
        <v>1898</v>
      </c>
      <c r="I3488" s="1">
        <v>37359592</v>
      </c>
      <c r="J3488" s="2">
        <f t="shared" si="108"/>
        <v>37359592</v>
      </c>
      <c r="K3488" s="1">
        <v>4669949</v>
      </c>
      <c r="L3488" s="3">
        <v>45713</v>
      </c>
      <c r="M3488" s="3">
        <v>45714</v>
      </c>
      <c r="N3488" s="3">
        <v>45930</v>
      </c>
      <c r="O3488" s="1">
        <v>0</v>
      </c>
      <c r="P3488" s="1">
        <v>37359592</v>
      </c>
      <c r="R3488" s="6">
        <f ca="1">IF(Tabla1[[#This Row],[FECHA INCIAL DESDE]]="SIN INICIO",0,IF((((TODAY()-M3488)*100%)/(N3488-M3488))&gt;=100%,"100%",(((TODAY()-M3488)*100%)/(N3488-M3488))))</f>
        <v>0.25462962962962965</v>
      </c>
      <c r="S3488" s="2">
        <f t="shared" si="109"/>
        <v>37359592</v>
      </c>
      <c r="T3488" t="s">
        <v>11119</v>
      </c>
    </row>
    <row r="3489" spans="1:20" x14ac:dyDescent="0.25">
      <c r="A3489">
        <v>2025</v>
      </c>
      <c r="B3489" t="s">
        <v>11120</v>
      </c>
      <c r="C3489" t="s">
        <v>21</v>
      </c>
      <c r="D3489" t="s">
        <v>22</v>
      </c>
      <c r="E3489" t="s">
        <v>23</v>
      </c>
      <c r="F3489" t="s">
        <v>11121</v>
      </c>
      <c r="G3489" t="s">
        <v>1819</v>
      </c>
      <c r="H3489" t="s">
        <v>1802</v>
      </c>
      <c r="I3489" s="1">
        <v>50820000</v>
      </c>
      <c r="J3489" s="2">
        <f t="shared" si="108"/>
        <v>50820000</v>
      </c>
      <c r="K3489" s="1">
        <v>8470000</v>
      </c>
      <c r="L3489" s="3">
        <v>45713</v>
      </c>
      <c r="M3489" s="3">
        <v>45714</v>
      </c>
      <c r="N3489" s="3">
        <v>45869</v>
      </c>
      <c r="O3489" s="1">
        <v>0</v>
      </c>
      <c r="P3489" s="1">
        <v>50820000</v>
      </c>
      <c r="R3489" s="5">
        <f ca="1">IF(Tabla1[[#This Row],[FECHA INCIAL DESDE]]="SIN INICIO",0,IF((((TODAY()-M3489)*100%)/(N3489-M3489))&gt;=100%,"100%",(((TODAY()-M3489)*100%)/(N3489-M3489))))</f>
        <v>0.35483870967741937</v>
      </c>
      <c r="S3489" s="2">
        <f t="shared" si="109"/>
        <v>50820000</v>
      </c>
      <c r="T3489" t="s">
        <v>11122</v>
      </c>
    </row>
    <row r="3490" spans="1:20" x14ac:dyDescent="0.25">
      <c r="A3490">
        <v>2025</v>
      </c>
      <c r="B3490" t="s">
        <v>11123</v>
      </c>
      <c r="C3490" t="s">
        <v>21</v>
      </c>
      <c r="D3490" t="s">
        <v>22</v>
      </c>
      <c r="E3490" t="s">
        <v>120</v>
      </c>
      <c r="F3490" t="s">
        <v>11124</v>
      </c>
      <c r="G3490" t="s">
        <v>11125</v>
      </c>
      <c r="H3490" t="s">
        <v>1802</v>
      </c>
      <c r="I3490" s="1">
        <v>30135000</v>
      </c>
      <c r="J3490" s="2">
        <f t="shared" si="108"/>
        <v>30135000</v>
      </c>
      <c r="K3490" s="1">
        <v>5022500</v>
      </c>
      <c r="L3490" s="3">
        <v>45713</v>
      </c>
      <c r="M3490" s="3">
        <v>45714</v>
      </c>
      <c r="N3490" s="3">
        <v>45869</v>
      </c>
      <c r="O3490" s="1">
        <v>0</v>
      </c>
      <c r="P3490" s="1">
        <v>30135000</v>
      </c>
      <c r="R3490" s="5">
        <f ca="1">IF(Tabla1[[#This Row],[FECHA INCIAL DESDE]]="SIN INICIO",0,IF((((TODAY()-M3490)*100%)/(N3490-M3490))&gt;=100%,"100%",(((TODAY()-M3490)*100%)/(N3490-M3490))))</f>
        <v>0.35483870967741937</v>
      </c>
      <c r="S3490" s="2">
        <f t="shared" si="109"/>
        <v>30135000</v>
      </c>
      <c r="T3490" t="s">
        <v>11126</v>
      </c>
    </row>
    <row r="3491" spans="1:20" x14ac:dyDescent="0.25">
      <c r="A3491">
        <v>2025</v>
      </c>
      <c r="B3491" t="s">
        <v>11127</v>
      </c>
      <c r="C3491" t="s">
        <v>21</v>
      </c>
      <c r="D3491" t="s">
        <v>22</v>
      </c>
      <c r="E3491" t="s">
        <v>23</v>
      </c>
      <c r="F3491" t="s">
        <v>11128</v>
      </c>
      <c r="G3491" t="s">
        <v>392</v>
      </c>
      <c r="H3491" t="s">
        <v>154</v>
      </c>
      <c r="I3491" s="1">
        <v>42042000</v>
      </c>
      <c r="J3491" s="2">
        <f t="shared" si="108"/>
        <v>42042000</v>
      </c>
      <c r="K3491" s="1">
        <v>6006000</v>
      </c>
      <c r="L3491" s="3">
        <v>45713</v>
      </c>
      <c r="M3491" s="3">
        <v>45714</v>
      </c>
      <c r="N3491" s="3">
        <v>45900</v>
      </c>
      <c r="O3491" s="1">
        <v>0</v>
      </c>
      <c r="P3491" s="1">
        <v>42042000</v>
      </c>
      <c r="R3491" s="6">
        <f ca="1">IF(Tabla1[[#This Row],[FECHA INCIAL DESDE]]="SIN INICIO",0,IF((((TODAY()-M3491)*100%)/(N3491-M3491))&gt;=100%,"100%",(((TODAY()-M3491)*100%)/(N3491-M3491))))</f>
        <v>0.29569892473118281</v>
      </c>
      <c r="S3491" s="2">
        <f t="shared" si="109"/>
        <v>42042000</v>
      </c>
      <c r="T3491" t="s">
        <v>11129</v>
      </c>
    </row>
    <row r="3492" spans="1:20" x14ac:dyDescent="0.25">
      <c r="A3492">
        <v>2025</v>
      </c>
      <c r="B3492" t="s">
        <v>11130</v>
      </c>
      <c r="C3492" t="s">
        <v>21</v>
      </c>
      <c r="D3492" t="s">
        <v>22</v>
      </c>
      <c r="E3492" t="s">
        <v>120</v>
      </c>
      <c r="F3492" t="s">
        <v>11131</v>
      </c>
      <c r="G3492" t="s">
        <v>1644</v>
      </c>
      <c r="H3492" t="s">
        <v>154</v>
      </c>
      <c r="I3492" s="1">
        <v>31111080</v>
      </c>
      <c r="J3492" s="2">
        <f t="shared" si="108"/>
        <v>31111080</v>
      </c>
      <c r="K3492" s="1">
        <v>4444440</v>
      </c>
      <c r="L3492" s="3">
        <v>45713</v>
      </c>
      <c r="M3492" s="3">
        <v>45751</v>
      </c>
      <c r="N3492" s="3">
        <v>45751</v>
      </c>
      <c r="O3492" s="1">
        <v>0</v>
      </c>
      <c r="P3492" s="1">
        <v>31111080</v>
      </c>
      <c r="R3492" s="6" t="e">
        <f ca="1">IF(Tabla1[[#This Row],[FECHA INCIAL DESDE]]="SIN INICIO",0,IF((((TODAY()-M3492)*100%)/(N3492-M3492))&gt;=100%,"100%",(((TODAY()-M3492)*100%)/(N3492-M3492))))</f>
        <v>#DIV/0!</v>
      </c>
      <c r="S3492" s="2">
        <f t="shared" si="109"/>
        <v>31111080</v>
      </c>
      <c r="T3492" t="s">
        <v>11132</v>
      </c>
    </row>
    <row r="3493" spans="1:20" x14ac:dyDescent="0.25">
      <c r="A3493">
        <v>2025</v>
      </c>
      <c r="B3493" t="s">
        <v>11133</v>
      </c>
      <c r="C3493" t="s">
        <v>21</v>
      </c>
      <c r="D3493" t="s">
        <v>22</v>
      </c>
      <c r="E3493" t="s">
        <v>23</v>
      </c>
      <c r="F3493" t="s">
        <v>11134</v>
      </c>
      <c r="G3493" t="s">
        <v>8459</v>
      </c>
      <c r="H3493" t="s">
        <v>1802</v>
      </c>
      <c r="I3493" s="1">
        <v>50820000</v>
      </c>
      <c r="J3493" s="2">
        <f t="shared" si="108"/>
        <v>50820000</v>
      </c>
      <c r="K3493" s="1">
        <v>8470000</v>
      </c>
      <c r="L3493" s="3">
        <v>45713</v>
      </c>
      <c r="M3493" s="3">
        <v>45714</v>
      </c>
      <c r="N3493" s="3">
        <v>45869</v>
      </c>
      <c r="O3493" s="1">
        <v>0</v>
      </c>
      <c r="P3493" s="1">
        <v>50820000</v>
      </c>
      <c r="R3493" s="5">
        <f ca="1">IF(Tabla1[[#This Row],[FECHA INCIAL DESDE]]="SIN INICIO",0,IF((((TODAY()-M3493)*100%)/(N3493-M3493))&gt;=100%,"100%",(((TODAY()-M3493)*100%)/(N3493-M3493))))</f>
        <v>0.35483870967741937</v>
      </c>
      <c r="S3493" s="2">
        <f t="shared" si="109"/>
        <v>50820000</v>
      </c>
      <c r="T3493" t="s">
        <v>11135</v>
      </c>
    </row>
    <row r="3494" spans="1:20" x14ac:dyDescent="0.25">
      <c r="A3494">
        <v>2025</v>
      </c>
      <c r="B3494" t="s">
        <v>11136</v>
      </c>
      <c r="C3494" t="s">
        <v>21</v>
      </c>
      <c r="D3494" t="s">
        <v>22</v>
      </c>
      <c r="E3494" t="s">
        <v>120</v>
      </c>
      <c r="F3494" t="s">
        <v>11137</v>
      </c>
      <c r="G3494" t="s">
        <v>2040</v>
      </c>
      <c r="H3494" t="s">
        <v>1898</v>
      </c>
      <c r="I3494" s="1">
        <v>37359592</v>
      </c>
      <c r="J3494" s="2">
        <f t="shared" si="108"/>
        <v>37359592</v>
      </c>
      <c r="K3494" s="1">
        <v>4669949</v>
      </c>
      <c r="L3494" s="3">
        <v>45713</v>
      </c>
      <c r="M3494" s="3">
        <v>45714</v>
      </c>
      <c r="N3494" s="3">
        <v>45930</v>
      </c>
      <c r="O3494" s="1">
        <v>0</v>
      </c>
      <c r="P3494" s="1">
        <v>37359592</v>
      </c>
      <c r="R3494" s="6">
        <f ca="1">IF(Tabla1[[#This Row],[FECHA INCIAL DESDE]]="SIN INICIO",0,IF((((TODAY()-M3494)*100%)/(N3494-M3494))&gt;=100%,"100%",(((TODAY()-M3494)*100%)/(N3494-M3494))))</f>
        <v>0.25462962962962965</v>
      </c>
      <c r="S3494" s="2">
        <f t="shared" si="109"/>
        <v>37359592</v>
      </c>
      <c r="T3494" t="s">
        <v>11138</v>
      </c>
    </row>
    <row r="3495" spans="1:20" x14ac:dyDescent="0.25">
      <c r="A3495">
        <v>2025</v>
      </c>
      <c r="B3495" t="s">
        <v>11139</v>
      </c>
      <c r="C3495" t="s">
        <v>21</v>
      </c>
      <c r="D3495" t="s">
        <v>22</v>
      </c>
      <c r="E3495" t="s">
        <v>120</v>
      </c>
      <c r="F3495" t="s">
        <v>11140</v>
      </c>
      <c r="G3495" t="s">
        <v>8712</v>
      </c>
      <c r="H3495" t="s">
        <v>2479</v>
      </c>
      <c r="I3495" s="1">
        <v>10046172</v>
      </c>
      <c r="J3495" s="2">
        <f t="shared" si="108"/>
        <v>10046172</v>
      </c>
      <c r="K3495" s="1">
        <v>2511543</v>
      </c>
      <c r="L3495" s="3">
        <v>45713</v>
      </c>
      <c r="M3495" s="3">
        <v>45716</v>
      </c>
      <c r="N3495" s="3">
        <v>45808</v>
      </c>
      <c r="O3495" s="1">
        <v>0</v>
      </c>
      <c r="P3495" s="1">
        <v>10046172</v>
      </c>
      <c r="R3495" s="6">
        <f ca="1">IF(Tabla1[[#This Row],[FECHA INCIAL DESDE]]="SIN INICIO",0,IF((((TODAY()-M3495)*100%)/(N3495-M3495))&gt;=100%,"100%",(((TODAY()-M3495)*100%)/(N3495-M3495))))</f>
        <v>0.57608695652173914</v>
      </c>
      <c r="S3495" s="2">
        <f t="shared" si="109"/>
        <v>10046172</v>
      </c>
      <c r="T3495" t="s">
        <v>11141</v>
      </c>
    </row>
    <row r="3496" spans="1:20" x14ac:dyDescent="0.25">
      <c r="A3496">
        <v>2025</v>
      </c>
      <c r="B3496" t="s">
        <v>11142</v>
      </c>
      <c r="C3496" t="s">
        <v>21</v>
      </c>
      <c r="D3496" t="s">
        <v>22</v>
      </c>
      <c r="E3496" t="s">
        <v>23</v>
      </c>
      <c r="F3496" t="s">
        <v>11143</v>
      </c>
      <c r="G3496" t="s">
        <v>1890</v>
      </c>
      <c r="H3496" t="s">
        <v>1898</v>
      </c>
      <c r="I3496" s="1">
        <v>50809904</v>
      </c>
      <c r="J3496" s="2">
        <f t="shared" si="108"/>
        <v>50809904</v>
      </c>
      <c r="K3496" s="1">
        <v>6351238</v>
      </c>
      <c r="L3496" s="3">
        <v>45713</v>
      </c>
      <c r="M3496" s="3">
        <v>45714</v>
      </c>
      <c r="N3496" s="3">
        <v>45930</v>
      </c>
      <c r="O3496" s="1">
        <v>0</v>
      </c>
      <c r="P3496" s="1">
        <v>50809904</v>
      </c>
      <c r="R3496" s="6">
        <f ca="1">IF(Tabla1[[#This Row],[FECHA INCIAL DESDE]]="SIN INICIO",0,IF((((TODAY()-M3496)*100%)/(N3496-M3496))&gt;=100%,"100%",(((TODAY()-M3496)*100%)/(N3496-M3496))))</f>
        <v>0.25462962962962965</v>
      </c>
      <c r="S3496" s="2">
        <f t="shared" si="109"/>
        <v>50809904</v>
      </c>
      <c r="T3496" t="s">
        <v>11144</v>
      </c>
    </row>
    <row r="3497" spans="1:20" x14ac:dyDescent="0.25">
      <c r="A3497">
        <v>2025</v>
      </c>
      <c r="B3497" t="s">
        <v>11145</v>
      </c>
      <c r="C3497" t="s">
        <v>21</v>
      </c>
      <c r="D3497" t="s">
        <v>22</v>
      </c>
      <c r="E3497" t="s">
        <v>23</v>
      </c>
      <c r="F3497" t="s">
        <v>11146</v>
      </c>
      <c r="G3497" t="s">
        <v>1890</v>
      </c>
      <c r="H3497" t="s">
        <v>1898</v>
      </c>
      <c r="I3497" s="1">
        <v>45956648</v>
      </c>
      <c r="J3497" s="2">
        <f t="shared" si="108"/>
        <v>45956648</v>
      </c>
      <c r="K3497" s="1">
        <v>5744581</v>
      </c>
      <c r="L3497" s="3">
        <v>45713</v>
      </c>
      <c r="M3497" s="3">
        <v>45714</v>
      </c>
      <c r="N3497" s="3">
        <v>45930</v>
      </c>
      <c r="O3497" s="1">
        <v>0</v>
      </c>
      <c r="P3497" s="1">
        <v>45956648</v>
      </c>
      <c r="R3497" s="6">
        <f ca="1">IF(Tabla1[[#This Row],[FECHA INCIAL DESDE]]="SIN INICIO",0,IF((((TODAY()-M3497)*100%)/(N3497-M3497))&gt;=100%,"100%",(((TODAY()-M3497)*100%)/(N3497-M3497))))</f>
        <v>0.25462962962962965</v>
      </c>
      <c r="S3497" s="2">
        <f t="shared" si="109"/>
        <v>45956648</v>
      </c>
      <c r="T3497" t="s">
        <v>11147</v>
      </c>
    </row>
    <row r="3498" spans="1:20" x14ac:dyDescent="0.25">
      <c r="A3498">
        <v>2025</v>
      </c>
      <c r="B3498" t="s">
        <v>11148</v>
      </c>
      <c r="C3498" t="s">
        <v>21</v>
      </c>
      <c r="D3498" t="s">
        <v>22</v>
      </c>
      <c r="E3498" t="s">
        <v>120</v>
      </c>
      <c r="F3498" t="s">
        <v>11149</v>
      </c>
      <c r="G3498" t="s">
        <v>9493</v>
      </c>
      <c r="H3498" t="s">
        <v>86</v>
      </c>
      <c r="I3498" s="1">
        <v>24297804</v>
      </c>
      <c r="J3498" s="2">
        <f t="shared" si="108"/>
        <v>24297804</v>
      </c>
      <c r="K3498" s="1">
        <v>4049634</v>
      </c>
      <c r="L3498" s="3">
        <v>45713</v>
      </c>
      <c r="M3498" s="3">
        <v>45721</v>
      </c>
      <c r="N3498" s="3">
        <v>45900</v>
      </c>
      <c r="O3498" s="1">
        <v>0</v>
      </c>
      <c r="P3498" s="1">
        <v>24297804</v>
      </c>
      <c r="R3498" s="6">
        <f ca="1">IF(Tabla1[[#This Row],[FECHA INCIAL DESDE]]="SIN INICIO",0,IF((((TODAY()-M3498)*100%)/(N3498-M3498))&gt;=100%,"100%",(((TODAY()-M3498)*100%)/(N3498-M3498))))</f>
        <v>0.26815642458100558</v>
      </c>
      <c r="S3498" s="2">
        <f t="shared" si="109"/>
        <v>24297804</v>
      </c>
      <c r="T3498" t="s">
        <v>11150</v>
      </c>
    </row>
    <row r="3499" spans="1:20" x14ac:dyDescent="0.25">
      <c r="A3499">
        <v>2025</v>
      </c>
      <c r="B3499" t="s">
        <v>11151</v>
      </c>
      <c r="C3499" t="s">
        <v>21</v>
      </c>
      <c r="D3499" t="s">
        <v>22</v>
      </c>
      <c r="E3499" t="s">
        <v>23</v>
      </c>
      <c r="F3499" t="s">
        <v>11152</v>
      </c>
      <c r="G3499" t="s">
        <v>1940</v>
      </c>
      <c r="H3499" t="s">
        <v>1802</v>
      </c>
      <c r="I3499" s="1">
        <v>50820000</v>
      </c>
      <c r="J3499" s="2">
        <f t="shared" si="108"/>
        <v>50820000</v>
      </c>
      <c r="K3499" s="1">
        <v>8470000</v>
      </c>
      <c r="L3499" s="3">
        <v>45713</v>
      </c>
      <c r="M3499" s="3">
        <v>45714</v>
      </c>
      <c r="N3499" s="3">
        <v>45869</v>
      </c>
      <c r="O3499" s="1">
        <v>0</v>
      </c>
      <c r="P3499" s="1">
        <v>50820000</v>
      </c>
      <c r="R3499" s="5">
        <f ca="1">IF(Tabla1[[#This Row],[FECHA INCIAL DESDE]]="SIN INICIO",0,IF((((TODAY()-M3499)*100%)/(N3499-M3499))&gt;=100%,"100%",(((TODAY()-M3499)*100%)/(N3499-M3499))))</f>
        <v>0.35483870967741937</v>
      </c>
      <c r="S3499" s="2">
        <f t="shared" si="109"/>
        <v>50820000</v>
      </c>
      <c r="T3499" t="s">
        <v>11153</v>
      </c>
    </row>
    <row r="3500" spans="1:20" x14ac:dyDescent="0.25">
      <c r="A3500">
        <v>2025</v>
      </c>
      <c r="B3500" t="s">
        <v>11154</v>
      </c>
      <c r="C3500" t="s">
        <v>21</v>
      </c>
      <c r="D3500" t="s">
        <v>22</v>
      </c>
      <c r="E3500" t="s">
        <v>23</v>
      </c>
      <c r="F3500" t="s">
        <v>11155</v>
      </c>
      <c r="G3500" t="s">
        <v>2169</v>
      </c>
      <c r="H3500" t="s">
        <v>1802</v>
      </c>
      <c r="I3500" s="1">
        <v>30135000</v>
      </c>
      <c r="J3500" s="2">
        <f t="shared" si="108"/>
        <v>30135000</v>
      </c>
      <c r="K3500" s="1">
        <v>5022500</v>
      </c>
      <c r="L3500" s="3">
        <v>45713</v>
      </c>
      <c r="M3500" s="3">
        <v>45714</v>
      </c>
      <c r="N3500" s="3">
        <v>45869</v>
      </c>
      <c r="O3500" s="1">
        <v>0</v>
      </c>
      <c r="P3500" s="1">
        <v>30135000</v>
      </c>
      <c r="R3500" s="5">
        <f ca="1">IF(Tabla1[[#This Row],[FECHA INCIAL DESDE]]="SIN INICIO",0,IF((((TODAY()-M3500)*100%)/(N3500-M3500))&gt;=100%,"100%",(((TODAY()-M3500)*100%)/(N3500-M3500))))</f>
        <v>0.35483870967741937</v>
      </c>
      <c r="S3500" s="2">
        <f t="shared" si="109"/>
        <v>30135000</v>
      </c>
      <c r="T3500" t="s">
        <v>11156</v>
      </c>
    </row>
    <row r="3501" spans="1:20" x14ac:dyDescent="0.25">
      <c r="A3501">
        <v>2025</v>
      </c>
      <c r="B3501" t="s">
        <v>11157</v>
      </c>
      <c r="C3501" t="s">
        <v>21</v>
      </c>
      <c r="D3501" t="s">
        <v>22</v>
      </c>
      <c r="E3501" t="s">
        <v>23</v>
      </c>
      <c r="F3501" t="s">
        <v>11158</v>
      </c>
      <c r="G3501" t="s">
        <v>1831</v>
      </c>
      <c r="H3501" t="s">
        <v>1898</v>
      </c>
      <c r="I3501" s="1">
        <v>57619024</v>
      </c>
      <c r="J3501" s="2">
        <f t="shared" si="108"/>
        <v>57619024</v>
      </c>
      <c r="K3501" s="1">
        <v>7202378</v>
      </c>
      <c r="L3501" s="3">
        <v>45713</v>
      </c>
      <c r="M3501" s="3">
        <v>45714</v>
      </c>
      <c r="N3501" s="3">
        <v>45930</v>
      </c>
      <c r="O3501" s="1">
        <v>0</v>
      </c>
      <c r="P3501" s="1">
        <v>57619024</v>
      </c>
      <c r="R3501" s="6">
        <f ca="1">IF(Tabla1[[#This Row],[FECHA INCIAL DESDE]]="SIN INICIO",0,IF((((TODAY()-M3501)*100%)/(N3501-M3501))&gt;=100%,"100%",(((TODAY()-M3501)*100%)/(N3501-M3501))))</f>
        <v>0.25462962962962965</v>
      </c>
      <c r="S3501" s="2">
        <f t="shared" si="109"/>
        <v>57619024</v>
      </c>
      <c r="T3501" t="s">
        <v>11159</v>
      </c>
    </row>
    <row r="3502" spans="1:20" x14ac:dyDescent="0.25">
      <c r="A3502">
        <v>2025</v>
      </c>
      <c r="B3502" t="s">
        <v>11160</v>
      </c>
      <c r="C3502" t="s">
        <v>21</v>
      </c>
      <c r="D3502" t="s">
        <v>22</v>
      </c>
      <c r="E3502" t="s">
        <v>23</v>
      </c>
      <c r="F3502" t="s">
        <v>11161</v>
      </c>
      <c r="G3502" t="s">
        <v>1831</v>
      </c>
      <c r="H3502" t="s">
        <v>1898</v>
      </c>
      <c r="I3502" s="1">
        <v>50809904</v>
      </c>
      <c r="J3502" s="2">
        <f t="shared" si="108"/>
        <v>50809904</v>
      </c>
      <c r="K3502" s="1">
        <v>6351238</v>
      </c>
      <c r="L3502" s="3">
        <v>45713</v>
      </c>
      <c r="M3502" s="3">
        <v>45714</v>
      </c>
      <c r="N3502" s="3">
        <v>45930</v>
      </c>
      <c r="O3502" s="1">
        <v>0</v>
      </c>
      <c r="P3502" s="1">
        <v>50809904</v>
      </c>
      <c r="R3502" s="6">
        <f ca="1">IF(Tabla1[[#This Row],[FECHA INCIAL DESDE]]="SIN INICIO",0,IF((((TODAY()-M3502)*100%)/(N3502-M3502))&gt;=100%,"100%",(((TODAY()-M3502)*100%)/(N3502-M3502))))</f>
        <v>0.25462962962962965</v>
      </c>
      <c r="S3502" s="2">
        <f t="shared" si="109"/>
        <v>50809904</v>
      </c>
      <c r="T3502" t="s">
        <v>11162</v>
      </c>
    </row>
    <row r="3503" spans="1:20" x14ac:dyDescent="0.25">
      <c r="A3503">
        <v>2025</v>
      </c>
      <c r="B3503" t="s">
        <v>11163</v>
      </c>
      <c r="C3503" t="s">
        <v>21</v>
      </c>
      <c r="D3503" t="s">
        <v>22</v>
      </c>
      <c r="E3503" t="s">
        <v>120</v>
      </c>
      <c r="F3503" t="s">
        <v>11164</v>
      </c>
      <c r="G3503" t="s">
        <v>1644</v>
      </c>
      <c r="H3503" t="s">
        <v>154</v>
      </c>
      <c r="I3503" s="1">
        <v>22222200</v>
      </c>
      <c r="J3503" s="2">
        <f t="shared" si="108"/>
        <v>22222200</v>
      </c>
      <c r="K3503" s="1">
        <v>4444440</v>
      </c>
      <c r="L3503" s="3">
        <v>45713</v>
      </c>
      <c r="M3503" s="3">
        <v>45714</v>
      </c>
      <c r="N3503" s="3">
        <v>45838</v>
      </c>
      <c r="O3503" s="1">
        <v>0</v>
      </c>
      <c r="P3503" s="1">
        <v>22222200</v>
      </c>
      <c r="R3503" s="6">
        <f ca="1">IF(Tabla1[[#This Row],[FECHA INCIAL DESDE]]="SIN INICIO",0,IF((((TODAY()-M3503)*100%)/(N3503-M3503))&gt;=100%,"100%",(((TODAY()-M3503)*100%)/(N3503-M3503))))</f>
        <v>0.44354838709677419</v>
      </c>
      <c r="S3503" s="2">
        <f t="shared" si="109"/>
        <v>22222200</v>
      </c>
      <c r="T3503" t="s">
        <v>11165</v>
      </c>
    </row>
    <row r="3504" spans="1:20" x14ac:dyDescent="0.25">
      <c r="A3504">
        <v>2025</v>
      </c>
      <c r="B3504" t="s">
        <v>11166</v>
      </c>
      <c r="C3504" t="s">
        <v>21</v>
      </c>
      <c r="D3504" t="s">
        <v>22</v>
      </c>
      <c r="E3504" t="s">
        <v>23</v>
      </c>
      <c r="F3504" t="s">
        <v>11167</v>
      </c>
      <c r="G3504" t="s">
        <v>1520</v>
      </c>
      <c r="H3504" t="s">
        <v>590</v>
      </c>
      <c r="I3504" s="1">
        <v>71750000</v>
      </c>
      <c r="J3504" s="2">
        <f t="shared" si="108"/>
        <v>71750000</v>
      </c>
      <c r="K3504" s="1">
        <v>10250000</v>
      </c>
      <c r="L3504" s="3">
        <v>45713</v>
      </c>
      <c r="M3504" s="3">
        <v>45714</v>
      </c>
      <c r="N3504" s="3">
        <v>45900</v>
      </c>
      <c r="O3504" s="1">
        <v>0</v>
      </c>
      <c r="P3504" s="1">
        <v>71750000</v>
      </c>
      <c r="R3504" s="6">
        <f ca="1">IF(Tabla1[[#This Row],[FECHA INCIAL DESDE]]="SIN INICIO",0,IF((((TODAY()-M3504)*100%)/(N3504-M3504))&gt;=100%,"100%",(((TODAY()-M3504)*100%)/(N3504-M3504))))</f>
        <v>0.29569892473118281</v>
      </c>
      <c r="S3504" s="2">
        <f t="shared" si="109"/>
        <v>71750000</v>
      </c>
      <c r="T3504" t="s">
        <v>11168</v>
      </c>
    </row>
    <row r="3505" spans="1:20" x14ac:dyDescent="0.25">
      <c r="A3505">
        <v>2025</v>
      </c>
      <c r="B3505" t="s">
        <v>11169</v>
      </c>
      <c r="C3505" t="s">
        <v>21</v>
      </c>
      <c r="D3505" t="s">
        <v>22</v>
      </c>
      <c r="E3505" t="s">
        <v>23</v>
      </c>
      <c r="F3505" t="s">
        <v>11170</v>
      </c>
      <c r="G3505" t="s">
        <v>11171</v>
      </c>
      <c r="H3505" t="s">
        <v>3407</v>
      </c>
      <c r="I3505" s="1">
        <v>62781250</v>
      </c>
      <c r="J3505" s="2">
        <f t="shared" si="108"/>
        <v>62781250</v>
      </c>
      <c r="K3505" s="1">
        <v>8968750</v>
      </c>
      <c r="L3505" s="3">
        <v>45713</v>
      </c>
      <c r="M3505" s="3">
        <v>45714</v>
      </c>
      <c r="N3505" s="3">
        <v>45900</v>
      </c>
      <c r="O3505" s="1">
        <v>0</v>
      </c>
      <c r="P3505" s="1">
        <v>62781250</v>
      </c>
      <c r="R3505" s="5">
        <f ca="1">IF(Tabla1[[#This Row],[FECHA INCIAL DESDE]]="SIN INICIO",0,IF((((TODAY()-M3505)*100%)/(N3505-M3505))&gt;=100%,"100%",(((TODAY()-M3505)*100%)/(N3505-M3505))))</f>
        <v>0.29569892473118281</v>
      </c>
      <c r="S3505" s="2">
        <f t="shared" si="109"/>
        <v>62781250</v>
      </c>
      <c r="T3505" t="s">
        <v>11172</v>
      </c>
    </row>
    <row r="3506" spans="1:20" x14ac:dyDescent="0.25">
      <c r="A3506">
        <v>2025</v>
      </c>
      <c r="B3506" t="s">
        <v>11173</v>
      </c>
      <c r="C3506" t="s">
        <v>21</v>
      </c>
      <c r="D3506" t="s">
        <v>22</v>
      </c>
      <c r="E3506" t="s">
        <v>23</v>
      </c>
      <c r="F3506" t="s">
        <v>11174</v>
      </c>
      <c r="G3506" t="s">
        <v>1819</v>
      </c>
      <c r="H3506" t="s">
        <v>1802</v>
      </c>
      <c r="I3506" s="1">
        <v>50820000</v>
      </c>
      <c r="J3506" s="2">
        <f t="shared" si="108"/>
        <v>50820000</v>
      </c>
      <c r="K3506" s="1">
        <v>8470000</v>
      </c>
      <c r="L3506" s="3">
        <v>45712</v>
      </c>
      <c r="M3506" s="3">
        <v>45714</v>
      </c>
      <c r="N3506" s="3">
        <v>45869</v>
      </c>
      <c r="O3506" s="1">
        <v>0</v>
      </c>
      <c r="P3506" s="1">
        <v>50820000</v>
      </c>
      <c r="R3506" s="5">
        <f ca="1">IF(Tabla1[[#This Row],[FECHA INCIAL DESDE]]="SIN INICIO",0,IF((((TODAY()-M3506)*100%)/(N3506-M3506))&gt;=100%,"100%",(((TODAY()-M3506)*100%)/(N3506-M3506))))</f>
        <v>0.35483870967741937</v>
      </c>
      <c r="S3506" s="2">
        <f t="shared" si="109"/>
        <v>50820000</v>
      </c>
      <c r="T3506" t="s">
        <v>11175</v>
      </c>
    </row>
    <row r="3507" spans="1:20" x14ac:dyDescent="0.25">
      <c r="A3507">
        <v>2025</v>
      </c>
      <c r="B3507" t="s">
        <v>11176</v>
      </c>
      <c r="C3507" t="s">
        <v>21</v>
      </c>
      <c r="D3507" t="s">
        <v>22</v>
      </c>
      <c r="E3507" t="s">
        <v>23</v>
      </c>
      <c r="F3507" t="s">
        <v>8860</v>
      </c>
      <c r="G3507" t="s">
        <v>4568</v>
      </c>
      <c r="H3507" t="s">
        <v>2479</v>
      </c>
      <c r="I3507" s="1">
        <v>41921600</v>
      </c>
      <c r="J3507" s="2">
        <f t="shared" si="108"/>
        <v>41921600</v>
      </c>
      <c r="K3507" s="1">
        <v>8384320</v>
      </c>
      <c r="L3507" s="3">
        <v>45714</v>
      </c>
      <c r="M3507" s="3">
        <v>45715</v>
      </c>
      <c r="N3507" s="3">
        <v>45838</v>
      </c>
      <c r="O3507" s="1">
        <v>0</v>
      </c>
      <c r="P3507" s="1">
        <v>41921600</v>
      </c>
      <c r="R3507" s="6">
        <f ca="1">IF(Tabla1[[#This Row],[FECHA INCIAL DESDE]]="SIN INICIO",0,IF((((TODAY()-M3507)*100%)/(N3507-M3507))&gt;=100%,"100%",(((TODAY()-M3507)*100%)/(N3507-M3507))))</f>
        <v>0.43902439024390244</v>
      </c>
      <c r="S3507" s="2">
        <f t="shared" si="109"/>
        <v>41921600</v>
      </c>
      <c r="T3507" t="s">
        <v>11177</v>
      </c>
    </row>
    <row r="3508" spans="1:20" x14ac:dyDescent="0.25">
      <c r="A3508">
        <v>2025</v>
      </c>
      <c r="B3508" t="s">
        <v>11178</v>
      </c>
      <c r="C3508" t="s">
        <v>21</v>
      </c>
      <c r="D3508" t="s">
        <v>22</v>
      </c>
      <c r="E3508" t="s">
        <v>23</v>
      </c>
      <c r="F3508" t="s">
        <v>11179</v>
      </c>
      <c r="G3508" t="s">
        <v>1890</v>
      </c>
      <c r="H3508" t="s">
        <v>1898</v>
      </c>
      <c r="I3508" s="1">
        <v>50809904</v>
      </c>
      <c r="J3508" s="2">
        <f t="shared" si="108"/>
        <v>50809904</v>
      </c>
      <c r="K3508" s="1">
        <v>6351238</v>
      </c>
      <c r="L3508" s="3">
        <v>45713</v>
      </c>
      <c r="M3508" s="3">
        <v>45714</v>
      </c>
      <c r="N3508" s="3">
        <v>45930</v>
      </c>
      <c r="O3508" s="1">
        <v>0</v>
      </c>
      <c r="P3508" s="1">
        <v>50809904</v>
      </c>
      <c r="R3508" s="6">
        <f ca="1">IF(Tabla1[[#This Row],[FECHA INCIAL DESDE]]="SIN INICIO",0,IF((((TODAY()-M3508)*100%)/(N3508-M3508))&gt;=100%,"100%",(((TODAY()-M3508)*100%)/(N3508-M3508))))</f>
        <v>0.25462962962962965</v>
      </c>
      <c r="S3508" s="2">
        <f t="shared" si="109"/>
        <v>50809904</v>
      </c>
      <c r="T3508" t="s">
        <v>11180</v>
      </c>
    </row>
    <row r="3509" spans="1:20" x14ac:dyDescent="0.25">
      <c r="A3509">
        <v>2025</v>
      </c>
      <c r="B3509" t="s">
        <v>11181</v>
      </c>
      <c r="C3509" t="s">
        <v>21</v>
      </c>
      <c r="D3509" t="s">
        <v>22</v>
      </c>
      <c r="E3509" t="s">
        <v>23</v>
      </c>
      <c r="F3509" t="s">
        <v>11182</v>
      </c>
      <c r="G3509" t="s">
        <v>2221</v>
      </c>
      <c r="H3509" t="s">
        <v>1802</v>
      </c>
      <c r="I3509" s="1">
        <v>43400000</v>
      </c>
      <c r="J3509" s="2">
        <f t="shared" si="108"/>
        <v>43400000</v>
      </c>
      <c r="K3509" s="1">
        <v>6200000</v>
      </c>
      <c r="L3509" s="3">
        <v>45713</v>
      </c>
      <c r="M3509" s="3">
        <v>45714</v>
      </c>
      <c r="N3509" s="3">
        <v>45900</v>
      </c>
      <c r="O3509" s="1">
        <v>0</v>
      </c>
      <c r="P3509" s="1">
        <v>43400000</v>
      </c>
      <c r="R3509" s="5">
        <f ca="1">IF(Tabla1[[#This Row],[FECHA INCIAL DESDE]]="SIN INICIO",0,IF((((TODAY()-M3509)*100%)/(N3509-M3509))&gt;=100%,"100%",(((TODAY()-M3509)*100%)/(N3509-M3509))))</f>
        <v>0.29569892473118281</v>
      </c>
      <c r="S3509" s="2">
        <f t="shared" si="109"/>
        <v>43400000</v>
      </c>
      <c r="T3509" t="s">
        <v>11183</v>
      </c>
    </row>
    <row r="3510" spans="1:20" x14ac:dyDescent="0.25">
      <c r="A3510">
        <v>2025</v>
      </c>
      <c r="B3510" t="s">
        <v>11184</v>
      </c>
      <c r="C3510" t="s">
        <v>21</v>
      </c>
      <c r="D3510" t="s">
        <v>22</v>
      </c>
      <c r="E3510" t="s">
        <v>23</v>
      </c>
      <c r="F3510" t="s">
        <v>11185</v>
      </c>
      <c r="G3510" t="s">
        <v>2221</v>
      </c>
      <c r="H3510" t="s">
        <v>1802</v>
      </c>
      <c r="I3510" s="1">
        <v>43400000</v>
      </c>
      <c r="J3510" s="2">
        <f t="shared" si="108"/>
        <v>43400000</v>
      </c>
      <c r="K3510" s="1">
        <v>6200000</v>
      </c>
      <c r="L3510" s="3">
        <v>45713</v>
      </c>
      <c r="M3510" s="3">
        <v>45714</v>
      </c>
      <c r="N3510" s="3">
        <v>45900</v>
      </c>
      <c r="O3510" s="1">
        <v>0</v>
      </c>
      <c r="P3510" s="1">
        <v>43400000</v>
      </c>
      <c r="R3510" s="5">
        <f ca="1">IF(Tabla1[[#This Row],[FECHA INCIAL DESDE]]="SIN INICIO",0,IF((((TODAY()-M3510)*100%)/(N3510-M3510))&gt;=100%,"100%",(((TODAY()-M3510)*100%)/(N3510-M3510))))</f>
        <v>0.29569892473118281</v>
      </c>
      <c r="S3510" s="2">
        <f t="shared" si="109"/>
        <v>43400000</v>
      </c>
      <c r="T3510" t="s">
        <v>11186</v>
      </c>
    </row>
    <row r="3511" spans="1:20" x14ac:dyDescent="0.25">
      <c r="A3511">
        <v>2025</v>
      </c>
      <c r="B3511" t="s">
        <v>11187</v>
      </c>
      <c r="C3511" t="s">
        <v>21</v>
      </c>
      <c r="D3511" t="s">
        <v>22</v>
      </c>
      <c r="E3511" t="s">
        <v>23</v>
      </c>
      <c r="F3511" t="s">
        <v>11188</v>
      </c>
      <c r="G3511" t="s">
        <v>2221</v>
      </c>
      <c r="H3511" t="s">
        <v>1802</v>
      </c>
      <c r="I3511" s="1">
        <v>32200000</v>
      </c>
      <c r="J3511" s="2">
        <f t="shared" si="108"/>
        <v>32200000</v>
      </c>
      <c r="K3511" s="1">
        <v>4600000</v>
      </c>
      <c r="L3511" s="3">
        <v>45713</v>
      </c>
      <c r="M3511" s="3">
        <v>45714</v>
      </c>
      <c r="N3511" s="3">
        <v>45900</v>
      </c>
      <c r="O3511" s="1">
        <v>0</v>
      </c>
      <c r="P3511" s="1">
        <v>32200000</v>
      </c>
      <c r="R3511" s="5">
        <f ca="1">IF(Tabla1[[#This Row],[FECHA INCIAL DESDE]]="SIN INICIO",0,IF((((TODAY()-M3511)*100%)/(N3511-M3511))&gt;=100%,"100%",(((TODAY()-M3511)*100%)/(N3511-M3511))))</f>
        <v>0.29569892473118281</v>
      </c>
      <c r="S3511" s="2">
        <f t="shared" si="109"/>
        <v>32200000</v>
      </c>
      <c r="T3511" t="s">
        <v>11189</v>
      </c>
    </row>
    <row r="3512" spans="1:20" x14ac:dyDescent="0.25">
      <c r="A3512">
        <v>2025</v>
      </c>
      <c r="B3512" t="s">
        <v>11190</v>
      </c>
      <c r="C3512" t="s">
        <v>21</v>
      </c>
      <c r="D3512" t="s">
        <v>22</v>
      </c>
      <c r="E3512" t="s">
        <v>23</v>
      </c>
      <c r="F3512" t="s">
        <v>11191</v>
      </c>
      <c r="G3512" t="s">
        <v>2221</v>
      </c>
      <c r="H3512" t="s">
        <v>1802</v>
      </c>
      <c r="I3512" s="1">
        <v>43400000</v>
      </c>
      <c r="J3512" s="2">
        <f t="shared" si="108"/>
        <v>43400000</v>
      </c>
      <c r="K3512" s="1">
        <v>6200000</v>
      </c>
      <c r="L3512" s="3">
        <v>45714</v>
      </c>
      <c r="M3512" s="3">
        <v>45715</v>
      </c>
      <c r="N3512" s="3">
        <v>45900</v>
      </c>
      <c r="O3512" s="1">
        <v>0</v>
      </c>
      <c r="P3512" s="1">
        <v>43400000</v>
      </c>
      <c r="R3512" s="5">
        <f ca="1">IF(Tabla1[[#This Row],[FECHA INCIAL DESDE]]="SIN INICIO",0,IF((((TODAY()-M3512)*100%)/(N3512-M3512))&gt;=100%,"100%",(((TODAY()-M3512)*100%)/(N3512-M3512))))</f>
        <v>0.29189189189189191</v>
      </c>
      <c r="S3512" s="2">
        <f t="shared" si="109"/>
        <v>43400000</v>
      </c>
      <c r="T3512" t="s">
        <v>11192</v>
      </c>
    </row>
    <row r="3513" spans="1:20" x14ac:dyDescent="0.25">
      <c r="A3513">
        <v>2025</v>
      </c>
      <c r="B3513" t="s">
        <v>11193</v>
      </c>
      <c r="C3513" t="s">
        <v>21</v>
      </c>
      <c r="D3513" t="s">
        <v>22</v>
      </c>
      <c r="E3513" t="s">
        <v>23</v>
      </c>
      <c r="F3513" t="s">
        <v>11194</v>
      </c>
      <c r="G3513" t="s">
        <v>11195</v>
      </c>
      <c r="H3513" t="s">
        <v>3407</v>
      </c>
      <c r="I3513" s="1">
        <v>44843750</v>
      </c>
      <c r="J3513" s="2">
        <f t="shared" si="108"/>
        <v>44843750</v>
      </c>
      <c r="K3513" s="1">
        <v>8968750</v>
      </c>
      <c r="L3513" s="3">
        <v>45714</v>
      </c>
      <c r="M3513" s="3">
        <v>45715</v>
      </c>
      <c r="N3513" s="3">
        <v>45838</v>
      </c>
      <c r="O3513" s="1">
        <v>0</v>
      </c>
      <c r="P3513" s="1">
        <v>44843750</v>
      </c>
      <c r="R3513" s="5">
        <f ca="1">IF(Tabla1[[#This Row],[FECHA INCIAL DESDE]]="SIN INICIO",0,IF((((TODAY()-M3513)*100%)/(N3513-M3513))&gt;=100%,"100%",(((TODAY()-M3513)*100%)/(N3513-M3513))))</f>
        <v>0.43902439024390244</v>
      </c>
      <c r="S3513" s="2">
        <f t="shared" si="109"/>
        <v>44843750</v>
      </c>
      <c r="T3513" t="s">
        <v>11196</v>
      </c>
    </row>
    <row r="3514" spans="1:20" x14ac:dyDescent="0.25">
      <c r="A3514">
        <v>2025</v>
      </c>
      <c r="B3514" t="s">
        <v>11197</v>
      </c>
      <c r="C3514" t="s">
        <v>21</v>
      </c>
      <c r="D3514" t="s">
        <v>22</v>
      </c>
      <c r="E3514" t="s">
        <v>120</v>
      </c>
      <c r="F3514" t="s">
        <v>11198</v>
      </c>
      <c r="G3514" t="s">
        <v>2169</v>
      </c>
      <c r="H3514" t="s">
        <v>1802</v>
      </c>
      <c r="I3514" s="1">
        <v>24900000</v>
      </c>
      <c r="J3514" s="2">
        <f t="shared" si="108"/>
        <v>24900000</v>
      </c>
      <c r="K3514" s="1">
        <v>4150000</v>
      </c>
      <c r="L3514" s="3">
        <v>45713</v>
      </c>
      <c r="M3514" s="3">
        <v>45714</v>
      </c>
      <c r="N3514" s="3">
        <v>45869</v>
      </c>
      <c r="O3514" s="1">
        <v>0</v>
      </c>
      <c r="P3514" s="1">
        <v>24900000</v>
      </c>
      <c r="R3514" s="5">
        <f ca="1">IF(Tabla1[[#This Row],[FECHA INCIAL DESDE]]="SIN INICIO",0,IF((((TODAY()-M3514)*100%)/(N3514-M3514))&gt;=100%,"100%",(((TODAY()-M3514)*100%)/(N3514-M3514))))</f>
        <v>0.35483870967741937</v>
      </c>
      <c r="S3514" s="2">
        <f t="shared" si="109"/>
        <v>24900000</v>
      </c>
      <c r="T3514" t="s">
        <v>11199</v>
      </c>
    </row>
    <row r="3515" spans="1:20" x14ac:dyDescent="0.25">
      <c r="A3515">
        <v>2025</v>
      </c>
      <c r="B3515" t="s">
        <v>11200</v>
      </c>
      <c r="C3515" t="s">
        <v>21</v>
      </c>
      <c r="D3515" t="s">
        <v>22</v>
      </c>
      <c r="E3515" t="s">
        <v>23</v>
      </c>
      <c r="F3515" t="s">
        <v>11201</v>
      </c>
      <c r="G3515" t="s">
        <v>3367</v>
      </c>
      <c r="H3515" t="s">
        <v>1802</v>
      </c>
      <c r="I3515" s="1">
        <v>32200000</v>
      </c>
      <c r="J3515" s="2">
        <f t="shared" si="108"/>
        <v>32200000</v>
      </c>
      <c r="K3515" s="1">
        <v>4600000</v>
      </c>
      <c r="L3515" s="3">
        <v>45713</v>
      </c>
      <c r="M3515" s="3">
        <v>45714</v>
      </c>
      <c r="N3515" s="3">
        <v>45900</v>
      </c>
      <c r="O3515" s="1">
        <v>0</v>
      </c>
      <c r="P3515" s="1">
        <v>32200000</v>
      </c>
      <c r="R3515" s="5">
        <f ca="1">IF(Tabla1[[#This Row],[FECHA INCIAL DESDE]]="SIN INICIO",0,IF((((TODAY()-M3515)*100%)/(N3515-M3515))&gt;=100%,"100%",(((TODAY()-M3515)*100%)/(N3515-M3515))))</f>
        <v>0.29569892473118281</v>
      </c>
      <c r="S3515" s="2">
        <f t="shared" si="109"/>
        <v>32200000</v>
      </c>
      <c r="T3515" t="s">
        <v>11202</v>
      </c>
    </row>
    <row r="3516" spans="1:20" x14ac:dyDescent="0.25">
      <c r="A3516">
        <v>2025</v>
      </c>
      <c r="B3516" t="s">
        <v>11203</v>
      </c>
      <c r="C3516" t="s">
        <v>21</v>
      </c>
      <c r="D3516" t="s">
        <v>22</v>
      </c>
      <c r="E3516" t="s">
        <v>23</v>
      </c>
      <c r="F3516" t="s">
        <v>11204</v>
      </c>
      <c r="G3516" t="s">
        <v>1819</v>
      </c>
      <c r="H3516" t="s">
        <v>1802</v>
      </c>
      <c r="I3516" s="1">
        <v>50820000</v>
      </c>
      <c r="J3516" s="2">
        <f t="shared" si="108"/>
        <v>50820000</v>
      </c>
      <c r="K3516" s="1">
        <v>8470000</v>
      </c>
      <c r="L3516" s="3">
        <v>45713</v>
      </c>
      <c r="M3516" s="3">
        <v>45715</v>
      </c>
      <c r="N3516" s="3">
        <v>45869</v>
      </c>
      <c r="O3516" s="1">
        <v>0</v>
      </c>
      <c r="P3516" s="1">
        <v>50820000</v>
      </c>
      <c r="R3516" s="5">
        <f ca="1">IF(Tabla1[[#This Row],[FECHA INCIAL DESDE]]="SIN INICIO",0,IF((((TODAY()-M3516)*100%)/(N3516-M3516))&gt;=100%,"100%",(((TODAY()-M3516)*100%)/(N3516-M3516))))</f>
        <v>0.35064935064935066</v>
      </c>
      <c r="S3516" s="2">
        <f t="shared" si="109"/>
        <v>50820000</v>
      </c>
      <c r="T3516" t="s">
        <v>11205</v>
      </c>
    </row>
    <row r="3517" spans="1:20" x14ac:dyDescent="0.25">
      <c r="A3517">
        <v>2025</v>
      </c>
      <c r="B3517" t="s">
        <v>11206</v>
      </c>
      <c r="C3517" t="s">
        <v>21</v>
      </c>
      <c r="D3517" t="s">
        <v>22</v>
      </c>
      <c r="E3517" t="s">
        <v>23</v>
      </c>
      <c r="F3517" t="s">
        <v>11207</v>
      </c>
      <c r="G3517" t="s">
        <v>3663</v>
      </c>
      <c r="H3517" t="s">
        <v>1802</v>
      </c>
      <c r="I3517" s="1">
        <v>59290000</v>
      </c>
      <c r="J3517" s="2">
        <f t="shared" si="108"/>
        <v>59290000</v>
      </c>
      <c r="K3517" s="1">
        <v>8470000</v>
      </c>
      <c r="L3517" s="3">
        <v>45714</v>
      </c>
      <c r="M3517" s="3">
        <v>45715</v>
      </c>
      <c r="N3517" s="3">
        <v>45900</v>
      </c>
      <c r="O3517" s="1">
        <v>0</v>
      </c>
      <c r="P3517" s="1">
        <v>59290000</v>
      </c>
      <c r="R3517" s="5">
        <f ca="1">IF(Tabla1[[#This Row],[FECHA INCIAL DESDE]]="SIN INICIO",0,IF((((TODAY()-M3517)*100%)/(N3517-M3517))&gt;=100%,"100%",(((TODAY()-M3517)*100%)/(N3517-M3517))))</f>
        <v>0.29189189189189191</v>
      </c>
      <c r="S3517" s="2">
        <f t="shared" si="109"/>
        <v>59290000</v>
      </c>
      <c r="T3517" t="s">
        <v>11208</v>
      </c>
    </row>
    <row r="3518" spans="1:20" x14ac:dyDescent="0.25">
      <c r="A3518">
        <v>2025</v>
      </c>
      <c r="B3518" t="s">
        <v>11209</v>
      </c>
      <c r="C3518" t="s">
        <v>21</v>
      </c>
      <c r="D3518" t="s">
        <v>22</v>
      </c>
      <c r="E3518" t="s">
        <v>23</v>
      </c>
      <c r="F3518" t="s">
        <v>11210</v>
      </c>
      <c r="G3518" t="s">
        <v>1852</v>
      </c>
      <c r="H3518" t="s">
        <v>1802</v>
      </c>
      <c r="I3518" s="1">
        <v>59290000</v>
      </c>
      <c r="J3518" s="2">
        <f t="shared" si="108"/>
        <v>59290000</v>
      </c>
      <c r="K3518" s="1">
        <v>8470000</v>
      </c>
      <c r="L3518" s="3">
        <v>45713</v>
      </c>
      <c r="M3518" s="3">
        <v>45714</v>
      </c>
      <c r="N3518" s="3">
        <v>45900</v>
      </c>
      <c r="O3518" s="1">
        <v>0</v>
      </c>
      <c r="P3518" s="1">
        <v>59290000</v>
      </c>
      <c r="R3518" s="5">
        <f ca="1">IF(Tabla1[[#This Row],[FECHA INCIAL DESDE]]="SIN INICIO",0,IF((((TODAY()-M3518)*100%)/(N3518-M3518))&gt;=100%,"100%",(((TODAY()-M3518)*100%)/(N3518-M3518))))</f>
        <v>0.29569892473118281</v>
      </c>
      <c r="S3518" s="2">
        <f t="shared" si="109"/>
        <v>59290000</v>
      </c>
      <c r="T3518" t="s">
        <v>11211</v>
      </c>
    </row>
    <row r="3519" spans="1:20" x14ac:dyDescent="0.25">
      <c r="A3519">
        <v>2025</v>
      </c>
      <c r="B3519" t="s">
        <v>11212</v>
      </c>
      <c r="C3519" t="s">
        <v>21</v>
      </c>
      <c r="D3519" t="s">
        <v>22</v>
      </c>
      <c r="E3519" t="s">
        <v>23</v>
      </c>
      <c r="F3519" t="s">
        <v>11213</v>
      </c>
      <c r="G3519" t="s">
        <v>1852</v>
      </c>
      <c r="H3519" t="s">
        <v>1802</v>
      </c>
      <c r="I3519" s="1">
        <v>50820000</v>
      </c>
      <c r="J3519" s="2">
        <f t="shared" si="108"/>
        <v>50820000</v>
      </c>
      <c r="K3519" s="1">
        <v>8470000</v>
      </c>
      <c r="L3519" s="3">
        <v>45713</v>
      </c>
      <c r="M3519" s="3">
        <v>45714</v>
      </c>
      <c r="N3519" s="3">
        <v>45869</v>
      </c>
      <c r="O3519" s="1">
        <v>0</v>
      </c>
      <c r="P3519" s="1">
        <v>50820000</v>
      </c>
      <c r="R3519" s="5">
        <f ca="1">IF(Tabla1[[#This Row],[FECHA INCIAL DESDE]]="SIN INICIO",0,IF((((TODAY()-M3519)*100%)/(N3519-M3519))&gt;=100%,"100%",(((TODAY()-M3519)*100%)/(N3519-M3519))))</f>
        <v>0.35483870967741937</v>
      </c>
      <c r="S3519" s="2">
        <f t="shared" si="109"/>
        <v>50820000</v>
      </c>
      <c r="T3519" t="s">
        <v>11214</v>
      </c>
    </row>
    <row r="3520" spans="1:20" x14ac:dyDescent="0.25">
      <c r="A3520">
        <v>2025</v>
      </c>
      <c r="B3520" t="s">
        <v>11215</v>
      </c>
      <c r="C3520" t="s">
        <v>21</v>
      </c>
      <c r="D3520" t="s">
        <v>22</v>
      </c>
      <c r="E3520" t="s">
        <v>23</v>
      </c>
      <c r="F3520" t="s">
        <v>11216</v>
      </c>
      <c r="G3520" t="s">
        <v>1831</v>
      </c>
      <c r="H3520" t="s">
        <v>1898</v>
      </c>
      <c r="I3520" s="1">
        <v>50809904</v>
      </c>
      <c r="J3520" s="2">
        <f t="shared" si="108"/>
        <v>50809904</v>
      </c>
      <c r="K3520" s="1">
        <v>6351238</v>
      </c>
      <c r="L3520" s="3">
        <v>45713</v>
      </c>
      <c r="M3520" s="3">
        <v>45715</v>
      </c>
      <c r="N3520" s="3">
        <v>45930</v>
      </c>
      <c r="O3520" s="1">
        <v>0</v>
      </c>
      <c r="P3520" s="1">
        <v>50809904</v>
      </c>
      <c r="R3520" s="6">
        <f ca="1">IF(Tabla1[[#This Row],[FECHA INCIAL DESDE]]="SIN INICIO",0,IF((((TODAY()-M3520)*100%)/(N3520-M3520))&gt;=100%,"100%",(((TODAY()-M3520)*100%)/(N3520-M3520))))</f>
        <v>0.25116279069767444</v>
      </c>
      <c r="S3520" s="2">
        <f t="shared" si="109"/>
        <v>50809904</v>
      </c>
      <c r="T3520" t="s">
        <v>11217</v>
      </c>
    </row>
    <row r="3521" spans="1:20" x14ac:dyDescent="0.25">
      <c r="A3521">
        <v>2025</v>
      </c>
      <c r="B3521" t="s">
        <v>11218</v>
      </c>
      <c r="C3521" t="s">
        <v>21</v>
      </c>
      <c r="D3521" t="s">
        <v>22</v>
      </c>
      <c r="E3521" t="s">
        <v>23</v>
      </c>
      <c r="F3521" t="s">
        <v>11219</v>
      </c>
      <c r="G3521" t="s">
        <v>1819</v>
      </c>
      <c r="H3521" t="s">
        <v>1802</v>
      </c>
      <c r="I3521" s="1">
        <v>37200000</v>
      </c>
      <c r="J3521" s="2">
        <f t="shared" si="108"/>
        <v>37200000</v>
      </c>
      <c r="K3521" s="1">
        <v>6200000</v>
      </c>
      <c r="L3521" s="3">
        <v>45713</v>
      </c>
      <c r="M3521" s="3">
        <v>45714</v>
      </c>
      <c r="N3521" s="3">
        <v>45869</v>
      </c>
      <c r="O3521" s="1">
        <v>0</v>
      </c>
      <c r="P3521" s="1">
        <v>37200000</v>
      </c>
      <c r="R3521" s="5">
        <f ca="1">IF(Tabla1[[#This Row],[FECHA INCIAL DESDE]]="SIN INICIO",0,IF((((TODAY()-M3521)*100%)/(N3521-M3521))&gt;=100%,"100%",(((TODAY()-M3521)*100%)/(N3521-M3521))))</f>
        <v>0.35483870967741937</v>
      </c>
      <c r="S3521" s="2">
        <f t="shared" si="109"/>
        <v>37200000</v>
      </c>
      <c r="T3521" t="s">
        <v>11220</v>
      </c>
    </row>
    <row r="3522" spans="1:20" x14ac:dyDescent="0.25">
      <c r="A3522">
        <v>2025</v>
      </c>
      <c r="B3522" t="s">
        <v>11221</v>
      </c>
      <c r="C3522" t="s">
        <v>21</v>
      </c>
      <c r="D3522" t="s">
        <v>22</v>
      </c>
      <c r="E3522" t="s">
        <v>23</v>
      </c>
      <c r="F3522" t="s">
        <v>11222</v>
      </c>
      <c r="G3522" t="s">
        <v>11223</v>
      </c>
      <c r="H3522" t="s">
        <v>1802</v>
      </c>
      <c r="I3522" s="1">
        <v>37200000</v>
      </c>
      <c r="J3522" s="2">
        <f t="shared" si="108"/>
        <v>37200000</v>
      </c>
      <c r="K3522" s="1">
        <v>6200000</v>
      </c>
      <c r="L3522" s="3">
        <v>45713</v>
      </c>
      <c r="M3522" s="3">
        <v>45714</v>
      </c>
      <c r="N3522" s="3">
        <v>45869</v>
      </c>
      <c r="O3522" s="1">
        <v>0</v>
      </c>
      <c r="P3522" s="1">
        <v>37200000</v>
      </c>
      <c r="R3522" s="6">
        <f ca="1">IF(Tabla1[[#This Row],[FECHA INCIAL DESDE]]="SIN INICIO",0,IF((((TODAY()-M3522)*100%)/(N3522-M3522))&gt;=100%,"100%",(((TODAY()-M3522)*100%)/(N3522-M3522))))</f>
        <v>0.35483870967741937</v>
      </c>
      <c r="S3522" s="2">
        <f t="shared" si="109"/>
        <v>37200000</v>
      </c>
      <c r="T3522" t="s">
        <v>11224</v>
      </c>
    </row>
    <row r="3523" spans="1:20" x14ac:dyDescent="0.25">
      <c r="A3523">
        <v>2025</v>
      </c>
      <c r="B3523" t="s">
        <v>11225</v>
      </c>
      <c r="C3523" t="s">
        <v>21</v>
      </c>
      <c r="D3523" t="s">
        <v>22</v>
      </c>
      <c r="E3523" t="s">
        <v>23</v>
      </c>
      <c r="F3523" t="s">
        <v>11226</v>
      </c>
      <c r="G3523" t="s">
        <v>2221</v>
      </c>
      <c r="H3523" t="s">
        <v>1802</v>
      </c>
      <c r="I3523" s="1">
        <v>37200000</v>
      </c>
      <c r="J3523" s="2">
        <f t="shared" ref="J3523:J3586" si="110">I3523</f>
        <v>37200000</v>
      </c>
      <c r="K3523" s="1">
        <v>6200000</v>
      </c>
      <c r="L3523" s="3">
        <v>45714</v>
      </c>
      <c r="M3523" s="3">
        <v>45715</v>
      </c>
      <c r="N3523" s="3">
        <v>45869</v>
      </c>
      <c r="O3523" s="1">
        <v>0</v>
      </c>
      <c r="P3523" s="1">
        <v>37200000</v>
      </c>
      <c r="R3523" s="5">
        <f ca="1">IF(Tabla1[[#This Row],[FECHA INCIAL DESDE]]="SIN INICIO",0,IF((((TODAY()-M3523)*100%)/(N3523-M3523))&gt;=100%,"100%",(((TODAY()-M3523)*100%)/(N3523-M3523))))</f>
        <v>0.35064935064935066</v>
      </c>
      <c r="S3523" s="2">
        <f t="shared" ref="S3523:S3586" si="111">P3523-Q3523</f>
        <v>37200000</v>
      </c>
      <c r="T3523" t="s">
        <v>11227</v>
      </c>
    </row>
    <row r="3524" spans="1:20" x14ac:dyDescent="0.25">
      <c r="A3524">
        <v>2025</v>
      </c>
      <c r="B3524" t="s">
        <v>11228</v>
      </c>
      <c r="C3524" t="s">
        <v>21</v>
      </c>
      <c r="D3524" t="s">
        <v>22</v>
      </c>
      <c r="E3524" t="s">
        <v>23</v>
      </c>
      <c r="F3524" t="s">
        <v>11229</v>
      </c>
      <c r="G3524" t="s">
        <v>3546</v>
      </c>
      <c r="H3524" t="s">
        <v>3407</v>
      </c>
      <c r="I3524" s="1">
        <v>34388750</v>
      </c>
      <c r="J3524" s="2">
        <f t="shared" si="110"/>
        <v>34388750</v>
      </c>
      <c r="K3524" s="1">
        <v>6877750</v>
      </c>
      <c r="L3524" s="3">
        <v>45714</v>
      </c>
      <c r="M3524" s="3">
        <v>45715</v>
      </c>
      <c r="N3524" s="3">
        <v>45838</v>
      </c>
      <c r="O3524" s="1">
        <v>0</v>
      </c>
      <c r="P3524" s="1">
        <v>34388750</v>
      </c>
      <c r="R3524" s="5">
        <f ca="1">IF(Tabla1[[#This Row],[FECHA INCIAL DESDE]]="SIN INICIO",0,IF((((TODAY()-M3524)*100%)/(N3524-M3524))&gt;=100%,"100%",(((TODAY()-M3524)*100%)/(N3524-M3524))))</f>
        <v>0.43902439024390244</v>
      </c>
      <c r="S3524" s="2">
        <f t="shared" si="111"/>
        <v>34388750</v>
      </c>
      <c r="T3524" t="s">
        <v>11230</v>
      </c>
    </row>
    <row r="3525" spans="1:20" x14ac:dyDescent="0.25">
      <c r="A3525">
        <v>2025</v>
      </c>
      <c r="B3525" t="s">
        <v>11231</v>
      </c>
      <c r="C3525" t="s">
        <v>21</v>
      </c>
      <c r="D3525" t="s">
        <v>22</v>
      </c>
      <c r="E3525" t="s">
        <v>23</v>
      </c>
      <c r="F3525" t="s">
        <v>11232</v>
      </c>
      <c r="G3525" t="s">
        <v>3546</v>
      </c>
      <c r="H3525" t="s">
        <v>3407</v>
      </c>
      <c r="I3525" s="1">
        <v>62781250</v>
      </c>
      <c r="J3525" s="2">
        <f t="shared" si="110"/>
        <v>62781250</v>
      </c>
      <c r="K3525" s="1">
        <v>8968750</v>
      </c>
      <c r="L3525" s="3">
        <v>45714</v>
      </c>
      <c r="M3525" s="3">
        <v>45715</v>
      </c>
      <c r="N3525" s="3">
        <v>45900</v>
      </c>
      <c r="O3525" s="1">
        <v>0</v>
      </c>
      <c r="P3525" s="1">
        <v>62781250</v>
      </c>
      <c r="R3525" s="5">
        <f ca="1">IF(Tabla1[[#This Row],[FECHA INCIAL DESDE]]="SIN INICIO",0,IF((((TODAY()-M3525)*100%)/(N3525-M3525))&gt;=100%,"100%",(((TODAY()-M3525)*100%)/(N3525-M3525))))</f>
        <v>0.29189189189189191</v>
      </c>
      <c r="S3525" s="2">
        <f t="shared" si="111"/>
        <v>62781250</v>
      </c>
      <c r="T3525" t="s">
        <v>11233</v>
      </c>
    </row>
    <row r="3526" spans="1:20" x14ac:dyDescent="0.25">
      <c r="A3526">
        <v>2025</v>
      </c>
      <c r="B3526" t="s">
        <v>11234</v>
      </c>
      <c r="C3526" t="s">
        <v>21</v>
      </c>
      <c r="D3526" t="s">
        <v>22</v>
      </c>
      <c r="E3526" t="s">
        <v>23</v>
      </c>
      <c r="F3526" t="s">
        <v>11235</v>
      </c>
      <c r="G3526" t="s">
        <v>3406</v>
      </c>
      <c r="H3526" t="s">
        <v>3407</v>
      </c>
      <c r="I3526" s="1">
        <v>34388750</v>
      </c>
      <c r="J3526" s="2">
        <f t="shared" si="110"/>
        <v>34388750</v>
      </c>
      <c r="K3526" s="1">
        <v>6877750</v>
      </c>
      <c r="L3526" s="3">
        <v>45714</v>
      </c>
      <c r="M3526" s="3">
        <v>45715</v>
      </c>
      <c r="N3526" s="3">
        <v>45838</v>
      </c>
      <c r="O3526" s="1">
        <v>0</v>
      </c>
      <c r="P3526" s="1">
        <v>34388750</v>
      </c>
      <c r="R3526" s="6">
        <f ca="1">IF(Tabla1[[#This Row],[FECHA INCIAL DESDE]]="SIN INICIO",0,IF((((TODAY()-M3526)*100%)/(N3526-M3526))&gt;=100%,"100%",(((TODAY()-M3526)*100%)/(N3526-M3526))))</f>
        <v>0.43902439024390244</v>
      </c>
      <c r="S3526" s="2">
        <f t="shared" si="111"/>
        <v>34388750</v>
      </c>
      <c r="T3526" t="s">
        <v>11236</v>
      </c>
    </row>
    <row r="3527" spans="1:20" x14ac:dyDescent="0.25">
      <c r="A3527">
        <v>2025</v>
      </c>
      <c r="B3527" t="s">
        <v>11237</v>
      </c>
      <c r="C3527" t="s">
        <v>21</v>
      </c>
      <c r="D3527" t="s">
        <v>22</v>
      </c>
      <c r="E3527" t="s">
        <v>23</v>
      </c>
      <c r="F3527" t="s">
        <v>11238</v>
      </c>
      <c r="G3527" t="s">
        <v>1819</v>
      </c>
      <c r="H3527" t="s">
        <v>1802</v>
      </c>
      <c r="I3527" s="1">
        <v>59290000</v>
      </c>
      <c r="J3527" s="2">
        <f t="shared" si="110"/>
        <v>59290000</v>
      </c>
      <c r="K3527" s="1">
        <v>8470000</v>
      </c>
      <c r="L3527" s="3">
        <v>45713</v>
      </c>
      <c r="M3527" s="3">
        <v>45714</v>
      </c>
      <c r="N3527" s="3">
        <v>45900</v>
      </c>
      <c r="O3527" s="1">
        <v>0</v>
      </c>
      <c r="P3527" s="1">
        <v>59290000</v>
      </c>
      <c r="R3527" s="5">
        <f ca="1">IF(Tabla1[[#This Row],[FECHA INCIAL DESDE]]="SIN INICIO",0,IF((((TODAY()-M3527)*100%)/(N3527-M3527))&gt;=100%,"100%",(((TODAY()-M3527)*100%)/(N3527-M3527))))</f>
        <v>0.29569892473118281</v>
      </c>
      <c r="S3527" s="2">
        <f t="shared" si="111"/>
        <v>59290000</v>
      </c>
      <c r="T3527" t="s">
        <v>11239</v>
      </c>
    </row>
    <row r="3528" spans="1:20" x14ac:dyDescent="0.25">
      <c r="A3528">
        <v>2025</v>
      </c>
      <c r="B3528" t="s">
        <v>11240</v>
      </c>
      <c r="C3528" t="s">
        <v>21</v>
      </c>
      <c r="D3528" t="s">
        <v>22</v>
      </c>
      <c r="E3528" t="s">
        <v>23</v>
      </c>
      <c r="F3528" t="s">
        <v>11241</v>
      </c>
      <c r="G3528" t="s">
        <v>1852</v>
      </c>
      <c r="H3528" t="s">
        <v>1802</v>
      </c>
      <c r="I3528" s="1">
        <v>43400000</v>
      </c>
      <c r="J3528" s="2">
        <f t="shared" si="110"/>
        <v>43400000</v>
      </c>
      <c r="K3528" s="1">
        <v>6200000</v>
      </c>
      <c r="L3528" s="3">
        <v>45713</v>
      </c>
      <c r="M3528" s="3">
        <v>45714</v>
      </c>
      <c r="N3528" s="3">
        <v>45900</v>
      </c>
      <c r="O3528" s="1">
        <v>0</v>
      </c>
      <c r="P3528" s="1">
        <v>43400000</v>
      </c>
      <c r="R3528" s="5">
        <f ca="1">IF(Tabla1[[#This Row],[FECHA INCIAL DESDE]]="SIN INICIO",0,IF((((TODAY()-M3528)*100%)/(N3528-M3528))&gt;=100%,"100%",(((TODAY()-M3528)*100%)/(N3528-M3528))))</f>
        <v>0.29569892473118281</v>
      </c>
      <c r="S3528" s="2">
        <f t="shared" si="111"/>
        <v>43400000</v>
      </c>
      <c r="T3528" t="s">
        <v>11242</v>
      </c>
    </row>
    <row r="3529" spans="1:20" x14ac:dyDescent="0.25">
      <c r="A3529">
        <v>2025</v>
      </c>
      <c r="B3529" t="s">
        <v>11243</v>
      </c>
      <c r="C3529" t="s">
        <v>21</v>
      </c>
      <c r="D3529" t="s">
        <v>22</v>
      </c>
      <c r="E3529" t="s">
        <v>23</v>
      </c>
      <c r="F3529" t="s">
        <v>11244</v>
      </c>
      <c r="G3529" t="s">
        <v>1852</v>
      </c>
      <c r="H3529" t="s">
        <v>1802</v>
      </c>
      <c r="I3529" s="1">
        <v>59290000</v>
      </c>
      <c r="J3529" s="2">
        <f t="shared" si="110"/>
        <v>59290000</v>
      </c>
      <c r="K3529" s="1">
        <v>8470000</v>
      </c>
      <c r="L3529" s="3">
        <v>45713</v>
      </c>
      <c r="M3529" s="3">
        <v>45714</v>
      </c>
      <c r="N3529" s="3">
        <v>45900</v>
      </c>
      <c r="O3529" s="1">
        <v>0</v>
      </c>
      <c r="P3529" s="1">
        <v>59290000</v>
      </c>
      <c r="R3529" s="6">
        <f ca="1">IF(Tabla1[[#This Row],[FECHA INCIAL DESDE]]="SIN INICIO",0,IF((((TODAY()-M3529)*100%)/(N3529-M3529))&gt;=100%,"100%",(((TODAY()-M3529)*100%)/(N3529-M3529))))</f>
        <v>0.29569892473118281</v>
      </c>
      <c r="S3529" s="2">
        <f t="shared" si="111"/>
        <v>59290000</v>
      </c>
      <c r="T3529" t="s">
        <v>11245</v>
      </c>
    </row>
    <row r="3530" spans="1:20" x14ac:dyDescent="0.25">
      <c r="A3530">
        <v>2025</v>
      </c>
      <c r="B3530" t="s">
        <v>11246</v>
      </c>
      <c r="C3530" t="s">
        <v>21</v>
      </c>
      <c r="D3530" t="s">
        <v>22</v>
      </c>
      <c r="E3530" t="s">
        <v>23</v>
      </c>
      <c r="F3530" t="s">
        <v>11247</v>
      </c>
      <c r="G3530" t="s">
        <v>1831</v>
      </c>
      <c r="H3530" t="s">
        <v>1898</v>
      </c>
      <c r="I3530" s="1">
        <v>50809904</v>
      </c>
      <c r="J3530" s="2">
        <f t="shared" si="110"/>
        <v>50809904</v>
      </c>
      <c r="K3530" s="1">
        <v>6351238</v>
      </c>
      <c r="L3530" s="3">
        <v>45715</v>
      </c>
      <c r="M3530" s="3">
        <v>45716</v>
      </c>
      <c r="N3530" s="3">
        <v>45930</v>
      </c>
      <c r="O3530" s="1">
        <v>0</v>
      </c>
      <c r="P3530" s="1">
        <v>50809904</v>
      </c>
      <c r="R3530" s="6">
        <f ca="1">IF(Tabla1[[#This Row],[FECHA INCIAL DESDE]]="SIN INICIO",0,IF((((TODAY()-M3530)*100%)/(N3530-M3530))&gt;=100%,"100%",(((TODAY()-M3530)*100%)/(N3530-M3530))))</f>
        <v>0.24766355140186916</v>
      </c>
      <c r="S3530" s="2">
        <f t="shared" si="111"/>
        <v>50809904</v>
      </c>
      <c r="T3530" t="s">
        <v>11248</v>
      </c>
    </row>
    <row r="3531" spans="1:20" x14ac:dyDescent="0.25">
      <c r="A3531">
        <v>2025</v>
      </c>
      <c r="B3531" t="s">
        <v>11249</v>
      </c>
      <c r="C3531" t="s">
        <v>21</v>
      </c>
      <c r="D3531" t="s">
        <v>22</v>
      </c>
      <c r="E3531" t="s">
        <v>23</v>
      </c>
      <c r="F3531" t="s">
        <v>11250</v>
      </c>
      <c r="G3531" t="s">
        <v>1940</v>
      </c>
      <c r="H3531" t="s">
        <v>1802</v>
      </c>
      <c r="I3531" s="1">
        <v>59290000</v>
      </c>
      <c r="J3531" s="2">
        <f t="shared" si="110"/>
        <v>59290000</v>
      </c>
      <c r="K3531" s="1">
        <v>8470000</v>
      </c>
      <c r="L3531" s="3">
        <v>45713</v>
      </c>
      <c r="M3531" s="3">
        <v>45715</v>
      </c>
      <c r="N3531" s="3">
        <v>45900</v>
      </c>
      <c r="O3531" s="1">
        <v>0</v>
      </c>
      <c r="P3531" s="1">
        <v>59290000</v>
      </c>
      <c r="R3531" s="5">
        <f ca="1">IF(Tabla1[[#This Row],[FECHA INCIAL DESDE]]="SIN INICIO",0,IF((((TODAY()-M3531)*100%)/(N3531-M3531))&gt;=100%,"100%",(((TODAY()-M3531)*100%)/(N3531-M3531))))</f>
        <v>0.29189189189189191</v>
      </c>
      <c r="S3531" s="2">
        <f t="shared" si="111"/>
        <v>59290000</v>
      </c>
      <c r="T3531" t="s">
        <v>11251</v>
      </c>
    </row>
    <row r="3532" spans="1:20" x14ac:dyDescent="0.25">
      <c r="A3532">
        <v>2025</v>
      </c>
      <c r="B3532" t="s">
        <v>11252</v>
      </c>
      <c r="C3532" t="s">
        <v>21</v>
      </c>
      <c r="D3532" t="s">
        <v>22</v>
      </c>
      <c r="E3532" t="s">
        <v>23</v>
      </c>
      <c r="F3532" t="s">
        <v>11253</v>
      </c>
      <c r="G3532" t="s">
        <v>1940</v>
      </c>
      <c r="H3532" t="s">
        <v>1802</v>
      </c>
      <c r="I3532" s="1">
        <v>43400000</v>
      </c>
      <c r="J3532" s="2">
        <f t="shared" si="110"/>
        <v>43400000</v>
      </c>
      <c r="K3532" s="1">
        <v>6200000</v>
      </c>
      <c r="L3532" s="3">
        <v>45713</v>
      </c>
      <c r="M3532" s="3">
        <v>45714</v>
      </c>
      <c r="N3532" s="3">
        <v>45900</v>
      </c>
      <c r="O3532" s="1">
        <v>0</v>
      </c>
      <c r="P3532" s="1">
        <v>43400000</v>
      </c>
      <c r="R3532" s="5">
        <f ca="1">IF(Tabla1[[#This Row],[FECHA INCIAL DESDE]]="SIN INICIO",0,IF((((TODAY()-M3532)*100%)/(N3532-M3532))&gt;=100%,"100%",(((TODAY()-M3532)*100%)/(N3532-M3532))))</f>
        <v>0.29569892473118281</v>
      </c>
      <c r="S3532" s="2">
        <f t="shared" si="111"/>
        <v>43400000</v>
      </c>
      <c r="T3532" t="s">
        <v>11254</v>
      </c>
    </row>
    <row r="3533" spans="1:20" x14ac:dyDescent="0.25">
      <c r="A3533">
        <v>2025</v>
      </c>
      <c r="B3533" t="s">
        <v>11255</v>
      </c>
      <c r="C3533" t="s">
        <v>21</v>
      </c>
      <c r="D3533" t="s">
        <v>22</v>
      </c>
      <c r="E3533" t="s">
        <v>23</v>
      </c>
      <c r="F3533" t="s">
        <v>11256</v>
      </c>
      <c r="G3533" t="s">
        <v>1940</v>
      </c>
      <c r="H3533" t="s">
        <v>1802</v>
      </c>
      <c r="I3533" s="1">
        <v>50820000</v>
      </c>
      <c r="J3533" s="2">
        <f t="shared" si="110"/>
        <v>50820000</v>
      </c>
      <c r="K3533" s="1">
        <v>8470000</v>
      </c>
      <c r="L3533" s="3">
        <v>45713</v>
      </c>
      <c r="M3533" s="3">
        <v>45714</v>
      </c>
      <c r="N3533" s="3">
        <v>45869</v>
      </c>
      <c r="O3533" s="1">
        <v>0</v>
      </c>
      <c r="P3533" s="1">
        <v>50820000</v>
      </c>
      <c r="R3533" s="5">
        <f ca="1">IF(Tabla1[[#This Row],[FECHA INCIAL DESDE]]="SIN INICIO",0,IF((((TODAY()-M3533)*100%)/(N3533-M3533))&gt;=100%,"100%",(((TODAY()-M3533)*100%)/(N3533-M3533))))</f>
        <v>0.35483870967741937</v>
      </c>
      <c r="S3533" s="2">
        <f t="shared" si="111"/>
        <v>50820000</v>
      </c>
      <c r="T3533" t="s">
        <v>11257</v>
      </c>
    </row>
    <row r="3534" spans="1:20" x14ac:dyDescent="0.25">
      <c r="A3534">
        <v>2025</v>
      </c>
      <c r="B3534" t="s">
        <v>11258</v>
      </c>
      <c r="C3534" t="s">
        <v>21</v>
      </c>
      <c r="D3534" t="s">
        <v>22</v>
      </c>
      <c r="E3534" t="s">
        <v>23</v>
      </c>
      <c r="F3534" t="s">
        <v>11259</v>
      </c>
      <c r="G3534" t="s">
        <v>1819</v>
      </c>
      <c r="H3534" t="s">
        <v>1802</v>
      </c>
      <c r="I3534" s="1">
        <v>37200000</v>
      </c>
      <c r="J3534" s="2">
        <f t="shared" si="110"/>
        <v>37200000</v>
      </c>
      <c r="K3534" s="1">
        <v>6200000</v>
      </c>
      <c r="L3534" s="3">
        <v>45713</v>
      </c>
      <c r="M3534" s="3">
        <v>45714</v>
      </c>
      <c r="N3534" s="3">
        <v>45869</v>
      </c>
      <c r="O3534" s="1">
        <v>0</v>
      </c>
      <c r="P3534" s="1">
        <v>37200000</v>
      </c>
      <c r="R3534" s="5">
        <f ca="1">IF(Tabla1[[#This Row],[FECHA INCIAL DESDE]]="SIN INICIO",0,IF((((TODAY()-M3534)*100%)/(N3534-M3534))&gt;=100%,"100%",(((TODAY()-M3534)*100%)/(N3534-M3534))))</f>
        <v>0.35483870967741937</v>
      </c>
      <c r="S3534" s="2">
        <f t="shared" si="111"/>
        <v>37200000</v>
      </c>
      <c r="T3534" t="s">
        <v>11260</v>
      </c>
    </row>
    <row r="3535" spans="1:20" x14ac:dyDescent="0.25">
      <c r="A3535">
        <v>2025</v>
      </c>
      <c r="B3535" t="s">
        <v>11261</v>
      </c>
      <c r="C3535" t="s">
        <v>21</v>
      </c>
      <c r="D3535" t="s">
        <v>22</v>
      </c>
      <c r="E3535" t="s">
        <v>23</v>
      </c>
      <c r="F3535" t="s">
        <v>11262</v>
      </c>
      <c r="G3535" t="s">
        <v>1819</v>
      </c>
      <c r="H3535" t="s">
        <v>1802</v>
      </c>
      <c r="I3535" s="1">
        <v>43400000</v>
      </c>
      <c r="J3535" s="2">
        <f t="shared" si="110"/>
        <v>43400000</v>
      </c>
      <c r="K3535" s="1">
        <v>6200000</v>
      </c>
      <c r="L3535" s="3">
        <v>45713</v>
      </c>
      <c r="M3535" s="3">
        <v>45714</v>
      </c>
      <c r="N3535" s="3">
        <v>45900</v>
      </c>
      <c r="O3535" s="1">
        <v>0</v>
      </c>
      <c r="P3535" s="1">
        <v>43400000</v>
      </c>
      <c r="R3535" s="5">
        <f ca="1">IF(Tabla1[[#This Row],[FECHA INCIAL DESDE]]="SIN INICIO",0,IF((((TODAY()-M3535)*100%)/(N3535-M3535))&gt;=100%,"100%",(((TODAY()-M3535)*100%)/(N3535-M3535))))</f>
        <v>0.29569892473118281</v>
      </c>
      <c r="S3535" s="2">
        <f t="shared" si="111"/>
        <v>43400000</v>
      </c>
      <c r="T3535" t="s">
        <v>11263</v>
      </c>
    </row>
    <row r="3536" spans="1:20" x14ac:dyDescent="0.25">
      <c r="A3536">
        <v>2025</v>
      </c>
      <c r="B3536" t="s">
        <v>11264</v>
      </c>
      <c r="C3536" t="s">
        <v>21</v>
      </c>
      <c r="D3536" t="s">
        <v>22</v>
      </c>
      <c r="E3536" t="s">
        <v>120</v>
      </c>
      <c r="F3536" t="s">
        <v>11265</v>
      </c>
      <c r="G3536" t="s">
        <v>4388</v>
      </c>
      <c r="H3536" t="s">
        <v>1898</v>
      </c>
      <c r="I3536" s="1">
        <v>37359592</v>
      </c>
      <c r="J3536" s="2">
        <f t="shared" si="110"/>
        <v>37359592</v>
      </c>
      <c r="K3536" s="1">
        <v>4669949</v>
      </c>
      <c r="L3536" s="3">
        <v>45713</v>
      </c>
      <c r="M3536" s="3">
        <v>45714</v>
      </c>
      <c r="N3536" s="3">
        <v>45930</v>
      </c>
      <c r="O3536" s="1">
        <v>0</v>
      </c>
      <c r="P3536" s="1">
        <v>37359592</v>
      </c>
      <c r="R3536" s="6">
        <f ca="1">IF(Tabla1[[#This Row],[FECHA INCIAL DESDE]]="SIN INICIO",0,IF((((TODAY()-M3536)*100%)/(N3536-M3536))&gt;=100%,"100%",(((TODAY()-M3536)*100%)/(N3536-M3536))))</f>
        <v>0.25462962962962965</v>
      </c>
      <c r="S3536" s="2">
        <f t="shared" si="111"/>
        <v>37359592</v>
      </c>
      <c r="T3536" t="s">
        <v>11266</v>
      </c>
    </row>
    <row r="3537" spans="1:20" x14ac:dyDescent="0.25">
      <c r="A3537">
        <v>2025</v>
      </c>
      <c r="B3537" t="s">
        <v>11267</v>
      </c>
      <c r="C3537" t="s">
        <v>21</v>
      </c>
      <c r="D3537" t="s">
        <v>22</v>
      </c>
      <c r="E3537" t="s">
        <v>23</v>
      </c>
      <c r="F3537" t="s">
        <v>11268</v>
      </c>
      <c r="G3537" t="s">
        <v>1831</v>
      </c>
      <c r="H3537" t="s">
        <v>1898</v>
      </c>
      <c r="I3537" s="1">
        <v>54780224</v>
      </c>
      <c r="J3537" s="2">
        <f t="shared" si="110"/>
        <v>54780224</v>
      </c>
      <c r="K3537" s="1">
        <v>6847528</v>
      </c>
      <c r="L3537" s="3">
        <v>45713</v>
      </c>
      <c r="M3537" s="3">
        <v>45714</v>
      </c>
      <c r="N3537" s="3">
        <v>45930</v>
      </c>
      <c r="O3537" s="1">
        <v>0</v>
      </c>
      <c r="P3537" s="1">
        <v>54780224</v>
      </c>
      <c r="R3537" s="6">
        <f ca="1">IF(Tabla1[[#This Row],[FECHA INCIAL DESDE]]="SIN INICIO",0,IF((((TODAY()-M3537)*100%)/(N3537-M3537))&gt;=100%,"100%",(((TODAY()-M3537)*100%)/(N3537-M3537))))</f>
        <v>0.25462962962962965</v>
      </c>
      <c r="S3537" s="2">
        <f t="shared" si="111"/>
        <v>54780224</v>
      </c>
      <c r="T3537" t="s">
        <v>11269</v>
      </c>
    </row>
    <row r="3538" spans="1:20" x14ac:dyDescent="0.25">
      <c r="A3538">
        <v>2025</v>
      </c>
      <c r="B3538" t="s">
        <v>11270</v>
      </c>
      <c r="C3538" t="s">
        <v>21</v>
      </c>
      <c r="D3538" t="s">
        <v>22</v>
      </c>
      <c r="E3538" t="s">
        <v>120</v>
      </c>
      <c r="F3538" t="s">
        <v>11271</v>
      </c>
      <c r="G3538" t="s">
        <v>1823</v>
      </c>
      <c r="H3538" t="s">
        <v>1802</v>
      </c>
      <c r="I3538" s="1">
        <v>24900000</v>
      </c>
      <c r="J3538" s="2">
        <f t="shared" si="110"/>
        <v>24900000</v>
      </c>
      <c r="K3538" s="1">
        <v>4150000</v>
      </c>
      <c r="L3538" s="3">
        <v>45713</v>
      </c>
      <c r="M3538" s="3">
        <v>45714</v>
      </c>
      <c r="N3538" s="3">
        <v>45869</v>
      </c>
      <c r="O3538" s="1">
        <v>0</v>
      </c>
      <c r="P3538" s="1">
        <v>24900000</v>
      </c>
      <c r="R3538" s="5">
        <f ca="1">IF(Tabla1[[#This Row],[FECHA INCIAL DESDE]]="SIN INICIO",0,IF((((TODAY()-M3538)*100%)/(N3538-M3538))&gt;=100%,"100%",(((TODAY()-M3538)*100%)/(N3538-M3538))))</f>
        <v>0.35483870967741937</v>
      </c>
      <c r="S3538" s="2">
        <f t="shared" si="111"/>
        <v>24900000</v>
      </c>
      <c r="T3538" t="s">
        <v>11272</v>
      </c>
    </row>
    <row r="3539" spans="1:20" x14ac:dyDescent="0.25">
      <c r="A3539">
        <v>2025</v>
      </c>
      <c r="B3539" t="s">
        <v>11273</v>
      </c>
      <c r="C3539" t="s">
        <v>21</v>
      </c>
      <c r="D3539" t="s">
        <v>22</v>
      </c>
      <c r="E3539" t="s">
        <v>23</v>
      </c>
      <c r="F3539" t="s">
        <v>11274</v>
      </c>
      <c r="G3539" t="s">
        <v>2478</v>
      </c>
      <c r="H3539" t="s">
        <v>2479</v>
      </c>
      <c r="I3539" s="1">
        <v>84000000</v>
      </c>
      <c r="J3539" s="2">
        <f t="shared" si="110"/>
        <v>84000000</v>
      </c>
      <c r="K3539" s="1">
        <v>12000000</v>
      </c>
      <c r="L3539" s="3">
        <v>45713</v>
      </c>
      <c r="M3539" s="3">
        <v>45714</v>
      </c>
      <c r="N3539" s="3">
        <v>45900</v>
      </c>
      <c r="O3539" s="1">
        <v>0</v>
      </c>
      <c r="P3539" s="1">
        <v>84000000</v>
      </c>
      <c r="R3539" s="6">
        <f ca="1">IF(Tabla1[[#This Row],[FECHA INCIAL DESDE]]="SIN INICIO",0,IF((((TODAY()-M3539)*100%)/(N3539-M3539))&gt;=100%,"100%",(((TODAY()-M3539)*100%)/(N3539-M3539))))</f>
        <v>0.29569892473118281</v>
      </c>
      <c r="S3539" s="2">
        <f t="shared" si="111"/>
        <v>84000000</v>
      </c>
      <c r="T3539" t="s">
        <v>11275</v>
      </c>
    </row>
    <row r="3540" spans="1:20" x14ac:dyDescent="0.25">
      <c r="A3540">
        <v>2025</v>
      </c>
      <c r="B3540" t="s">
        <v>11276</v>
      </c>
      <c r="C3540" t="s">
        <v>21</v>
      </c>
      <c r="D3540" t="s">
        <v>22</v>
      </c>
      <c r="E3540" t="s">
        <v>23</v>
      </c>
      <c r="F3540" t="s">
        <v>11277</v>
      </c>
      <c r="G3540" t="s">
        <v>1940</v>
      </c>
      <c r="H3540" t="s">
        <v>1802</v>
      </c>
      <c r="I3540" s="1">
        <v>43400000</v>
      </c>
      <c r="J3540" s="2">
        <f t="shared" si="110"/>
        <v>43400000</v>
      </c>
      <c r="K3540" s="1">
        <v>6200000</v>
      </c>
      <c r="L3540" s="3">
        <v>45714</v>
      </c>
      <c r="M3540" s="3">
        <v>45715</v>
      </c>
      <c r="N3540" s="3">
        <v>45900</v>
      </c>
      <c r="O3540" s="1">
        <v>0</v>
      </c>
      <c r="P3540" s="1">
        <v>43400000</v>
      </c>
      <c r="R3540" s="6">
        <f ca="1">IF(Tabla1[[#This Row],[FECHA INCIAL DESDE]]="SIN INICIO",0,IF((((TODAY()-M3540)*100%)/(N3540-M3540))&gt;=100%,"100%",(((TODAY()-M3540)*100%)/(N3540-M3540))))</f>
        <v>0.29189189189189191</v>
      </c>
      <c r="S3540" s="2">
        <f t="shared" si="111"/>
        <v>43400000</v>
      </c>
      <c r="T3540" t="s">
        <v>11278</v>
      </c>
    </row>
    <row r="3541" spans="1:20" x14ac:dyDescent="0.25">
      <c r="A3541">
        <v>2025</v>
      </c>
      <c r="B3541" t="s">
        <v>11279</v>
      </c>
      <c r="C3541" t="s">
        <v>21</v>
      </c>
      <c r="D3541" t="s">
        <v>22</v>
      </c>
      <c r="E3541" t="s">
        <v>23</v>
      </c>
      <c r="F3541" t="s">
        <v>11280</v>
      </c>
      <c r="G3541" t="s">
        <v>2457</v>
      </c>
      <c r="H3541" t="s">
        <v>1802</v>
      </c>
      <c r="I3541" s="1">
        <v>37200000</v>
      </c>
      <c r="J3541" s="2">
        <f t="shared" si="110"/>
        <v>37200000</v>
      </c>
      <c r="K3541" s="1">
        <v>6200000</v>
      </c>
      <c r="L3541" s="3">
        <v>45714</v>
      </c>
      <c r="M3541" s="3">
        <v>45715</v>
      </c>
      <c r="N3541" s="3">
        <v>45869</v>
      </c>
      <c r="O3541" s="1">
        <v>0</v>
      </c>
      <c r="P3541" s="1">
        <v>37200000</v>
      </c>
      <c r="R3541" s="5">
        <f ca="1">IF(Tabla1[[#This Row],[FECHA INCIAL DESDE]]="SIN INICIO",0,IF((((TODAY()-M3541)*100%)/(N3541-M3541))&gt;=100%,"100%",(((TODAY()-M3541)*100%)/(N3541-M3541))))</f>
        <v>0.35064935064935066</v>
      </c>
      <c r="S3541" s="2">
        <f t="shared" si="111"/>
        <v>37200000</v>
      </c>
      <c r="T3541" t="s">
        <v>11281</v>
      </c>
    </row>
    <row r="3542" spans="1:20" x14ac:dyDescent="0.25">
      <c r="A3542">
        <v>2025</v>
      </c>
      <c r="B3542" t="s">
        <v>11282</v>
      </c>
      <c r="C3542" t="s">
        <v>21</v>
      </c>
      <c r="D3542" t="s">
        <v>22</v>
      </c>
      <c r="E3542" t="s">
        <v>23</v>
      </c>
      <c r="F3542" t="s">
        <v>11283</v>
      </c>
      <c r="G3542" t="s">
        <v>2457</v>
      </c>
      <c r="H3542" t="s">
        <v>1802</v>
      </c>
      <c r="I3542" s="1">
        <v>37200000</v>
      </c>
      <c r="J3542" s="2">
        <f t="shared" si="110"/>
        <v>37200000</v>
      </c>
      <c r="K3542" s="1">
        <v>6200000</v>
      </c>
      <c r="L3542" s="3">
        <v>45714</v>
      </c>
      <c r="M3542" s="3">
        <v>45715</v>
      </c>
      <c r="N3542" s="3">
        <v>45869</v>
      </c>
      <c r="O3542" s="1">
        <v>0</v>
      </c>
      <c r="P3542" s="1">
        <v>37200000</v>
      </c>
      <c r="R3542" s="5">
        <f ca="1">IF(Tabla1[[#This Row],[FECHA INCIAL DESDE]]="SIN INICIO",0,IF((((TODAY()-M3542)*100%)/(N3542-M3542))&gt;=100%,"100%",(((TODAY()-M3542)*100%)/(N3542-M3542))))</f>
        <v>0.35064935064935066</v>
      </c>
      <c r="S3542" s="2">
        <f t="shared" si="111"/>
        <v>37200000</v>
      </c>
      <c r="T3542" t="s">
        <v>11284</v>
      </c>
    </row>
    <row r="3543" spans="1:20" x14ac:dyDescent="0.25">
      <c r="A3543">
        <v>2025</v>
      </c>
      <c r="B3543" t="s">
        <v>11285</v>
      </c>
      <c r="C3543" t="s">
        <v>21</v>
      </c>
      <c r="D3543" t="s">
        <v>22</v>
      </c>
      <c r="E3543" t="s">
        <v>120</v>
      </c>
      <c r="F3543" t="s">
        <v>11286</v>
      </c>
      <c r="G3543" t="s">
        <v>11287</v>
      </c>
      <c r="H3543" t="s">
        <v>1802</v>
      </c>
      <c r="I3543" s="1">
        <v>29050000</v>
      </c>
      <c r="J3543" s="2">
        <f t="shared" si="110"/>
        <v>29050000</v>
      </c>
      <c r="K3543" s="1">
        <v>4150000</v>
      </c>
      <c r="L3543" s="3">
        <v>45714</v>
      </c>
      <c r="M3543" s="3">
        <v>45715</v>
      </c>
      <c r="N3543" s="3">
        <v>45900</v>
      </c>
      <c r="O3543" s="1">
        <v>0</v>
      </c>
      <c r="P3543" s="1">
        <v>29050000</v>
      </c>
      <c r="R3543" s="5">
        <f ca="1">IF(Tabla1[[#This Row],[FECHA INCIAL DESDE]]="SIN INICIO",0,IF((((TODAY()-M3543)*100%)/(N3543-M3543))&gt;=100%,"100%",(((TODAY()-M3543)*100%)/(N3543-M3543))))</f>
        <v>0.29189189189189191</v>
      </c>
      <c r="S3543" s="2">
        <f t="shared" si="111"/>
        <v>29050000</v>
      </c>
      <c r="T3543" t="s">
        <v>11288</v>
      </c>
    </row>
    <row r="3544" spans="1:20" x14ac:dyDescent="0.25">
      <c r="A3544">
        <v>2025</v>
      </c>
      <c r="B3544" t="s">
        <v>11289</v>
      </c>
      <c r="C3544" t="s">
        <v>21</v>
      </c>
      <c r="D3544" t="s">
        <v>22</v>
      </c>
      <c r="E3544" t="s">
        <v>23</v>
      </c>
      <c r="F3544" t="s">
        <v>11290</v>
      </c>
      <c r="G3544" t="s">
        <v>2070</v>
      </c>
      <c r="H3544" t="s">
        <v>1898</v>
      </c>
      <c r="I3544" s="1">
        <v>50809904</v>
      </c>
      <c r="J3544" s="2">
        <f t="shared" si="110"/>
        <v>50809904</v>
      </c>
      <c r="K3544" s="1">
        <v>6351238</v>
      </c>
      <c r="L3544" s="3">
        <v>45713</v>
      </c>
      <c r="M3544" s="3">
        <v>45714</v>
      </c>
      <c r="N3544" s="3">
        <v>45930</v>
      </c>
      <c r="O3544" s="1">
        <v>0</v>
      </c>
      <c r="P3544" s="1">
        <v>50809904</v>
      </c>
      <c r="R3544" s="5">
        <f ca="1">IF(Tabla1[[#This Row],[FECHA INCIAL DESDE]]="SIN INICIO",0,IF((((TODAY()-M3544)*100%)/(N3544-M3544))&gt;=100%,"100%",(((TODAY()-M3544)*100%)/(N3544-M3544))))</f>
        <v>0.25462962962962965</v>
      </c>
      <c r="S3544" s="2">
        <f t="shared" si="111"/>
        <v>50809904</v>
      </c>
      <c r="T3544" t="s">
        <v>11291</v>
      </c>
    </row>
    <row r="3545" spans="1:20" x14ac:dyDescent="0.25">
      <c r="A3545">
        <v>2025</v>
      </c>
      <c r="B3545" t="s">
        <v>11292</v>
      </c>
      <c r="C3545" t="s">
        <v>21</v>
      </c>
      <c r="D3545" t="s">
        <v>22</v>
      </c>
      <c r="E3545" t="s">
        <v>23</v>
      </c>
      <c r="F3545" t="s">
        <v>11293</v>
      </c>
      <c r="G3545" t="s">
        <v>3663</v>
      </c>
      <c r="H3545" t="s">
        <v>1802</v>
      </c>
      <c r="I3545" s="1">
        <v>59290000</v>
      </c>
      <c r="J3545" s="2">
        <f t="shared" si="110"/>
        <v>59290000</v>
      </c>
      <c r="K3545" s="1">
        <v>8470000</v>
      </c>
      <c r="L3545" s="3">
        <v>45714</v>
      </c>
      <c r="M3545" s="3">
        <v>45715</v>
      </c>
      <c r="N3545" s="3">
        <v>45900</v>
      </c>
      <c r="O3545" s="1">
        <v>0</v>
      </c>
      <c r="P3545" s="1">
        <v>59290000</v>
      </c>
      <c r="R3545" s="5">
        <f ca="1">IF(Tabla1[[#This Row],[FECHA INCIAL DESDE]]="SIN INICIO",0,IF((((TODAY()-M3545)*100%)/(N3545-M3545))&gt;=100%,"100%",(((TODAY()-M3545)*100%)/(N3545-M3545))))</f>
        <v>0.29189189189189191</v>
      </c>
      <c r="S3545" s="2">
        <f t="shared" si="111"/>
        <v>59290000</v>
      </c>
      <c r="T3545" t="s">
        <v>11294</v>
      </c>
    </row>
    <row r="3546" spans="1:20" x14ac:dyDescent="0.25">
      <c r="A3546">
        <v>2025</v>
      </c>
      <c r="B3546" t="s">
        <v>11295</v>
      </c>
      <c r="C3546" t="s">
        <v>21</v>
      </c>
      <c r="D3546" t="s">
        <v>22</v>
      </c>
      <c r="E3546" t="s">
        <v>120</v>
      </c>
      <c r="F3546" t="s">
        <v>11296</v>
      </c>
      <c r="G3546" t="s">
        <v>11297</v>
      </c>
      <c r="H3546" t="s">
        <v>1802</v>
      </c>
      <c r="I3546" s="1">
        <v>35157500</v>
      </c>
      <c r="J3546" s="2">
        <f t="shared" si="110"/>
        <v>35157500</v>
      </c>
      <c r="K3546" s="1">
        <v>5022500</v>
      </c>
      <c r="L3546" s="3">
        <v>45714</v>
      </c>
      <c r="M3546" s="3">
        <v>45715</v>
      </c>
      <c r="N3546" s="3">
        <v>45900</v>
      </c>
      <c r="O3546" s="1">
        <v>0</v>
      </c>
      <c r="P3546" s="1">
        <v>35157500</v>
      </c>
      <c r="R3546" s="5">
        <f ca="1">IF(Tabla1[[#This Row],[FECHA INCIAL DESDE]]="SIN INICIO",0,IF((((TODAY()-M3546)*100%)/(N3546-M3546))&gt;=100%,"100%",(((TODAY()-M3546)*100%)/(N3546-M3546))))</f>
        <v>0.29189189189189191</v>
      </c>
      <c r="S3546" s="2">
        <f t="shared" si="111"/>
        <v>35157500</v>
      </c>
      <c r="T3546" t="s">
        <v>11298</v>
      </c>
    </row>
    <row r="3547" spans="1:20" x14ac:dyDescent="0.25">
      <c r="A3547">
        <v>2025</v>
      </c>
      <c r="B3547" t="s">
        <v>11299</v>
      </c>
      <c r="C3547" t="s">
        <v>21</v>
      </c>
      <c r="D3547" t="s">
        <v>22</v>
      </c>
      <c r="E3547" t="s">
        <v>120</v>
      </c>
      <c r="F3547" t="s">
        <v>11300</v>
      </c>
      <c r="G3547" t="s">
        <v>1823</v>
      </c>
      <c r="H3547" t="s">
        <v>1802</v>
      </c>
      <c r="I3547" s="1">
        <v>24900000</v>
      </c>
      <c r="J3547" s="2">
        <f t="shared" si="110"/>
        <v>24900000</v>
      </c>
      <c r="K3547" s="1">
        <v>4150000</v>
      </c>
      <c r="L3547" s="3">
        <v>45714</v>
      </c>
      <c r="M3547" s="3">
        <v>45715</v>
      </c>
      <c r="N3547" s="3">
        <v>45869</v>
      </c>
      <c r="O3547" s="1">
        <v>0</v>
      </c>
      <c r="P3547" s="1">
        <v>24900000</v>
      </c>
      <c r="R3547" s="5">
        <f ca="1">IF(Tabla1[[#This Row],[FECHA INCIAL DESDE]]="SIN INICIO",0,IF((((TODAY()-M3547)*100%)/(N3547-M3547))&gt;=100%,"100%",(((TODAY()-M3547)*100%)/(N3547-M3547))))</f>
        <v>0.35064935064935066</v>
      </c>
      <c r="S3547" s="2">
        <f t="shared" si="111"/>
        <v>24900000</v>
      </c>
      <c r="T3547" t="s">
        <v>11301</v>
      </c>
    </row>
    <row r="3548" spans="1:20" x14ac:dyDescent="0.25">
      <c r="A3548">
        <v>2025</v>
      </c>
      <c r="B3548" t="s">
        <v>11302</v>
      </c>
      <c r="C3548" t="s">
        <v>21</v>
      </c>
      <c r="D3548" t="s">
        <v>22</v>
      </c>
      <c r="E3548" t="s">
        <v>23</v>
      </c>
      <c r="F3548" t="s">
        <v>11303</v>
      </c>
      <c r="G3548" t="s">
        <v>1819</v>
      </c>
      <c r="H3548" t="s">
        <v>1802</v>
      </c>
      <c r="I3548" s="1">
        <v>59290000</v>
      </c>
      <c r="J3548" s="2">
        <f t="shared" si="110"/>
        <v>59290000</v>
      </c>
      <c r="K3548" s="1">
        <v>8470000</v>
      </c>
      <c r="L3548" s="3">
        <v>45719</v>
      </c>
      <c r="M3548" s="3">
        <v>45723</v>
      </c>
      <c r="N3548" s="3">
        <v>45900</v>
      </c>
      <c r="O3548" s="1">
        <v>0</v>
      </c>
      <c r="P3548" s="1">
        <v>59290000</v>
      </c>
      <c r="R3548" s="6">
        <f ca="1">IF(Tabla1[[#This Row],[FECHA INCIAL DESDE]]="SIN INICIO",0,IF((((TODAY()-M3548)*100%)/(N3548-M3548))&gt;=100%,"100%",(((TODAY()-M3548)*100%)/(N3548-M3548))))</f>
        <v>0.25988700564971751</v>
      </c>
      <c r="S3548" s="2">
        <f t="shared" si="111"/>
        <v>59290000</v>
      </c>
      <c r="T3548" t="s">
        <v>11304</v>
      </c>
    </row>
    <row r="3549" spans="1:20" x14ac:dyDescent="0.25">
      <c r="A3549">
        <v>2025</v>
      </c>
      <c r="B3549" t="s">
        <v>11305</v>
      </c>
      <c r="C3549" t="s">
        <v>21</v>
      </c>
      <c r="D3549" t="s">
        <v>22</v>
      </c>
      <c r="E3549" t="s">
        <v>23</v>
      </c>
      <c r="F3549" t="s">
        <v>11306</v>
      </c>
      <c r="G3549" t="s">
        <v>1940</v>
      </c>
      <c r="H3549" t="s">
        <v>1802</v>
      </c>
      <c r="I3549" s="1">
        <v>50820000</v>
      </c>
      <c r="J3549" s="2">
        <f t="shared" si="110"/>
        <v>50820000</v>
      </c>
      <c r="K3549" s="1">
        <v>8470000</v>
      </c>
      <c r="L3549" s="3">
        <v>45714</v>
      </c>
      <c r="M3549" s="3">
        <v>45715</v>
      </c>
      <c r="N3549" s="3">
        <v>45869</v>
      </c>
      <c r="O3549" s="1">
        <v>0</v>
      </c>
      <c r="P3549" s="1">
        <v>50820000</v>
      </c>
      <c r="R3549" s="5">
        <f ca="1">IF(Tabla1[[#This Row],[FECHA INCIAL DESDE]]="SIN INICIO",0,IF((((TODAY()-M3549)*100%)/(N3549-M3549))&gt;=100%,"100%",(((TODAY()-M3549)*100%)/(N3549-M3549))))</f>
        <v>0.35064935064935066</v>
      </c>
      <c r="S3549" s="2">
        <f t="shared" si="111"/>
        <v>50820000</v>
      </c>
      <c r="T3549" t="s">
        <v>11307</v>
      </c>
    </row>
    <row r="3550" spans="1:20" x14ac:dyDescent="0.25">
      <c r="A3550">
        <v>2025</v>
      </c>
      <c r="B3550" t="s">
        <v>11308</v>
      </c>
      <c r="C3550" t="s">
        <v>21</v>
      </c>
      <c r="D3550" t="s">
        <v>22</v>
      </c>
      <c r="E3550" t="s">
        <v>23</v>
      </c>
      <c r="F3550" t="s">
        <v>11309</v>
      </c>
      <c r="G3550" t="s">
        <v>1831</v>
      </c>
      <c r="H3550" t="s">
        <v>1898</v>
      </c>
      <c r="I3550" s="1">
        <v>50809904</v>
      </c>
      <c r="J3550" s="2">
        <f t="shared" si="110"/>
        <v>50809904</v>
      </c>
      <c r="K3550" s="1">
        <v>6351238</v>
      </c>
      <c r="L3550" s="3">
        <v>45713</v>
      </c>
      <c r="M3550" s="3">
        <v>45714</v>
      </c>
      <c r="N3550" s="3">
        <v>45930</v>
      </c>
      <c r="O3550" s="1">
        <v>0</v>
      </c>
      <c r="P3550" s="1">
        <v>50809904</v>
      </c>
      <c r="R3550" s="6">
        <f ca="1">IF(Tabla1[[#This Row],[FECHA INCIAL DESDE]]="SIN INICIO",0,IF((((TODAY()-M3550)*100%)/(N3550-M3550))&gt;=100%,"100%",(((TODAY()-M3550)*100%)/(N3550-M3550))))</f>
        <v>0.25462962962962965</v>
      </c>
      <c r="S3550" s="2">
        <f t="shared" si="111"/>
        <v>50809904</v>
      </c>
      <c r="T3550" t="s">
        <v>11310</v>
      </c>
    </row>
    <row r="3551" spans="1:20" x14ac:dyDescent="0.25">
      <c r="A3551">
        <v>2025</v>
      </c>
      <c r="B3551" t="s">
        <v>11311</v>
      </c>
      <c r="C3551" t="s">
        <v>21</v>
      </c>
      <c r="D3551" t="s">
        <v>22</v>
      </c>
      <c r="E3551" t="s">
        <v>23</v>
      </c>
      <c r="F3551" t="s">
        <v>11312</v>
      </c>
      <c r="G3551" t="s">
        <v>10940</v>
      </c>
      <c r="H3551" t="s">
        <v>1802</v>
      </c>
      <c r="I3551" s="1">
        <v>50820000</v>
      </c>
      <c r="J3551" s="2">
        <f t="shared" si="110"/>
        <v>50820000</v>
      </c>
      <c r="K3551" s="1">
        <v>8470000</v>
      </c>
      <c r="L3551" s="3">
        <v>45714</v>
      </c>
      <c r="M3551" s="3">
        <v>45715</v>
      </c>
      <c r="N3551" s="3">
        <v>45869</v>
      </c>
      <c r="O3551" s="1">
        <v>0</v>
      </c>
      <c r="P3551" s="1">
        <v>50820000</v>
      </c>
      <c r="R3551" s="5">
        <f ca="1">IF(Tabla1[[#This Row],[FECHA INCIAL DESDE]]="SIN INICIO",0,IF((((TODAY()-M3551)*100%)/(N3551-M3551))&gt;=100%,"100%",(((TODAY()-M3551)*100%)/(N3551-M3551))))</f>
        <v>0.35064935064935066</v>
      </c>
      <c r="S3551" s="2">
        <f t="shared" si="111"/>
        <v>50820000</v>
      </c>
      <c r="T3551" t="s">
        <v>11313</v>
      </c>
    </row>
    <row r="3552" spans="1:20" x14ac:dyDescent="0.25">
      <c r="A3552">
        <v>2025</v>
      </c>
      <c r="B3552" t="s">
        <v>11314</v>
      </c>
      <c r="C3552" t="s">
        <v>21</v>
      </c>
      <c r="D3552" t="s">
        <v>22</v>
      </c>
      <c r="E3552" t="s">
        <v>23</v>
      </c>
      <c r="F3552" t="s">
        <v>11315</v>
      </c>
      <c r="G3552" t="s">
        <v>1819</v>
      </c>
      <c r="H3552" t="s">
        <v>1802</v>
      </c>
      <c r="I3552" s="1">
        <v>50820000</v>
      </c>
      <c r="J3552" s="2">
        <f t="shared" si="110"/>
        <v>50820000</v>
      </c>
      <c r="K3552" s="1">
        <v>6200000</v>
      </c>
      <c r="L3552" s="3">
        <v>45719</v>
      </c>
      <c r="M3552" s="3">
        <v>45720</v>
      </c>
      <c r="N3552" s="3">
        <v>45869</v>
      </c>
      <c r="O3552" s="1">
        <v>0</v>
      </c>
      <c r="P3552" s="1">
        <v>50820000</v>
      </c>
      <c r="R3552" s="6">
        <f ca="1">IF(Tabla1[[#This Row],[FECHA INCIAL DESDE]]="SIN INICIO",0,IF((((TODAY()-M3552)*100%)/(N3552-M3552))&gt;=100%,"100%",(((TODAY()-M3552)*100%)/(N3552-M3552))))</f>
        <v>0.32885906040268459</v>
      </c>
      <c r="S3552" s="2">
        <f t="shared" si="111"/>
        <v>50820000</v>
      </c>
      <c r="T3552" t="s">
        <v>11316</v>
      </c>
    </row>
    <row r="3553" spans="1:20" x14ac:dyDescent="0.25">
      <c r="A3553">
        <v>2025</v>
      </c>
      <c r="B3553" t="s">
        <v>11317</v>
      </c>
      <c r="C3553" t="s">
        <v>21</v>
      </c>
      <c r="D3553" t="s">
        <v>22</v>
      </c>
      <c r="E3553" t="s">
        <v>23</v>
      </c>
      <c r="F3553" t="s">
        <v>11318</v>
      </c>
      <c r="G3553" t="s">
        <v>1940</v>
      </c>
      <c r="H3553" t="s">
        <v>1802</v>
      </c>
      <c r="I3553" s="1">
        <v>24800000</v>
      </c>
      <c r="J3553" s="2">
        <f t="shared" si="110"/>
        <v>24800000</v>
      </c>
      <c r="K3553" s="1">
        <v>6200000</v>
      </c>
      <c r="L3553" s="3">
        <v>45713</v>
      </c>
      <c r="M3553" s="3">
        <v>45714</v>
      </c>
      <c r="N3553" s="3">
        <v>45808</v>
      </c>
      <c r="O3553" s="1">
        <v>0</v>
      </c>
      <c r="P3553" s="1">
        <v>24800000</v>
      </c>
      <c r="R3553" s="5">
        <f ca="1">IF(Tabla1[[#This Row],[FECHA INCIAL DESDE]]="SIN INICIO",0,IF((((TODAY()-M3553)*100%)/(N3553-M3553))&gt;=100%,"100%",(((TODAY()-M3553)*100%)/(N3553-M3553))))</f>
        <v>0.58510638297872342</v>
      </c>
      <c r="S3553" s="2">
        <f t="shared" si="111"/>
        <v>24800000</v>
      </c>
      <c r="T3553" t="s">
        <v>11319</v>
      </c>
    </row>
    <row r="3554" spans="1:20" x14ac:dyDescent="0.25">
      <c r="A3554">
        <v>2025</v>
      </c>
      <c r="B3554" t="s">
        <v>11320</v>
      </c>
      <c r="C3554" t="s">
        <v>21</v>
      </c>
      <c r="D3554" t="s">
        <v>22</v>
      </c>
      <c r="E3554" t="s">
        <v>23</v>
      </c>
      <c r="F3554" t="s">
        <v>11321</v>
      </c>
      <c r="G3554" t="s">
        <v>11322</v>
      </c>
      <c r="H3554" t="s">
        <v>1802</v>
      </c>
      <c r="I3554" s="1">
        <v>43400000</v>
      </c>
      <c r="J3554" s="2">
        <f t="shared" si="110"/>
        <v>43400000</v>
      </c>
      <c r="K3554" s="1">
        <v>6200000</v>
      </c>
      <c r="L3554" s="3">
        <v>45713</v>
      </c>
      <c r="M3554" s="3">
        <v>45714</v>
      </c>
      <c r="N3554" s="3">
        <v>45900</v>
      </c>
      <c r="O3554" s="1">
        <v>0</v>
      </c>
      <c r="P3554" s="1">
        <v>43400000</v>
      </c>
      <c r="R3554" s="5">
        <f ca="1">IF(Tabla1[[#This Row],[FECHA INCIAL DESDE]]="SIN INICIO",0,IF((((TODAY()-M3554)*100%)/(N3554-M3554))&gt;=100%,"100%",(((TODAY()-M3554)*100%)/(N3554-M3554))))</f>
        <v>0.29569892473118281</v>
      </c>
      <c r="S3554" s="2">
        <f t="shared" si="111"/>
        <v>43400000</v>
      </c>
      <c r="T3554" t="s">
        <v>11323</v>
      </c>
    </row>
    <row r="3555" spans="1:20" x14ac:dyDescent="0.25">
      <c r="A3555">
        <v>2025</v>
      </c>
      <c r="B3555" t="s">
        <v>11324</v>
      </c>
      <c r="C3555" t="s">
        <v>21</v>
      </c>
      <c r="D3555" t="s">
        <v>22</v>
      </c>
      <c r="E3555" t="s">
        <v>120</v>
      </c>
      <c r="F3555" t="s">
        <v>11325</v>
      </c>
      <c r="G3555" t="s">
        <v>4909</v>
      </c>
      <c r="H3555" t="s">
        <v>154</v>
      </c>
      <c r="I3555" s="1">
        <v>31111080</v>
      </c>
      <c r="J3555" s="2">
        <f t="shared" si="110"/>
        <v>31111080</v>
      </c>
      <c r="K3555" s="1">
        <v>4444440</v>
      </c>
      <c r="L3555" s="3">
        <v>45714</v>
      </c>
      <c r="M3555" s="3">
        <v>45715</v>
      </c>
      <c r="N3555" s="3">
        <v>45900</v>
      </c>
      <c r="O3555" s="1">
        <v>0</v>
      </c>
      <c r="P3555" s="1">
        <v>31111080</v>
      </c>
      <c r="R3555" s="6">
        <f ca="1">IF(Tabla1[[#This Row],[FECHA INCIAL DESDE]]="SIN INICIO",0,IF((((TODAY()-M3555)*100%)/(N3555-M3555))&gt;=100%,"100%",(((TODAY()-M3555)*100%)/(N3555-M3555))))</f>
        <v>0.29189189189189191</v>
      </c>
      <c r="S3555" s="2">
        <f t="shared" si="111"/>
        <v>31111080</v>
      </c>
      <c r="T3555" t="s">
        <v>11326</v>
      </c>
    </row>
    <row r="3556" spans="1:20" x14ac:dyDescent="0.25">
      <c r="A3556">
        <v>2025</v>
      </c>
      <c r="B3556" t="s">
        <v>11327</v>
      </c>
      <c r="C3556" t="s">
        <v>21</v>
      </c>
      <c r="D3556" t="s">
        <v>22</v>
      </c>
      <c r="E3556" t="s">
        <v>120</v>
      </c>
      <c r="F3556" t="s">
        <v>11328</v>
      </c>
      <c r="G3556" t="s">
        <v>1557</v>
      </c>
      <c r="H3556" t="s">
        <v>154</v>
      </c>
      <c r="I3556" s="1">
        <v>31111080</v>
      </c>
      <c r="J3556" s="2">
        <f t="shared" si="110"/>
        <v>31111080</v>
      </c>
      <c r="K3556" s="1">
        <v>4444440</v>
      </c>
      <c r="L3556" s="3">
        <v>45714</v>
      </c>
      <c r="M3556" s="3">
        <v>45715</v>
      </c>
      <c r="N3556" s="3">
        <v>45900</v>
      </c>
      <c r="O3556" s="1">
        <v>0</v>
      </c>
      <c r="P3556" s="1">
        <v>31111080</v>
      </c>
      <c r="R3556" s="6">
        <f ca="1">IF(Tabla1[[#This Row],[FECHA INCIAL DESDE]]="SIN INICIO",0,IF((((TODAY()-M3556)*100%)/(N3556-M3556))&gt;=100%,"100%",(((TODAY()-M3556)*100%)/(N3556-M3556))))</f>
        <v>0.29189189189189191</v>
      </c>
      <c r="S3556" s="2">
        <f t="shared" si="111"/>
        <v>31111080</v>
      </c>
      <c r="T3556" t="s">
        <v>11329</v>
      </c>
    </row>
    <row r="3557" spans="1:20" x14ac:dyDescent="0.25">
      <c r="A3557">
        <v>2025</v>
      </c>
      <c r="B3557" t="s">
        <v>11330</v>
      </c>
      <c r="C3557" t="s">
        <v>21</v>
      </c>
      <c r="D3557" t="s">
        <v>22</v>
      </c>
      <c r="E3557" t="s">
        <v>23</v>
      </c>
      <c r="F3557" t="s">
        <v>11331</v>
      </c>
      <c r="G3557" t="s">
        <v>1831</v>
      </c>
      <c r="H3557" t="s">
        <v>1898</v>
      </c>
      <c r="I3557" s="1">
        <v>57619024</v>
      </c>
      <c r="J3557" s="2">
        <f t="shared" si="110"/>
        <v>57619024</v>
      </c>
      <c r="K3557" s="1">
        <v>7202378</v>
      </c>
      <c r="L3557" s="3">
        <v>45713</v>
      </c>
      <c r="M3557" s="3">
        <v>45715</v>
      </c>
      <c r="N3557" s="3">
        <v>45930</v>
      </c>
      <c r="O3557" s="1">
        <v>0</v>
      </c>
      <c r="P3557" s="1">
        <v>57619024</v>
      </c>
      <c r="R3557" s="6">
        <f ca="1">IF(Tabla1[[#This Row],[FECHA INCIAL DESDE]]="SIN INICIO",0,IF((((TODAY()-M3557)*100%)/(N3557-M3557))&gt;=100%,"100%",(((TODAY()-M3557)*100%)/(N3557-M3557))))</f>
        <v>0.25116279069767444</v>
      </c>
      <c r="S3557" s="2">
        <f t="shared" si="111"/>
        <v>57619024</v>
      </c>
      <c r="T3557" t="s">
        <v>11332</v>
      </c>
    </row>
    <row r="3558" spans="1:20" x14ac:dyDescent="0.25">
      <c r="A3558">
        <v>2025</v>
      </c>
      <c r="B3558" t="s">
        <v>11333</v>
      </c>
      <c r="C3558" t="s">
        <v>21</v>
      </c>
      <c r="D3558" t="s">
        <v>22</v>
      </c>
      <c r="E3558" t="s">
        <v>23</v>
      </c>
      <c r="F3558" t="s">
        <v>11334</v>
      </c>
      <c r="G3558" t="s">
        <v>2221</v>
      </c>
      <c r="H3558" t="s">
        <v>1802</v>
      </c>
      <c r="I3558" s="1">
        <v>43400000</v>
      </c>
      <c r="J3558" s="2">
        <f t="shared" si="110"/>
        <v>43400000</v>
      </c>
      <c r="K3558" s="1">
        <v>6200000</v>
      </c>
      <c r="L3558" s="3">
        <v>45713</v>
      </c>
      <c r="M3558" s="3">
        <v>45715</v>
      </c>
      <c r="N3558" s="3">
        <v>45900</v>
      </c>
      <c r="O3558" s="1">
        <v>0</v>
      </c>
      <c r="P3558" s="1">
        <v>43400000</v>
      </c>
      <c r="R3558" s="5">
        <f ca="1">IF(Tabla1[[#This Row],[FECHA INCIAL DESDE]]="SIN INICIO",0,IF((((TODAY()-M3558)*100%)/(N3558-M3558))&gt;=100%,"100%",(((TODAY()-M3558)*100%)/(N3558-M3558))))</f>
        <v>0.29189189189189191</v>
      </c>
      <c r="S3558" s="2">
        <f t="shared" si="111"/>
        <v>43400000</v>
      </c>
      <c r="T3558" t="s">
        <v>11335</v>
      </c>
    </row>
    <row r="3559" spans="1:20" x14ac:dyDescent="0.25">
      <c r="A3559">
        <v>2025</v>
      </c>
      <c r="B3559" t="s">
        <v>11336</v>
      </c>
      <c r="C3559" t="s">
        <v>21</v>
      </c>
      <c r="D3559" t="s">
        <v>22</v>
      </c>
      <c r="E3559" t="s">
        <v>23</v>
      </c>
      <c r="F3559" t="s">
        <v>11337</v>
      </c>
      <c r="G3559" t="s">
        <v>11338</v>
      </c>
      <c r="H3559" t="s">
        <v>1802</v>
      </c>
      <c r="I3559" s="1">
        <v>43400000</v>
      </c>
      <c r="J3559" s="2">
        <f t="shared" si="110"/>
        <v>43400000</v>
      </c>
      <c r="K3559" s="1">
        <v>6200000</v>
      </c>
      <c r="L3559" s="3">
        <v>45714</v>
      </c>
      <c r="M3559" s="3">
        <v>45715</v>
      </c>
      <c r="N3559" s="3">
        <v>45900</v>
      </c>
      <c r="O3559" s="1">
        <v>0</v>
      </c>
      <c r="P3559" s="1">
        <v>43400000</v>
      </c>
      <c r="R3559" s="5">
        <f ca="1">IF(Tabla1[[#This Row],[FECHA INCIAL DESDE]]="SIN INICIO",0,IF((((TODAY()-M3559)*100%)/(N3559-M3559))&gt;=100%,"100%",(((TODAY()-M3559)*100%)/(N3559-M3559))))</f>
        <v>0.29189189189189191</v>
      </c>
      <c r="S3559" s="2">
        <f t="shared" si="111"/>
        <v>43400000</v>
      </c>
      <c r="T3559" t="s">
        <v>11339</v>
      </c>
    </row>
    <row r="3560" spans="1:20" x14ac:dyDescent="0.25">
      <c r="A3560">
        <v>2025</v>
      </c>
      <c r="B3560" t="s">
        <v>11340</v>
      </c>
      <c r="C3560" t="s">
        <v>21</v>
      </c>
      <c r="D3560" t="s">
        <v>22</v>
      </c>
      <c r="E3560" t="s">
        <v>23</v>
      </c>
      <c r="F3560" t="s">
        <v>11341</v>
      </c>
      <c r="G3560" t="s">
        <v>1819</v>
      </c>
      <c r="H3560" t="s">
        <v>1802</v>
      </c>
      <c r="I3560" s="1">
        <v>43400000</v>
      </c>
      <c r="J3560" s="2">
        <f t="shared" si="110"/>
        <v>43400000</v>
      </c>
      <c r="K3560" s="1">
        <v>6200000</v>
      </c>
      <c r="L3560" s="3">
        <v>45713</v>
      </c>
      <c r="M3560" s="3">
        <v>45714</v>
      </c>
      <c r="N3560" s="3">
        <v>45900</v>
      </c>
      <c r="O3560" s="1">
        <v>0</v>
      </c>
      <c r="P3560" s="1">
        <v>43400000</v>
      </c>
      <c r="R3560" s="5">
        <f ca="1">IF(Tabla1[[#This Row],[FECHA INCIAL DESDE]]="SIN INICIO",0,IF((((TODAY()-M3560)*100%)/(N3560-M3560))&gt;=100%,"100%",(((TODAY()-M3560)*100%)/(N3560-M3560))))</f>
        <v>0.29569892473118281</v>
      </c>
      <c r="S3560" s="2">
        <f t="shared" si="111"/>
        <v>43400000</v>
      </c>
      <c r="T3560" t="s">
        <v>11342</v>
      </c>
    </row>
    <row r="3561" spans="1:20" x14ac:dyDescent="0.25">
      <c r="A3561">
        <v>2025</v>
      </c>
      <c r="B3561" t="s">
        <v>11340</v>
      </c>
      <c r="C3561" t="s">
        <v>21</v>
      </c>
      <c r="D3561" t="s">
        <v>22</v>
      </c>
      <c r="E3561" t="s">
        <v>23</v>
      </c>
      <c r="F3561" t="s">
        <v>11343</v>
      </c>
      <c r="G3561" t="s">
        <v>1819</v>
      </c>
      <c r="H3561" t="s">
        <v>1802</v>
      </c>
      <c r="I3561" s="1">
        <v>43400000</v>
      </c>
      <c r="J3561" s="2">
        <f t="shared" si="110"/>
        <v>43400000</v>
      </c>
      <c r="K3561" s="1">
        <v>6200000</v>
      </c>
      <c r="L3561" s="3">
        <v>45743</v>
      </c>
      <c r="M3561" s="3">
        <v>45714</v>
      </c>
      <c r="N3561" s="3">
        <v>45900</v>
      </c>
      <c r="O3561" s="1">
        <v>0</v>
      </c>
      <c r="P3561" s="1">
        <v>43400000</v>
      </c>
      <c r="R3561" s="5">
        <f ca="1">IF(Tabla1[[#This Row],[FECHA INCIAL DESDE]]="SIN INICIO",0,IF((((TODAY()-M3561)*100%)/(N3561-M3561))&gt;=100%,"100%",(((TODAY()-M3561)*100%)/(N3561-M3561))))</f>
        <v>0.29569892473118281</v>
      </c>
      <c r="S3561" s="2">
        <f t="shared" si="111"/>
        <v>43400000</v>
      </c>
      <c r="T3561" t="s">
        <v>11342</v>
      </c>
    </row>
    <row r="3562" spans="1:20" x14ac:dyDescent="0.25">
      <c r="A3562">
        <v>2025</v>
      </c>
      <c r="B3562" t="s">
        <v>11344</v>
      </c>
      <c r="C3562" t="s">
        <v>21</v>
      </c>
      <c r="D3562" t="s">
        <v>22</v>
      </c>
      <c r="E3562" t="s">
        <v>120</v>
      </c>
      <c r="F3562" t="s">
        <v>11345</v>
      </c>
      <c r="G3562" t="s">
        <v>2169</v>
      </c>
      <c r="H3562" t="s">
        <v>1802</v>
      </c>
      <c r="I3562" s="1">
        <v>29050000</v>
      </c>
      <c r="J3562" s="2">
        <f t="shared" si="110"/>
        <v>29050000</v>
      </c>
      <c r="K3562" s="1">
        <v>4150000</v>
      </c>
      <c r="L3562" s="3">
        <v>45714</v>
      </c>
      <c r="M3562" s="3">
        <v>45715</v>
      </c>
      <c r="N3562" s="3">
        <v>45900</v>
      </c>
      <c r="O3562" s="1">
        <v>0</v>
      </c>
      <c r="P3562" s="1">
        <v>29050000</v>
      </c>
      <c r="R3562" s="5">
        <f ca="1">IF(Tabla1[[#This Row],[FECHA INCIAL DESDE]]="SIN INICIO",0,IF((((TODAY()-M3562)*100%)/(N3562-M3562))&gt;=100%,"100%",(((TODAY()-M3562)*100%)/(N3562-M3562))))</f>
        <v>0.29189189189189191</v>
      </c>
      <c r="S3562" s="2">
        <f t="shared" si="111"/>
        <v>29050000</v>
      </c>
      <c r="T3562" t="s">
        <v>11346</v>
      </c>
    </row>
    <row r="3563" spans="1:20" x14ac:dyDescent="0.25">
      <c r="A3563">
        <v>2025</v>
      </c>
      <c r="B3563" t="s">
        <v>11347</v>
      </c>
      <c r="C3563" t="s">
        <v>21</v>
      </c>
      <c r="D3563" t="s">
        <v>22</v>
      </c>
      <c r="E3563" t="s">
        <v>23</v>
      </c>
      <c r="F3563" t="s">
        <v>11348</v>
      </c>
      <c r="G3563" t="s">
        <v>1819</v>
      </c>
      <c r="H3563" t="s">
        <v>1802</v>
      </c>
      <c r="I3563" s="1">
        <v>43400000</v>
      </c>
      <c r="J3563" s="2">
        <f t="shared" si="110"/>
        <v>43400000</v>
      </c>
      <c r="K3563" s="1">
        <v>6200000</v>
      </c>
      <c r="L3563" s="3">
        <v>45714</v>
      </c>
      <c r="M3563" s="3">
        <v>45715</v>
      </c>
      <c r="N3563" s="3">
        <v>45900</v>
      </c>
      <c r="O3563" s="1">
        <v>0</v>
      </c>
      <c r="P3563" s="1">
        <v>43400000</v>
      </c>
      <c r="R3563" s="6">
        <f ca="1">IF(Tabla1[[#This Row],[FECHA INCIAL DESDE]]="SIN INICIO",0,IF((((TODAY()-M3563)*100%)/(N3563-M3563))&gt;=100%,"100%",(((TODAY()-M3563)*100%)/(N3563-M3563))))</f>
        <v>0.29189189189189191</v>
      </c>
      <c r="S3563" s="2">
        <f t="shared" si="111"/>
        <v>43400000</v>
      </c>
      <c r="T3563" t="s">
        <v>11349</v>
      </c>
    </row>
    <row r="3564" spans="1:20" x14ac:dyDescent="0.25">
      <c r="A3564">
        <v>2025</v>
      </c>
      <c r="B3564" t="s">
        <v>11350</v>
      </c>
      <c r="C3564" t="s">
        <v>21</v>
      </c>
      <c r="D3564" t="s">
        <v>22</v>
      </c>
      <c r="E3564" t="s">
        <v>120</v>
      </c>
      <c r="F3564" t="s">
        <v>11351</v>
      </c>
      <c r="G3564" t="s">
        <v>1823</v>
      </c>
      <c r="H3564" t="s">
        <v>1802</v>
      </c>
      <c r="I3564" s="1">
        <v>24900000</v>
      </c>
      <c r="J3564" s="2">
        <f t="shared" si="110"/>
        <v>24900000</v>
      </c>
      <c r="K3564" s="1">
        <v>4150000</v>
      </c>
      <c r="L3564" s="3">
        <v>45713</v>
      </c>
      <c r="M3564" s="3">
        <v>45714</v>
      </c>
      <c r="N3564" s="3">
        <v>45869</v>
      </c>
      <c r="O3564" s="1">
        <v>0</v>
      </c>
      <c r="P3564" s="1">
        <v>24900000</v>
      </c>
      <c r="R3564" s="5">
        <f ca="1">IF(Tabla1[[#This Row],[FECHA INCIAL DESDE]]="SIN INICIO",0,IF((((TODAY()-M3564)*100%)/(N3564-M3564))&gt;=100%,"100%",(((TODAY()-M3564)*100%)/(N3564-M3564))))</f>
        <v>0.35483870967741937</v>
      </c>
      <c r="S3564" s="2">
        <f t="shared" si="111"/>
        <v>24900000</v>
      </c>
      <c r="T3564" t="s">
        <v>11352</v>
      </c>
    </row>
    <row r="3565" spans="1:20" x14ac:dyDescent="0.25">
      <c r="A3565">
        <v>2025</v>
      </c>
      <c r="B3565" t="s">
        <v>11353</v>
      </c>
      <c r="C3565" t="s">
        <v>21</v>
      </c>
      <c r="D3565" t="s">
        <v>22</v>
      </c>
      <c r="E3565" t="s">
        <v>120</v>
      </c>
      <c r="F3565" t="s">
        <v>11354</v>
      </c>
      <c r="G3565" t="s">
        <v>1823</v>
      </c>
      <c r="H3565" t="s">
        <v>1802</v>
      </c>
      <c r="I3565" s="1">
        <v>29050000</v>
      </c>
      <c r="J3565" s="2">
        <f t="shared" si="110"/>
        <v>29050000</v>
      </c>
      <c r="K3565" s="1">
        <v>4150000</v>
      </c>
      <c r="L3565" s="3">
        <v>45713</v>
      </c>
      <c r="M3565" s="3">
        <v>45714</v>
      </c>
      <c r="N3565" s="3">
        <v>45900</v>
      </c>
      <c r="O3565" s="1">
        <v>0</v>
      </c>
      <c r="P3565" s="1">
        <v>29050000</v>
      </c>
      <c r="R3565" s="5">
        <f ca="1">IF(Tabla1[[#This Row],[FECHA INCIAL DESDE]]="SIN INICIO",0,IF((((TODAY()-M3565)*100%)/(N3565-M3565))&gt;=100%,"100%",(((TODAY()-M3565)*100%)/(N3565-M3565))))</f>
        <v>0.29569892473118281</v>
      </c>
      <c r="S3565" s="2">
        <f t="shared" si="111"/>
        <v>29050000</v>
      </c>
      <c r="T3565" t="s">
        <v>11355</v>
      </c>
    </row>
    <row r="3566" spans="1:20" x14ac:dyDescent="0.25">
      <c r="A3566">
        <v>2025</v>
      </c>
      <c r="B3566" t="s">
        <v>11356</v>
      </c>
      <c r="C3566" t="s">
        <v>21</v>
      </c>
      <c r="D3566" t="s">
        <v>22</v>
      </c>
      <c r="E3566" t="s">
        <v>120</v>
      </c>
      <c r="F3566" t="s">
        <v>11357</v>
      </c>
      <c r="G3566" t="s">
        <v>4388</v>
      </c>
      <c r="H3566" t="s">
        <v>1898</v>
      </c>
      <c r="I3566" s="1">
        <v>37359592</v>
      </c>
      <c r="J3566" s="2">
        <f t="shared" si="110"/>
        <v>37359592</v>
      </c>
      <c r="K3566" s="1">
        <v>4669949</v>
      </c>
      <c r="L3566" s="3">
        <v>45713</v>
      </c>
      <c r="M3566" s="3">
        <v>45715</v>
      </c>
      <c r="N3566" s="3">
        <v>45930</v>
      </c>
      <c r="O3566" s="1">
        <v>0</v>
      </c>
      <c r="P3566" s="1">
        <v>37359592</v>
      </c>
      <c r="R3566" s="6">
        <f ca="1">IF(Tabla1[[#This Row],[FECHA INCIAL DESDE]]="SIN INICIO",0,IF((((TODAY()-M3566)*100%)/(N3566-M3566))&gt;=100%,"100%",(((TODAY()-M3566)*100%)/(N3566-M3566))))</f>
        <v>0.25116279069767444</v>
      </c>
      <c r="S3566" s="2">
        <f t="shared" si="111"/>
        <v>37359592</v>
      </c>
      <c r="T3566" t="s">
        <v>11358</v>
      </c>
    </row>
    <row r="3567" spans="1:20" x14ac:dyDescent="0.25">
      <c r="A3567">
        <v>2025</v>
      </c>
      <c r="B3567" t="s">
        <v>11359</v>
      </c>
      <c r="C3567" t="s">
        <v>21</v>
      </c>
      <c r="D3567" t="s">
        <v>22</v>
      </c>
      <c r="E3567" t="s">
        <v>120</v>
      </c>
      <c r="F3567" t="s">
        <v>11360</v>
      </c>
      <c r="G3567" t="s">
        <v>1557</v>
      </c>
      <c r="H3567" t="s">
        <v>154</v>
      </c>
      <c r="I3567" s="1">
        <v>22222200</v>
      </c>
      <c r="J3567" s="2">
        <f t="shared" si="110"/>
        <v>22222200</v>
      </c>
      <c r="K3567" s="1">
        <v>4444440</v>
      </c>
      <c r="L3567" s="3">
        <v>45713</v>
      </c>
      <c r="M3567" s="3">
        <v>45714</v>
      </c>
      <c r="N3567" s="3">
        <v>45838</v>
      </c>
      <c r="O3567" s="1">
        <v>0</v>
      </c>
      <c r="P3567" s="1">
        <v>22222200</v>
      </c>
      <c r="R3567" s="5">
        <f ca="1">IF(Tabla1[[#This Row],[FECHA INCIAL DESDE]]="SIN INICIO",0,IF((((TODAY()-M3567)*100%)/(N3567-M3567))&gt;=100%,"100%",(((TODAY()-M3567)*100%)/(N3567-M3567))))</f>
        <v>0.44354838709677419</v>
      </c>
      <c r="S3567" s="2">
        <f t="shared" si="111"/>
        <v>22222200</v>
      </c>
      <c r="T3567" t="s">
        <v>11361</v>
      </c>
    </row>
    <row r="3568" spans="1:20" x14ac:dyDescent="0.25">
      <c r="A3568">
        <v>2025</v>
      </c>
      <c r="B3568" t="s">
        <v>11362</v>
      </c>
      <c r="C3568" t="s">
        <v>21</v>
      </c>
      <c r="D3568" t="s">
        <v>22</v>
      </c>
      <c r="E3568" t="s">
        <v>120</v>
      </c>
      <c r="F3568" t="s">
        <v>11363</v>
      </c>
      <c r="G3568" t="s">
        <v>1557</v>
      </c>
      <c r="H3568" t="s">
        <v>154</v>
      </c>
      <c r="I3568" s="1">
        <v>22222200</v>
      </c>
      <c r="J3568" s="2">
        <f t="shared" si="110"/>
        <v>22222200</v>
      </c>
      <c r="K3568" s="1">
        <v>4444440</v>
      </c>
      <c r="L3568" s="3">
        <v>45713</v>
      </c>
      <c r="M3568" s="3">
        <v>45714</v>
      </c>
      <c r="N3568" s="3">
        <v>45838</v>
      </c>
      <c r="O3568" s="1">
        <v>0</v>
      </c>
      <c r="P3568" s="1">
        <v>22222200</v>
      </c>
      <c r="R3568" s="6">
        <f ca="1">IF(Tabla1[[#This Row],[FECHA INCIAL DESDE]]="SIN INICIO",0,IF((((TODAY()-M3568)*100%)/(N3568-M3568))&gt;=100%,"100%",(((TODAY()-M3568)*100%)/(N3568-M3568))))</f>
        <v>0.44354838709677419</v>
      </c>
      <c r="S3568" s="2">
        <f t="shared" si="111"/>
        <v>22222200</v>
      </c>
      <c r="T3568" t="s">
        <v>11364</v>
      </c>
    </row>
    <row r="3569" spans="1:20" x14ac:dyDescent="0.25">
      <c r="A3569">
        <v>2025</v>
      </c>
      <c r="B3569" t="s">
        <v>11365</v>
      </c>
      <c r="C3569" t="s">
        <v>21</v>
      </c>
      <c r="D3569" t="s">
        <v>22</v>
      </c>
      <c r="E3569" t="s">
        <v>23</v>
      </c>
      <c r="F3569" t="s">
        <v>11366</v>
      </c>
      <c r="G3569" t="s">
        <v>6456</v>
      </c>
      <c r="H3569" t="s">
        <v>1898</v>
      </c>
      <c r="I3569" s="1">
        <v>36010000</v>
      </c>
      <c r="J3569" s="2">
        <f t="shared" si="110"/>
        <v>36010000</v>
      </c>
      <c r="K3569" s="1">
        <v>7202000</v>
      </c>
      <c r="L3569" s="3">
        <v>45713</v>
      </c>
      <c r="M3569" s="3">
        <v>45715</v>
      </c>
      <c r="N3569" s="3">
        <v>45838</v>
      </c>
      <c r="O3569" s="1">
        <v>0</v>
      </c>
      <c r="P3569" s="1">
        <v>36010000</v>
      </c>
      <c r="R3569" s="6">
        <f ca="1">IF(Tabla1[[#This Row],[FECHA INCIAL DESDE]]="SIN INICIO",0,IF((((TODAY()-M3569)*100%)/(N3569-M3569))&gt;=100%,"100%",(((TODAY()-M3569)*100%)/(N3569-M3569))))</f>
        <v>0.43902439024390244</v>
      </c>
      <c r="S3569" s="2">
        <f t="shared" si="111"/>
        <v>36010000</v>
      </c>
      <c r="T3569" t="s">
        <v>11367</v>
      </c>
    </row>
    <row r="3570" spans="1:20" x14ac:dyDescent="0.25">
      <c r="A3570">
        <v>2025</v>
      </c>
      <c r="B3570" t="s">
        <v>11368</v>
      </c>
      <c r="C3570" t="s">
        <v>21</v>
      </c>
      <c r="D3570" t="s">
        <v>22</v>
      </c>
      <c r="E3570" t="s">
        <v>23</v>
      </c>
      <c r="F3570" t="s">
        <v>11369</v>
      </c>
      <c r="G3570" t="s">
        <v>1831</v>
      </c>
      <c r="H3570" t="s">
        <v>1898</v>
      </c>
      <c r="I3570" s="1">
        <v>50809904</v>
      </c>
      <c r="J3570" s="2">
        <f t="shared" si="110"/>
        <v>50809904</v>
      </c>
      <c r="K3570" s="1">
        <v>6351238</v>
      </c>
      <c r="L3570" s="3">
        <v>45714</v>
      </c>
      <c r="M3570" s="3">
        <v>45719</v>
      </c>
      <c r="N3570" s="3">
        <v>45930</v>
      </c>
      <c r="O3570" s="1">
        <v>0</v>
      </c>
      <c r="P3570" s="1">
        <v>50809904</v>
      </c>
      <c r="R3570" s="6">
        <f ca="1">IF(Tabla1[[#This Row],[FECHA INCIAL DESDE]]="SIN INICIO",0,IF((((TODAY()-M3570)*100%)/(N3570-M3570))&gt;=100%,"100%",(((TODAY()-M3570)*100%)/(N3570-M3570))))</f>
        <v>0.23696682464454977</v>
      </c>
      <c r="S3570" s="2">
        <f t="shared" si="111"/>
        <v>50809904</v>
      </c>
      <c r="T3570" t="s">
        <v>11370</v>
      </c>
    </row>
    <row r="3571" spans="1:20" x14ac:dyDescent="0.25">
      <c r="A3571">
        <v>2025</v>
      </c>
      <c r="B3571" t="s">
        <v>11371</v>
      </c>
      <c r="C3571" t="s">
        <v>21</v>
      </c>
      <c r="D3571" t="s">
        <v>22</v>
      </c>
      <c r="E3571" t="s">
        <v>23</v>
      </c>
      <c r="F3571" t="s">
        <v>11372</v>
      </c>
      <c r="G3571" t="s">
        <v>1852</v>
      </c>
      <c r="H3571" t="s">
        <v>1802</v>
      </c>
      <c r="I3571" s="1">
        <v>43400000</v>
      </c>
      <c r="J3571" s="2">
        <f t="shared" si="110"/>
        <v>43400000</v>
      </c>
      <c r="K3571" s="1">
        <v>6200000</v>
      </c>
      <c r="L3571" s="3">
        <v>45713</v>
      </c>
      <c r="M3571" s="3">
        <v>45715</v>
      </c>
      <c r="N3571" s="3">
        <v>45900</v>
      </c>
      <c r="O3571" s="1">
        <v>0</v>
      </c>
      <c r="P3571" s="1">
        <v>43400000</v>
      </c>
      <c r="R3571" s="5">
        <f ca="1">IF(Tabla1[[#This Row],[FECHA INCIAL DESDE]]="SIN INICIO",0,IF((((TODAY()-M3571)*100%)/(N3571-M3571))&gt;=100%,"100%",(((TODAY()-M3571)*100%)/(N3571-M3571))))</f>
        <v>0.29189189189189191</v>
      </c>
      <c r="S3571" s="2">
        <f t="shared" si="111"/>
        <v>43400000</v>
      </c>
      <c r="T3571" t="s">
        <v>11373</v>
      </c>
    </row>
    <row r="3572" spans="1:20" x14ac:dyDescent="0.25">
      <c r="A3572">
        <v>2025</v>
      </c>
      <c r="B3572" t="s">
        <v>11374</v>
      </c>
      <c r="C3572" t="s">
        <v>21</v>
      </c>
      <c r="D3572" t="s">
        <v>22</v>
      </c>
      <c r="E3572" t="s">
        <v>23</v>
      </c>
      <c r="F3572" t="s">
        <v>11375</v>
      </c>
      <c r="G3572" t="s">
        <v>1940</v>
      </c>
      <c r="H3572" t="s">
        <v>1802</v>
      </c>
      <c r="I3572" s="1">
        <v>33880000</v>
      </c>
      <c r="J3572" s="2">
        <f t="shared" si="110"/>
        <v>33880000</v>
      </c>
      <c r="K3572" s="1">
        <v>8470000</v>
      </c>
      <c r="L3572" s="3">
        <v>45714</v>
      </c>
      <c r="M3572" s="3">
        <v>45716</v>
      </c>
      <c r="N3572" s="3">
        <v>45808</v>
      </c>
      <c r="O3572" s="1">
        <v>0</v>
      </c>
      <c r="P3572" s="1">
        <v>33880000</v>
      </c>
      <c r="R3572" s="6">
        <f ca="1">IF(Tabla1[[#This Row],[FECHA INCIAL DESDE]]="SIN INICIO",0,IF((((TODAY()-M3572)*100%)/(N3572-M3572))&gt;=100%,"100%",(((TODAY()-M3572)*100%)/(N3572-M3572))))</f>
        <v>0.57608695652173914</v>
      </c>
      <c r="S3572" s="2">
        <f t="shared" si="111"/>
        <v>33880000</v>
      </c>
      <c r="T3572" t="s">
        <v>11376</v>
      </c>
    </row>
    <row r="3573" spans="1:20" x14ac:dyDescent="0.25">
      <c r="A3573">
        <v>2025</v>
      </c>
      <c r="B3573" t="s">
        <v>11377</v>
      </c>
      <c r="C3573" t="s">
        <v>21</v>
      </c>
      <c r="D3573" t="s">
        <v>22</v>
      </c>
      <c r="E3573" t="s">
        <v>23</v>
      </c>
      <c r="F3573" t="s">
        <v>11378</v>
      </c>
      <c r="G3573" t="s">
        <v>1940</v>
      </c>
      <c r="H3573" t="s">
        <v>1802</v>
      </c>
      <c r="I3573" s="1">
        <v>43400000</v>
      </c>
      <c r="J3573" s="2">
        <f t="shared" si="110"/>
        <v>43400000</v>
      </c>
      <c r="K3573" s="1">
        <v>6200000</v>
      </c>
      <c r="L3573" s="3">
        <v>45713</v>
      </c>
      <c r="M3573" s="3">
        <v>45714</v>
      </c>
      <c r="N3573" s="3">
        <v>45900</v>
      </c>
      <c r="O3573" s="1">
        <v>0</v>
      </c>
      <c r="P3573" s="1">
        <v>43400000</v>
      </c>
      <c r="R3573" s="5">
        <f ca="1">IF(Tabla1[[#This Row],[FECHA INCIAL DESDE]]="SIN INICIO",0,IF((((TODAY()-M3573)*100%)/(N3573-M3573))&gt;=100%,"100%",(((TODAY()-M3573)*100%)/(N3573-M3573))))</f>
        <v>0.29569892473118281</v>
      </c>
      <c r="S3573" s="2">
        <f t="shared" si="111"/>
        <v>43400000</v>
      </c>
      <c r="T3573" t="s">
        <v>11379</v>
      </c>
    </row>
    <row r="3574" spans="1:20" x14ac:dyDescent="0.25">
      <c r="A3574">
        <v>2025</v>
      </c>
      <c r="B3574" t="s">
        <v>11380</v>
      </c>
      <c r="C3574" t="s">
        <v>21</v>
      </c>
      <c r="D3574" t="s">
        <v>22</v>
      </c>
      <c r="E3574" t="s">
        <v>120</v>
      </c>
      <c r="F3574" t="s">
        <v>11381</v>
      </c>
      <c r="G3574" t="s">
        <v>2169</v>
      </c>
      <c r="H3574" t="s">
        <v>1802</v>
      </c>
      <c r="I3574" s="1">
        <v>24900000</v>
      </c>
      <c r="J3574" s="2">
        <f t="shared" si="110"/>
        <v>24900000</v>
      </c>
      <c r="K3574" s="1">
        <v>4150000</v>
      </c>
      <c r="L3574" s="3">
        <v>45713</v>
      </c>
      <c r="M3574" s="3">
        <v>45714</v>
      </c>
      <c r="N3574" s="3">
        <v>45900</v>
      </c>
      <c r="O3574" s="1">
        <v>0</v>
      </c>
      <c r="P3574" s="1">
        <v>24900000</v>
      </c>
      <c r="R3574" s="5">
        <f ca="1">IF(Tabla1[[#This Row],[FECHA INCIAL DESDE]]="SIN INICIO",0,IF((((TODAY()-M3574)*100%)/(N3574-M3574))&gt;=100%,"100%",(((TODAY()-M3574)*100%)/(N3574-M3574))))</f>
        <v>0.29569892473118281</v>
      </c>
      <c r="S3574" s="2">
        <f t="shared" si="111"/>
        <v>24900000</v>
      </c>
      <c r="T3574" t="s">
        <v>11382</v>
      </c>
    </row>
    <row r="3575" spans="1:20" x14ac:dyDescent="0.25">
      <c r="A3575">
        <v>2025</v>
      </c>
      <c r="B3575" t="s">
        <v>11383</v>
      </c>
      <c r="C3575" t="s">
        <v>21</v>
      </c>
      <c r="D3575" t="s">
        <v>22</v>
      </c>
      <c r="E3575" t="s">
        <v>120</v>
      </c>
      <c r="F3575" t="s">
        <v>11384</v>
      </c>
      <c r="G3575" t="s">
        <v>1823</v>
      </c>
      <c r="H3575" t="s">
        <v>1802</v>
      </c>
      <c r="I3575" s="1">
        <v>35157500</v>
      </c>
      <c r="J3575" s="2">
        <f t="shared" si="110"/>
        <v>35157500</v>
      </c>
      <c r="K3575" s="1">
        <v>5022500</v>
      </c>
      <c r="L3575" s="3">
        <v>45714</v>
      </c>
      <c r="M3575" s="3">
        <v>45715</v>
      </c>
      <c r="N3575" s="3">
        <v>45900</v>
      </c>
      <c r="O3575" s="1">
        <v>0</v>
      </c>
      <c r="P3575" s="1">
        <v>35157500</v>
      </c>
      <c r="R3575" s="5">
        <f ca="1">IF(Tabla1[[#This Row],[FECHA INCIAL DESDE]]="SIN INICIO",0,IF((((TODAY()-M3575)*100%)/(N3575-M3575))&gt;=100%,"100%",(((TODAY()-M3575)*100%)/(N3575-M3575))))</f>
        <v>0.29189189189189191</v>
      </c>
      <c r="S3575" s="2">
        <f t="shared" si="111"/>
        <v>35157500</v>
      </c>
      <c r="T3575" t="s">
        <v>11385</v>
      </c>
    </row>
    <row r="3576" spans="1:20" x14ac:dyDescent="0.25">
      <c r="A3576">
        <v>2025</v>
      </c>
      <c r="B3576" t="s">
        <v>11386</v>
      </c>
      <c r="C3576" t="s">
        <v>21</v>
      </c>
      <c r="D3576" t="s">
        <v>22</v>
      </c>
      <c r="E3576" t="s">
        <v>23</v>
      </c>
      <c r="F3576" t="s">
        <v>11387</v>
      </c>
      <c r="G3576" t="s">
        <v>1819</v>
      </c>
      <c r="H3576" t="s">
        <v>1802</v>
      </c>
      <c r="I3576" s="1">
        <v>43400000</v>
      </c>
      <c r="J3576" s="2">
        <f t="shared" si="110"/>
        <v>43400000</v>
      </c>
      <c r="K3576" s="1">
        <v>6200000</v>
      </c>
      <c r="L3576" s="3">
        <v>45714</v>
      </c>
      <c r="M3576" s="3">
        <v>45715</v>
      </c>
      <c r="N3576" s="3">
        <v>45900</v>
      </c>
      <c r="O3576" s="1">
        <v>0</v>
      </c>
      <c r="P3576" s="1">
        <v>43400000</v>
      </c>
      <c r="R3576" s="5">
        <f ca="1">IF(Tabla1[[#This Row],[FECHA INCIAL DESDE]]="SIN INICIO",0,IF((((TODAY()-M3576)*100%)/(N3576-M3576))&gt;=100%,"100%",(((TODAY()-M3576)*100%)/(N3576-M3576))))</f>
        <v>0.29189189189189191</v>
      </c>
      <c r="S3576" s="2">
        <f t="shared" si="111"/>
        <v>43400000</v>
      </c>
      <c r="T3576" t="s">
        <v>11388</v>
      </c>
    </row>
    <row r="3577" spans="1:20" x14ac:dyDescent="0.25">
      <c r="A3577">
        <v>2025</v>
      </c>
      <c r="B3577" t="s">
        <v>11389</v>
      </c>
      <c r="C3577" t="s">
        <v>21</v>
      </c>
      <c r="D3577" t="s">
        <v>22</v>
      </c>
      <c r="E3577" t="s">
        <v>23</v>
      </c>
      <c r="F3577" t="s">
        <v>11390</v>
      </c>
      <c r="G3577" t="s">
        <v>11391</v>
      </c>
      <c r="H3577" t="s">
        <v>1802</v>
      </c>
      <c r="I3577" s="1">
        <v>59290000</v>
      </c>
      <c r="J3577" s="2">
        <f t="shared" si="110"/>
        <v>59290000</v>
      </c>
      <c r="K3577" s="1">
        <v>8470000</v>
      </c>
      <c r="L3577" s="3">
        <v>45714</v>
      </c>
      <c r="M3577" s="3">
        <v>45715</v>
      </c>
      <c r="N3577" s="3">
        <v>45900</v>
      </c>
      <c r="O3577" s="1">
        <v>0</v>
      </c>
      <c r="P3577" s="1">
        <v>59290000</v>
      </c>
      <c r="R3577" s="5">
        <f ca="1">IF(Tabla1[[#This Row],[FECHA INCIAL DESDE]]="SIN INICIO",0,IF((((TODAY()-M3577)*100%)/(N3577-M3577))&gt;=100%,"100%",(((TODAY()-M3577)*100%)/(N3577-M3577))))</f>
        <v>0.29189189189189191</v>
      </c>
      <c r="S3577" s="2">
        <f t="shared" si="111"/>
        <v>59290000</v>
      </c>
      <c r="T3577" t="s">
        <v>11392</v>
      </c>
    </row>
    <row r="3578" spans="1:20" x14ac:dyDescent="0.25">
      <c r="A3578">
        <v>2025</v>
      </c>
      <c r="B3578" t="s">
        <v>11393</v>
      </c>
      <c r="C3578" t="s">
        <v>21</v>
      </c>
      <c r="D3578" t="s">
        <v>22</v>
      </c>
      <c r="E3578" t="s">
        <v>120</v>
      </c>
      <c r="F3578" t="s">
        <v>11394</v>
      </c>
      <c r="G3578" t="s">
        <v>2895</v>
      </c>
      <c r="H3578" t="s">
        <v>1802</v>
      </c>
      <c r="I3578" s="1">
        <v>29050000</v>
      </c>
      <c r="J3578" s="2">
        <f t="shared" si="110"/>
        <v>29050000</v>
      </c>
      <c r="K3578" s="1">
        <v>4150000</v>
      </c>
      <c r="L3578" s="3">
        <v>45713</v>
      </c>
      <c r="M3578" s="3">
        <v>45716</v>
      </c>
      <c r="N3578" s="3">
        <v>45900</v>
      </c>
      <c r="O3578" s="1">
        <v>0</v>
      </c>
      <c r="P3578" s="1">
        <v>29050000</v>
      </c>
      <c r="R3578" s="5">
        <f ca="1">IF(Tabla1[[#This Row],[FECHA INCIAL DESDE]]="SIN INICIO",0,IF((((TODAY()-M3578)*100%)/(N3578-M3578))&gt;=100%,"100%",(((TODAY()-M3578)*100%)/(N3578-M3578))))</f>
        <v>0.28804347826086957</v>
      </c>
      <c r="S3578" s="2">
        <f t="shared" si="111"/>
        <v>29050000</v>
      </c>
      <c r="T3578" t="s">
        <v>11395</v>
      </c>
    </row>
    <row r="3579" spans="1:20" x14ac:dyDescent="0.25">
      <c r="A3579">
        <v>2025</v>
      </c>
      <c r="B3579" t="s">
        <v>11396</v>
      </c>
      <c r="C3579" t="s">
        <v>21</v>
      </c>
      <c r="D3579" t="s">
        <v>22</v>
      </c>
      <c r="E3579" t="s">
        <v>120</v>
      </c>
      <c r="F3579" t="s">
        <v>11397</v>
      </c>
      <c r="G3579" t="s">
        <v>2895</v>
      </c>
      <c r="H3579" t="s">
        <v>1802</v>
      </c>
      <c r="I3579" s="1">
        <v>29050000</v>
      </c>
      <c r="J3579" s="2">
        <f t="shared" si="110"/>
        <v>29050000</v>
      </c>
      <c r="K3579" s="1">
        <v>4150000</v>
      </c>
      <c r="L3579" s="3">
        <v>45713</v>
      </c>
      <c r="M3579" s="3">
        <v>45714</v>
      </c>
      <c r="N3579" s="3">
        <v>45900</v>
      </c>
      <c r="O3579" s="1">
        <v>0</v>
      </c>
      <c r="P3579" s="1">
        <v>29050000</v>
      </c>
      <c r="R3579" s="5">
        <f ca="1">IF(Tabla1[[#This Row],[FECHA INCIAL DESDE]]="SIN INICIO",0,IF((((TODAY()-M3579)*100%)/(N3579-M3579))&gt;=100%,"100%",(((TODAY()-M3579)*100%)/(N3579-M3579))))</f>
        <v>0.29569892473118281</v>
      </c>
      <c r="S3579" s="2">
        <f t="shared" si="111"/>
        <v>29050000</v>
      </c>
      <c r="T3579" t="s">
        <v>11398</v>
      </c>
    </row>
    <row r="3580" spans="1:20" x14ac:dyDescent="0.25">
      <c r="A3580">
        <v>2025</v>
      </c>
      <c r="B3580" t="s">
        <v>11399</v>
      </c>
      <c r="C3580" t="s">
        <v>21</v>
      </c>
      <c r="D3580" t="s">
        <v>22</v>
      </c>
      <c r="E3580" t="s">
        <v>23</v>
      </c>
      <c r="F3580" t="s">
        <v>11400</v>
      </c>
      <c r="G3580" t="s">
        <v>4388</v>
      </c>
      <c r="H3580" t="s">
        <v>1898</v>
      </c>
      <c r="I3580" s="1">
        <v>24500000</v>
      </c>
      <c r="J3580" s="2">
        <f t="shared" si="110"/>
        <v>24500000</v>
      </c>
      <c r="K3580" s="1">
        <v>4900000</v>
      </c>
      <c r="L3580" s="3">
        <v>45713</v>
      </c>
      <c r="M3580" s="3">
        <v>45714</v>
      </c>
      <c r="N3580" s="3">
        <v>45838</v>
      </c>
      <c r="O3580" s="1">
        <v>0</v>
      </c>
      <c r="P3580" s="1">
        <v>24500000</v>
      </c>
      <c r="R3580" s="5">
        <f ca="1">IF(Tabla1[[#This Row],[FECHA INCIAL DESDE]]="SIN INICIO",0,IF((((TODAY()-M3580)*100%)/(N3580-M3580))&gt;=100%,"100%",(((TODAY()-M3580)*100%)/(N3580-M3580))))</f>
        <v>0.44354838709677419</v>
      </c>
      <c r="S3580" s="2">
        <f t="shared" si="111"/>
        <v>24500000</v>
      </c>
      <c r="T3580" t="s">
        <v>11401</v>
      </c>
    </row>
    <row r="3581" spans="1:20" x14ac:dyDescent="0.25">
      <c r="A3581">
        <v>2025</v>
      </c>
      <c r="B3581" t="s">
        <v>11402</v>
      </c>
      <c r="C3581" t="s">
        <v>21</v>
      </c>
      <c r="D3581" t="s">
        <v>22</v>
      </c>
      <c r="E3581" t="s">
        <v>23</v>
      </c>
      <c r="F3581" t="s">
        <v>11403</v>
      </c>
      <c r="G3581" t="s">
        <v>2070</v>
      </c>
      <c r="H3581" t="s">
        <v>1898</v>
      </c>
      <c r="I3581" s="1">
        <v>34237640</v>
      </c>
      <c r="J3581" s="2">
        <f t="shared" si="110"/>
        <v>34237640</v>
      </c>
      <c r="K3581" s="1">
        <v>6847528</v>
      </c>
      <c r="L3581" s="3">
        <v>45713</v>
      </c>
      <c r="M3581" s="3">
        <v>45714</v>
      </c>
      <c r="N3581" s="3">
        <v>45838</v>
      </c>
      <c r="O3581" s="1">
        <v>0</v>
      </c>
      <c r="P3581" s="1">
        <v>34237640</v>
      </c>
      <c r="R3581" s="6">
        <f ca="1">IF(Tabla1[[#This Row],[FECHA INCIAL DESDE]]="SIN INICIO",0,IF((((TODAY()-M3581)*100%)/(N3581-M3581))&gt;=100%,"100%",(((TODAY()-M3581)*100%)/(N3581-M3581))))</f>
        <v>0.44354838709677419</v>
      </c>
      <c r="S3581" s="2">
        <f t="shared" si="111"/>
        <v>34237640</v>
      </c>
      <c r="T3581" t="s">
        <v>11404</v>
      </c>
    </row>
    <row r="3582" spans="1:20" x14ac:dyDescent="0.25">
      <c r="A3582">
        <v>2025</v>
      </c>
      <c r="B3582" t="s">
        <v>11405</v>
      </c>
      <c r="C3582" t="s">
        <v>21</v>
      </c>
      <c r="D3582" t="s">
        <v>22</v>
      </c>
      <c r="E3582" t="s">
        <v>120</v>
      </c>
      <c r="F3582" t="s">
        <v>11406</v>
      </c>
      <c r="G3582" t="s">
        <v>4388</v>
      </c>
      <c r="H3582" t="s">
        <v>1898</v>
      </c>
      <c r="I3582" s="1">
        <v>37359592</v>
      </c>
      <c r="J3582" s="2">
        <f t="shared" si="110"/>
        <v>37359592</v>
      </c>
      <c r="K3582" s="1">
        <v>4669949</v>
      </c>
      <c r="L3582" s="3">
        <v>45714</v>
      </c>
      <c r="M3582" s="3">
        <v>45715</v>
      </c>
      <c r="N3582" s="3">
        <v>45930</v>
      </c>
      <c r="O3582" s="1">
        <v>0</v>
      </c>
      <c r="P3582" s="1">
        <v>37359592</v>
      </c>
      <c r="R3582" s="6">
        <f ca="1">IF(Tabla1[[#This Row],[FECHA INCIAL DESDE]]="SIN INICIO",0,IF((((TODAY()-M3582)*100%)/(N3582-M3582))&gt;=100%,"100%",(((TODAY()-M3582)*100%)/(N3582-M3582))))</f>
        <v>0.25116279069767444</v>
      </c>
      <c r="S3582" s="2">
        <f t="shared" si="111"/>
        <v>37359592</v>
      </c>
      <c r="T3582" t="s">
        <v>11407</v>
      </c>
    </row>
    <row r="3583" spans="1:20" x14ac:dyDescent="0.25">
      <c r="A3583">
        <v>2025</v>
      </c>
      <c r="B3583" t="s">
        <v>11408</v>
      </c>
      <c r="C3583" t="s">
        <v>21</v>
      </c>
      <c r="D3583" t="s">
        <v>22</v>
      </c>
      <c r="E3583" t="s">
        <v>23</v>
      </c>
      <c r="F3583" t="s">
        <v>11409</v>
      </c>
      <c r="G3583" t="s">
        <v>1940</v>
      </c>
      <c r="H3583" t="s">
        <v>1802</v>
      </c>
      <c r="I3583" s="1">
        <v>59290000</v>
      </c>
      <c r="J3583" s="2">
        <f t="shared" si="110"/>
        <v>59290000</v>
      </c>
      <c r="K3583" s="1">
        <v>8470000</v>
      </c>
      <c r="L3583" s="3">
        <v>45714</v>
      </c>
      <c r="M3583" s="3">
        <v>45715</v>
      </c>
      <c r="N3583" s="3">
        <v>45900</v>
      </c>
      <c r="O3583" s="1">
        <v>0</v>
      </c>
      <c r="P3583" s="1">
        <v>59290000</v>
      </c>
      <c r="R3583" s="5">
        <f ca="1">IF(Tabla1[[#This Row],[FECHA INCIAL DESDE]]="SIN INICIO",0,IF((((TODAY()-M3583)*100%)/(N3583-M3583))&gt;=100%,"100%",(((TODAY()-M3583)*100%)/(N3583-M3583))))</f>
        <v>0.29189189189189191</v>
      </c>
      <c r="S3583" s="2">
        <f t="shared" si="111"/>
        <v>59290000</v>
      </c>
      <c r="T3583" t="s">
        <v>11410</v>
      </c>
    </row>
    <row r="3584" spans="1:20" x14ac:dyDescent="0.25">
      <c r="A3584">
        <v>2025</v>
      </c>
      <c r="B3584" t="s">
        <v>11411</v>
      </c>
      <c r="C3584" t="s">
        <v>21</v>
      </c>
      <c r="D3584" t="s">
        <v>22</v>
      </c>
      <c r="E3584" t="s">
        <v>23</v>
      </c>
      <c r="F3584" t="s">
        <v>11412</v>
      </c>
      <c r="G3584" t="s">
        <v>1852</v>
      </c>
      <c r="H3584" t="s">
        <v>1802</v>
      </c>
      <c r="I3584" s="1">
        <v>37200000</v>
      </c>
      <c r="J3584" s="2">
        <f t="shared" si="110"/>
        <v>37200000</v>
      </c>
      <c r="K3584" s="1">
        <v>6200000</v>
      </c>
      <c r="L3584" s="3">
        <v>45713</v>
      </c>
      <c r="M3584" s="3">
        <v>45714</v>
      </c>
      <c r="N3584" s="3">
        <v>45869</v>
      </c>
      <c r="O3584" s="1">
        <v>0</v>
      </c>
      <c r="P3584" s="1">
        <v>37200000</v>
      </c>
      <c r="R3584" s="5">
        <f ca="1">IF(Tabla1[[#This Row],[FECHA INCIAL DESDE]]="SIN INICIO",0,IF((((TODAY()-M3584)*100%)/(N3584-M3584))&gt;=100%,"100%",(((TODAY()-M3584)*100%)/(N3584-M3584))))</f>
        <v>0.35483870967741937</v>
      </c>
      <c r="S3584" s="2">
        <f t="shared" si="111"/>
        <v>37200000</v>
      </c>
      <c r="T3584" t="s">
        <v>11413</v>
      </c>
    </row>
    <row r="3585" spans="1:20" x14ac:dyDescent="0.25">
      <c r="A3585">
        <v>2025</v>
      </c>
      <c r="B3585" t="s">
        <v>11414</v>
      </c>
      <c r="C3585" t="s">
        <v>21</v>
      </c>
      <c r="D3585" t="s">
        <v>22</v>
      </c>
      <c r="E3585" t="s">
        <v>23</v>
      </c>
      <c r="F3585" t="s">
        <v>11415</v>
      </c>
      <c r="G3585" t="s">
        <v>1940</v>
      </c>
      <c r="H3585" t="s">
        <v>1802</v>
      </c>
      <c r="I3585" s="1">
        <v>32200000</v>
      </c>
      <c r="J3585" s="2">
        <f t="shared" si="110"/>
        <v>32200000</v>
      </c>
      <c r="K3585" s="1">
        <v>4600000</v>
      </c>
      <c r="L3585" s="3">
        <v>45715</v>
      </c>
      <c r="M3585" s="3">
        <v>45716</v>
      </c>
      <c r="N3585" s="3">
        <v>45900</v>
      </c>
      <c r="O3585" s="1">
        <v>0</v>
      </c>
      <c r="P3585" s="1">
        <v>32200000</v>
      </c>
      <c r="R3585" s="5">
        <f ca="1">IF(Tabla1[[#This Row],[FECHA INCIAL DESDE]]="SIN INICIO",0,IF((((TODAY()-M3585)*100%)/(N3585-M3585))&gt;=100%,"100%",(((TODAY()-M3585)*100%)/(N3585-M3585))))</f>
        <v>0.28804347826086957</v>
      </c>
      <c r="S3585" s="2">
        <f t="shared" si="111"/>
        <v>32200000</v>
      </c>
      <c r="T3585" t="s">
        <v>11416</v>
      </c>
    </row>
    <row r="3586" spans="1:20" x14ac:dyDescent="0.25">
      <c r="A3586">
        <v>2025</v>
      </c>
      <c r="B3586" t="s">
        <v>11417</v>
      </c>
      <c r="C3586" t="s">
        <v>21</v>
      </c>
      <c r="D3586" t="s">
        <v>22</v>
      </c>
      <c r="E3586" t="s">
        <v>23</v>
      </c>
      <c r="F3586" t="s">
        <v>11418</v>
      </c>
      <c r="G3586" t="s">
        <v>4402</v>
      </c>
      <c r="H3586" t="s">
        <v>3407</v>
      </c>
      <c r="I3586" s="1">
        <v>33435500</v>
      </c>
      <c r="J3586" s="2">
        <f t="shared" si="110"/>
        <v>33435500</v>
      </c>
      <c r="K3586" s="1">
        <v>4776500</v>
      </c>
      <c r="L3586" s="3">
        <v>45714</v>
      </c>
      <c r="M3586" s="3">
        <v>45715</v>
      </c>
      <c r="N3586" s="3">
        <v>45900</v>
      </c>
      <c r="O3586" s="1">
        <v>0</v>
      </c>
      <c r="P3586" s="1">
        <v>33435500</v>
      </c>
      <c r="R3586" s="5">
        <f ca="1">IF(Tabla1[[#This Row],[FECHA INCIAL DESDE]]="SIN INICIO",0,IF((((TODAY()-M3586)*100%)/(N3586-M3586))&gt;=100%,"100%",(((TODAY()-M3586)*100%)/(N3586-M3586))))</f>
        <v>0.29189189189189191</v>
      </c>
      <c r="S3586" s="2">
        <f t="shared" si="111"/>
        <v>33435500</v>
      </c>
      <c r="T3586" t="s">
        <v>11419</v>
      </c>
    </row>
    <row r="3587" spans="1:20" x14ac:dyDescent="0.25">
      <c r="A3587">
        <v>2025</v>
      </c>
      <c r="B3587" t="s">
        <v>11420</v>
      </c>
      <c r="C3587" t="s">
        <v>21</v>
      </c>
      <c r="D3587" t="s">
        <v>22</v>
      </c>
      <c r="E3587" t="s">
        <v>120</v>
      </c>
      <c r="F3587" t="s">
        <v>11421</v>
      </c>
      <c r="G3587" t="s">
        <v>2040</v>
      </c>
      <c r="H3587" t="s">
        <v>1898</v>
      </c>
      <c r="I3587" s="1">
        <v>37359592</v>
      </c>
      <c r="J3587" s="2">
        <f t="shared" ref="J3587:J3650" si="112">I3587</f>
        <v>37359592</v>
      </c>
      <c r="K3587" s="1">
        <v>4669949</v>
      </c>
      <c r="L3587" s="3">
        <v>45714</v>
      </c>
      <c r="M3587" s="3">
        <v>45715</v>
      </c>
      <c r="N3587" s="3">
        <v>45930</v>
      </c>
      <c r="O3587" s="1">
        <v>0</v>
      </c>
      <c r="P3587" s="1">
        <v>37359592</v>
      </c>
      <c r="R3587" s="6">
        <f ca="1">IF(Tabla1[[#This Row],[FECHA INCIAL DESDE]]="SIN INICIO",0,IF((((TODAY()-M3587)*100%)/(N3587-M3587))&gt;=100%,"100%",(((TODAY()-M3587)*100%)/(N3587-M3587))))</f>
        <v>0.25116279069767444</v>
      </c>
      <c r="S3587" s="2">
        <f t="shared" ref="S3587:S3650" si="113">P3587-Q3587</f>
        <v>37359592</v>
      </c>
      <c r="T3587" t="s">
        <v>11422</v>
      </c>
    </row>
    <row r="3588" spans="1:20" x14ac:dyDescent="0.25">
      <c r="A3588">
        <v>2025</v>
      </c>
      <c r="B3588" t="s">
        <v>11423</v>
      </c>
      <c r="C3588" t="s">
        <v>21</v>
      </c>
      <c r="D3588" t="s">
        <v>22</v>
      </c>
      <c r="E3588" t="s">
        <v>120</v>
      </c>
      <c r="F3588" t="s">
        <v>11424</v>
      </c>
      <c r="G3588" t="s">
        <v>11425</v>
      </c>
      <c r="H3588" t="s">
        <v>154</v>
      </c>
      <c r="I3588" s="1">
        <v>22222200</v>
      </c>
      <c r="J3588" s="2">
        <f t="shared" si="112"/>
        <v>22222200</v>
      </c>
      <c r="K3588" s="1">
        <v>4444440</v>
      </c>
      <c r="L3588" s="3">
        <v>45713</v>
      </c>
      <c r="M3588" s="3">
        <v>45714</v>
      </c>
      <c r="N3588" s="3">
        <v>45838</v>
      </c>
      <c r="O3588" s="1">
        <v>0</v>
      </c>
      <c r="P3588" s="1">
        <v>22222200</v>
      </c>
      <c r="R3588" s="5">
        <f ca="1">IF(Tabla1[[#This Row],[FECHA INCIAL DESDE]]="SIN INICIO",0,IF((((TODAY()-M3588)*100%)/(N3588-M3588))&gt;=100%,"100%",(((TODAY()-M3588)*100%)/(N3588-M3588))))</f>
        <v>0.44354838709677419</v>
      </c>
      <c r="S3588" s="2">
        <f t="shared" si="113"/>
        <v>22222200</v>
      </c>
      <c r="T3588" t="s">
        <v>11426</v>
      </c>
    </row>
    <row r="3589" spans="1:20" x14ac:dyDescent="0.25">
      <c r="A3589">
        <v>2025</v>
      </c>
      <c r="B3589" t="s">
        <v>11427</v>
      </c>
      <c r="C3589" t="s">
        <v>21</v>
      </c>
      <c r="D3589" t="s">
        <v>22</v>
      </c>
      <c r="E3589" t="s">
        <v>120</v>
      </c>
      <c r="F3589" t="s">
        <v>11428</v>
      </c>
      <c r="G3589" t="s">
        <v>11429</v>
      </c>
      <c r="H3589" t="s">
        <v>154</v>
      </c>
      <c r="I3589" s="1">
        <v>22222200</v>
      </c>
      <c r="J3589" s="2">
        <f t="shared" si="112"/>
        <v>22222200</v>
      </c>
      <c r="K3589" s="1">
        <v>4444440</v>
      </c>
      <c r="L3589" s="3">
        <v>45713</v>
      </c>
      <c r="M3589" s="3">
        <v>45714</v>
      </c>
      <c r="N3589" s="3">
        <v>45838</v>
      </c>
      <c r="O3589" s="1">
        <v>0</v>
      </c>
      <c r="P3589" s="1">
        <v>22222200</v>
      </c>
      <c r="R3589" s="5">
        <f ca="1">IF(Tabla1[[#This Row],[FECHA INCIAL DESDE]]="SIN INICIO",0,IF((((TODAY()-M3589)*100%)/(N3589-M3589))&gt;=100%,"100%",(((TODAY()-M3589)*100%)/(N3589-M3589))))</f>
        <v>0.44354838709677419</v>
      </c>
      <c r="S3589" s="2">
        <f t="shared" si="113"/>
        <v>22222200</v>
      </c>
      <c r="T3589" t="s">
        <v>11430</v>
      </c>
    </row>
    <row r="3590" spans="1:20" x14ac:dyDescent="0.25">
      <c r="A3590">
        <v>2025</v>
      </c>
      <c r="B3590" t="s">
        <v>11431</v>
      </c>
      <c r="C3590" t="s">
        <v>21</v>
      </c>
      <c r="D3590" t="s">
        <v>22</v>
      </c>
      <c r="E3590" t="s">
        <v>120</v>
      </c>
      <c r="F3590" t="s">
        <v>11432</v>
      </c>
      <c r="G3590" t="s">
        <v>10386</v>
      </c>
      <c r="H3590" t="s">
        <v>590</v>
      </c>
      <c r="I3590" s="1">
        <v>28714350</v>
      </c>
      <c r="J3590" s="2">
        <f t="shared" si="112"/>
        <v>28714350</v>
      </c>
      <c r="K3590" s="1">
        <v>4785725</v>
      </c>
      <c r="L3590" s="3">
        <v>45714</v>
      </c>
      <c r="M3590" s="3">
        <v>45719</v>
      </c>
      <c r="N3590" s="3">
        <v>45900</v>
      </c>
      <c r="O3590" s="1">
        <v>0</v>
      </c>
      <c r="P3590" s="1">
        <v>28714350</v>
      </c>
      <c r="R3590" s="6">
        <f ca="1">IF(Tabla1[[#This Row],[FECHA INCIAL DESDE]]="SIN INICIO",0,IF((((TODAY()-M3590)*100%)/(N3590-M3590))&gt;=100%,"100%",(((TODAY()-M3590)*100%)/(N3590-M3590))))</f>
        <v>0.27624309392265195</v>
      </c>
      <c r="S3590" s="2">
        <f t="shared" si="113"/>
        <v>28714350</v>
      </c>
      <c r="T3590" t="s">
        <v>11433</v>
      </c>
    </row>
    <row r="3591" spans="1:20" x14ac:dyDescent="0.25">
      <c r="A3591">
        <v>2025</v>
      </c>
      <c r="B3591" t="s">
        <v>11434</v>
      </c>
      <c r="C3591" t="s">
        <v>21</v>
      </c>
      <c r="D3591" t="s">
        <v>22</v>
      </c>
      <c r="E3591" t="s">
        <v>23</v>
      </c>
      <c r="F3591" t="s">
        <v>11435</v>
      </c>
      <c r="G3591" t="s">
        <v>2221</v>
      </c>
      <c r="H3591" t="s">
        <v>1802</v>
      </c>
      <c r="I3591" s="1">
        <v>32200000</v>
      </c>
      <c r="J3591" s="2">
        <f t="shared" si="112"/>
        <v>32200000</v>
      </c>
      <c r="K3591" s="1">
        <v>4600000</v>
      </c>
      <c r="L3591" s="3">
        <v>45714</v>
      </c>
      <c r="M3591" s="3">
        <v>45715</v>
      </c>
      <c r="N3591" s="3">
        <v>45900</v>
      </c>
      <c r="O3591" s="1">
        <v>0</v>
      </c>
      <c r="P3591" s="1">
        <v>32200000</v>
      </c>
      <c r="R3591" s="5">
        <f ca="1">IF(Tabla1[[#This Row],[FECHA INCIAL DESDE]]="SIN INICIO",0,IF((((TODAY()-M3591)*100%)/(N3591-M3591))&gt;=100%,"100%",(((TODAY()-M3591)*100%)/(N3591-M3591))))</f>
        <v>0.29189189189189191</v>
      </c>
      <c r="S3591" s="2">
        <f t="shared" si="113"/>
        <v>32200000</v>
      </c>
      <c r="T3591" t="s">
        <v>11436</v>
      </c>
    </row>
    <row r="3592" spans="1:20" x14ac:dyDescent="0.25">
      <c r="A3592">
        <v>2025</v>
      </c>
      <c r="B3592" t="s">
        <v>11437</v>
      </c>
      <c r="C3592" t="s">
        <v>21</v>
      </c>
      <c r="D3592" t="s">
        <v>22</v>
      </c>
      <c r="E3592" t="s">
        <v>23</v>
      </c>
      <c r="F3592" t="s">
        <v>11438</v>
      </c>
      <c r="G3592" t="s">
        <v>1852</v>
      </c>
      <c r="H3592" t="s">
        <v>1802</v>
      </c>
      <c r="I3592" s="1">
        <v>43400000</v>
      </c>
      <c r="J3592" s="2">
        <f t="shared" si="112"/>
        <v>43400000</v>
      </c>
      <c r="K3592" s="1">
        <v>6200000</v>
      </c>
      <c r="L3592" s="3">
        <v>45714</v>
      </c>
      <c r="M3592" s="3">
        <v>45715</v>
      </c>
      <c r="N3592" s="3">
        <v>45900</v>
      </c>
      <c r="O3592" s="1">
        <v>0</v>
      </c>
      <c r="P3592" s="1">
        <v>43400000</v>
      </c>
      <c r="R3592" s="5">
        <f ca="1">IF(Tabla1[[#This Row],[FECHA INCIAL DESDE]]="SIN INICIO",0,IF((((TODAY()-M3592)*100%)/(N3592-M3592))&gt;=100%,"100%",(((TODAY()-M3592)*100%)/(N3592-M3592))))</f>
        <v>0.29189189189189191</v>
      </c>
      <c r="S3592" s="2">
        <f t="shared" si="113"/>
        <v>43400000</v>
      </c>
      <c r="T3592" t="s">
        <v>11439</v>
      </c>
    </row>
    <row r="3593" spans="1:20" x14ac:dyDescent="0.25">
      <c r="A3593">
        <v>2025</v>
      </c>
      <c r="B3593" t="s">
        <v>11440</v>
      </c>
      <c r="C3593" t="s">
        <v>21</v>
      </c>
      <c r="D3593" t="s">
        <v>22</v>
      </c>
      <c r="E3593" t="s">
        <v>23</v>
      </c>
      <c r="F3593" t="s">
        <v>11441</v>
      </c>
      <c r="G3593" t="s">
        <v>1831</v>
      </c>
      <c r="H3593" t="s">
        <v>1898</v>
      </c>
      <c r="I3593" s="1">
        <v>57619024</v>
      </c>
      <c r="J3593" s="2">
        <f t="shared" si="112"/>
        <v>57619024</v>
      </c>
      <c r="K3593" s="1">
        <v>7202378</v>
      </c>
      <c r="L3593" s="3">
        <v>45713</v>
      </c>
      <c r="M3593" s="3">
        <v>45715</v>
      </c>
      <c r="N3593" s="3">
        <v>45930</v>
      </c>
      <c r="O3593" s="1">
        <v>0</v>
      </c>
      <c r="P3593" s="1">
        <v>57619024</v>
      </c>
      <c r="R3593" s="6">
        <f ca="1">IF(Tabla1[[#This Row],[FECHA INCIAL DESDE]]="SIN INICIO",0,IF((((TODAY()-M3593)*100%)/(N3593-M3593))&gt;=100%,"100%",(((TODAY()-M3593)*100%)/(N3593-M3593))))</f>
        <v>0.25116279069767444</v>
      </c>
      <c r="S3593" s="2">
        <f t="shared" si="113"/>
        <v>57619024</v>
      </c>
      <c r="T3593" t="s">
        <v>11442</v>
      </c>
    </row>
    <row r="3594" spans="1:20" x14ac:dyDescent="0.25">
      <c r="A3594">
        <v>2025</v>
      </c>
      <c r="B3594" t="s">
        <v>11443</v>
      </c>
      <c r="C3594" t="s">
        <v>21</v>
      </c>
      <c r="D3594" t="s">
        <v>22</v>
      </c>
      <c r="E3594" t="s">
        <v>23</v>
      </c>
      <c r="F3594" t="s">
        <v>11444</v>
      </c>
      <c r="G3594" t="s">
        <v>1520</v>
      </c>
      <c r="H3594" t="s">
        <v>1898</v>
      </c>
      <c r="I3594" s="1">
        <v>82509000</v>
      </c>
      <c r="J3594" s="2">
        <f t="shared" si="112"/>
        <v>82509000</v>
      </c>
      <c r="K3594" s="1">
        <v>11787000</v>
      </c>
      <c r="L3594" s="3">
        <v>45715</v>
      </c>
      <c r="M3594" s="3">
        <v>45716</v>
      </c>
      <c r="N3594" s="3">
        <v>45900</v>
      </c>
      <c r="O3594" s="1">
        <v>0</v>
      </c>
      <c r="P3594" s="1">
        <v>82509000</v>
      </c>
      <c r="R3594" s="6">
        <f ca="1">IF(Tabla1[[#This Row],[FECHA INCIAL DESDE]]="SIN INICIO",0,IF((((TODAY()-M3594)*100%)/(N3594-M3594))&gt;=100%,"100%",(((TODAY()-M3594)*100%)/(N3594-M3594))))</f>
        <v>0.28804347826086957</v>
      </c>
      <c r="S3594" s="2">
        <f t="shared" si="113"/>
        <v>82509000</v>
      </c>
      <c r="T3594" t="s">
        <v>11445</v>
      </c>
    </row>
    <row r="3595" spans="1:20" x14ac:dyDescent="0.25">
      <c r="A3595">
        <v>2025</v>
      </c>
      <c r="B3595" t="s">
        <v>11446</v>
      </c>
      <c r="C3595" t="s">
        <v>21</v>
      </c>
      <c r="D3595" t="s">
        <v>22</v>
      </c>
      <c r="E3595" t="s">
        <v>120</v>
      </c>
      <c r="F3595" t="s">
        <v>11447</v>
      </c>
      <c r="G3595" t="s">
        <v>2169</v>
      </c>
      <c r="H3595" t="s">
        <v>1802</v>
      </c>
      <c r="I3595" s="1">
        <v>29050000</v>
      </c>
      <c r="J3595" s="2">
        <f t="shared" si="112"/>
        <v>29050000</v>
      </c>
      <c r="K3595" s="1">
        <v>4150000</v>
      </c>
      <c r="L3595" s="3">
        <v>45714</v>
      </c>
      <c r="M3595" s="3">
        <v>45715</v>
      </c>
      <c r="N3595" s="3">
        <v>45900</v>
      </c>
      <c r="O3595" s="1">
        <v>0</v>
      </c>
      <c r="P3595" s="1">
        <v>29050000</v>
      </c>
      <c r="R3595" s="5">
        <f ca="1">IF(Tabla1[[#This Row],[FECHA INCIAL DESDE]]="SIN INICIO",0,IF((((TODAY()-M3595)*100%)/(N3595-M3595))&gt;=100%,"100%",(((TODAY()-M3595)*100%)/(N3595-M3595))))</f>
        <v>0.29189189189189191</v>
      </c>
      <c r="S3595" s="2">
        <f t="shared" si="113"/>
        <v>29050000</v>
      </c>
      <c r="T3595" t="s">
        <v>11448</v>
      </c>
    </row>
    <row r="3596" spans="1:20" x14ac:dyDescent="0.25">
      <c r="A3596">
        <v>2025</v>
      </c>
      <c r="B3596" t="s">
        <v>11449</v>
      </c>
      <c r="C3596" t="s">
        <v>21</v>
      </c>
      <c r="D3596" t="s">
        <v>22</v>
      </c>
      <c r="E3596" t="s">
        <v>23</v>
      </c>
      <c r="F3596" t="s">
        <v>11450</v>
      </c>
      <c r="G3596" t="s">
        <v>10121</v>
      </c>
      <c r="H3596" t="s">
        <v>590</v>
      </c>
      <c r="I3596" s="1">
        <v>93275000</v>
      </c>
      <c r="J3596" s="2">
        <f t="shared" si="112"/>
        <v>93275000</v>
      </c>
      <c r="K3596" s="1">
        <v>13325000</v>
      </c>
      <c r="L3596" s="3">
        <v>45714</v>
      </c>
      <c r="M3596" s="3">
        <v>45719</v>
      </c>
      <c r="N3596" s="3">
        <v>45900</v>
      </c>
      <c r="O3596" s="1">
        <v>0</v>
      </c>
      <c r="P3596" s="1">
        <v>93275000</v>
      </c>
      <c r="R3596" s="6">
        <f ca="1">IF(Tabla1[[#This Row],[FECHA INCIAL DESDE]]="SIN INICIO",0,IF((((TODAY()-M3596)*100%)/(N3596-M3596))&gt;=100%,"100%",(((TODAY()-M3596)*100%)/(N3596-M3596))))</f>
        <v>0.27624309392265195</v>
      </c>
      <c r="S3596" s="2">
        <f t="shared" si="113"/>
        <v>93275000</v>
      </c>
      <c r="T3596" t="s">
        <v>11451</v>
      </c>
    </row>
    <row r="3597" spans="1:20" x14ac:dyDescent="0.25">
      <c r="A3597">
        <v>2025</v>
      </c>
      <c r="B3597" t="s">
        <v>11452</v>
      </c>
      <c r="C3597" t="s">
        <v>21</v>
      </c>
      <c r="D3597" t="s">
        <v>22</v>
      </c>
      <c r="E3597" t="s">
        <v>23</v>
      </c>
      <c r="F3597" t="s">
        <v>11453</v>
      </c>
      <c r="G3597" t="s">
        <v>1831</v>
      </c>
      <c r="H3597" t="s">
        <v>1898</v>
      </c>
      <c r="I3597" s="1">
        <v>47105568</v>
      </c>
      <c r="J3597" s="2">
        <f t="shared" si="112"/>
        <v>47105568</v>
      </c>
      <c r="K3597" s="1">
        <v>5888196</v>
      </c>
      <c r="L3597" s="3">
        <v>45713</v>
      </c>
      <c r="M3597" s="3">
        <v>45714</v>
      </c>
      <c r="N3597" s="3">
        <v>45930</v>
      </c>
      <c r="O3597" s="1">
        <v>0</v>
      </c>
      <c r="P3597" s="1">
        <v>47105568</v>
      </c>
      <c r="R3597" s="6">
        <f ca="1">IF(Tabla1[[#This Row],[FECHA INCIAL DESDE]]="SIN INICIO",0,IF((((TODAY()-M3597)*100%)/(N3597-M3597))&gt;=100%,"100%",(((TODAY()-M3597)*100%)/(N3597-M3597))))</f>
        <v>0.25462962962962965</v>
      </c>
      <c r="S3597" s="2">
        <f t="shared" si="113"/>
        <v>47105568</v>
      </c>
      <c r="T3597" t="s">
        <v>11454</v>
      </c>
    </row>
    <row r="3598" spans="1:20" x14ac:dyDescent="0.25">
      <c r="A3598">
        <v>2025</v>
      </c>
      <c r="B3598" t="s">
        <v>11455</v>
      </c>
      <c r="C3598" t="s">
        <v>21</v>
      </c>
      <c r="D3598" t="s">
        <v>22</v>
      </c>
      <c r="E3598" t="s">
        <v>23</v>
      </c>
      <c r="F3598" t="s">
        <v>11456</v>
      </c>
      <c r="G3598" t="s">
        <v>385</v>
      </c>
      <c r="H3598" t="s">
        <v>270</v>
      </c>
      <c r="I3598" s="1">
        <v>66000000</v>
      </c>
      <c r="J3598" s="2">
        <f t="shared" si="112"/>
        <v>66000000</v>
      </c>
      <c r="K3598" s="1">
        <v>11000000</v>
      </c>
      <c r="L3598" s="3">
        <v>45716</v>
      </c>
      <c r="M3598" s="3">
        <v>45719</v>
      </c>
      <c r="N3598" s="3">
        <v>45869</v>
      </c>
      <c r="O3598" s="1">
        <v>0</v>
      </c>
      <c r="P3598" s="1">
        <v>66000000</v>
      </c>
      <c r="R3598" s="6">
        <f ca="1">IF(Tabla1[[#This Row],[FECHA INCIAL DESDE]]="SIN INICIO",0,IF((((TODAY()-M3598)*100%)/(N3598-M3598))&gt;=100%,"100%",(((TODAY()-M3598)*100%)/(N3598-M3598))))</f>
        <v>0.33333333333333331</v>
      </c>
      <c r="S3598" s="2">
        <f t="shared" si="113"/>
        <v>66000000</v>
      </c>
      <c r="T3598" t="s">
        <v>11457</v>
      </c>
    </row>
    <row r="3599" spans="1:20" x14ac:dyDescent="0.25">
      <c r="A3599">
        <v>2025</v>
      </c>
      <c r="B3599" t="s">
        <v>11458</v>
      </c>
      <c r="C3599" t="s">
        <v>21</v>
      </c>
      <c r="D3599" t="s">
        <v>22</v>
      </c>
      <c r="E3599" t="s">
        <v>23</v>
      </c>
      <c r="F3599" t="s">
        <v>11459</v>
      </c>
      <c r="G3599" t="s">
        <v>5967</v>
      </c>
      <c r="H3599" t="s">
        <v>659</v>
      </c>
      <c r="I3599" s="1">
        <v>39312000</v>
      </c>
      <c r="J3599" s="2">
        <f t="shared" si="112"/>
        <v>39312000</v>
      </c>
      <c r="K3599" s="1">
        <v>6552000</v>
      </c>
      <c r="L3599" s="3">
        <v>45713</v>
      </c>
      <c r="M3599" s="3">
        <v>45715</v>
      </c>
      <c r="N3599" s="3">
        <v>45869</v>
      </c>
      <c r="O3599" s="1">
        <v>0</v>
      </c>
      <c r="P3599" s="1">
        <v>39312000</v>
      </c>
      <c r="R3599" s="6">
        <f ca="1">IF(Tabla1[[#This Row],[FECHA INCIAL DESDE]]="SIN INICIO",0,IF((((TODAY()-M3599)*100%)/(N3599-M3599))&gt;=100%,"100%",(((TODAY()-M3599)*100%)/(N3599-M3599))))</f>
        <v>0.35064935064935066</v>
      </c>
      <c r="S3599" s="2">
        <f t="shared" si="113"/>
        <v>39312000</v>
      </c>
      <c r="T3599" t="s">
        <v>11460</v>
      </c>
    </row>
    <row r="3600" spans="1:20" x14ac:dyDescent="0.25">
      <c r="A3600">
        <v>2025</v>
      </c>
      <c r="B3600" t="s">
        <v>11461</v>
      </c>
      <c r="C3600" t="s">
        <v>21</v>
      </c>
      <c r="D3600" t="s">
        <v>22</v>
      </c>
      <c r="E3600" t="s">
        <v>23</v>
      </c>
      <c r="F3600" t="s">
        <v>11462</v>
      </c>
      <c r="G3600" t="s">
        <v>4402</v>
      </c>
      <c r="H3600" t="s">
        <v>3407</v>
      </c>
      <c r="I3600" s="1">
        <v>33435500</v>
      </c>
      <c r="J3600" s="2">
        <f t="shared" si="112"/>
        <v>33435500</v>
      </c>
      <c r="K3600" s="1">
        <v>4776500</v>
      </c>
      <c r="L3600" s="3">
        <v>45714</v>
      </c>
      <c r="M3600" s="3">
        <v>45715</v>
      </c>
      <c r="N3600" s="3">
        <v>45900</v>
      </c>
      <c r="O3600" s="1">
        <v>0</v>
      </c>
      <c r="P3600" s="1">
        <v>33435500</v>
      </c>
      <c r="R3600" s="5">
        <f ca="1">IF(Tabla1[[#This Row],[FECHA INCIAL DESDE]]="SIN INICIO",0,IF((((TODAY()-M3600)*100%)/(N3600-M3600))&gt;=100%,"100%",(((TODAY()-M3600)*100%)/(N3600-M3600))))</f>
        <v>0.29189189189189191</v>
      </c>
      <c r="S3600" s="2">
        <f t="shared" si="113"/>
        <v>33435500</v>
      </c>
      <c r="T3600" t="s">
        <v>11463</v>
      </c>
    </row>
    <row r="3601" spans="1:20" x14ac:dyDescent="0.25">
      <c r="A3601">
        <v>2025</v>
      </c>
      <c r="B3601" t="s">
        <v>11464</v>
      </c>
      <c r="C3601" t="s">
        <v>21</v>
      </c>
      <c r="D3601" t="s">
        <v>22</v>
      </c>
      <c r="E3601" t="s">
        <v>23</v>
      </c>
      <c r="F3601" t="s">
        <v>11465</v>
      </c>
      <c r="G3601" t="s">
        <v>2214</v>
      </c>
      <c r="H3601" t="s">
        <v>1898</v>
      </c>
      <c r="I3601" s="1">
        <v>38088872</v>
      </c>
      <c r="J3601" s="2">
        <f t="shared" si="112"/>
        <v>38088872</v>
      </c>
      <c r="K3601" s="1">
        <v>4761109</v>
      </c>
      <c r="L3601" s="3">
        <v>45714</v>
      </c>
      <c r="M3601" s="3">
        <v>45715</v>
      </c>
      <c r="N3601" s="3">
        <v>45930</v>
      </c>
      <c r="O3601" s="1">
        <v>0</v>
      </c>
      <c r="P3601" s="1">
        <v>38088872</v>
      </c>
      <c r="R3601" s="6">
        <f ca="1">IF(Tabla1[[#This Row],[FECHA INCIAL DESDE]]="SIN INICIO",0,IF((((TODAY()-M3601)*100%)/(N3601-M3601))&gt;=100%,"100%",(((TODAY()-M3601)*100%)/(N3601-M3601))))</f>
        <v>0.25116279069767444</v>
      </c>
      <c r="S3601" s="2">
        <f t="shared" si="113"/>
        <v>38088872</v>
      </c>
      <c r="T3601" t="s">
        <v>11466</v>
      </c>
    </row>
    <row r="3602" spans="1:20" x14ac:dyDescent="0.25">
      <c r="A3602">
        <v>2025</v>
      </c>
      <c r="B3602" t="s">
        <v>11467</v>
      </c>
      <c r="C3602" t="s">
        <v>21</v>
      </c>
      <c r="D3602" t="s">
        <v>22</v>
      </c>
      <c r="E3602" t="s">
        <v>23</v>
      </c>
      <c r="F3602" t="s">
        <v>11468</v>
      </c>
      <c r="G3602" t="s">
        <v>1831</v>
      </c>
      <c r="H3602" t="s">
        <v>1898</v>
      </c>
      <c r="I3602" s="1">
        <v>57619024</v>
      </c>
      <c r="J3602" s="2">
        <f t="shared" si="112"/>
        <v>57619024</v>
      </c>
      <c r="K3602" s="1">
        <v>7202378</v>
      </c>
      <c r="L3602" s="3">
        <v>45714</v>
      </c>
      <c r="M3602" s="3">
        <v>45715</v>
      </c>
      <c r="N3602" s="3">
        <v>45930</v>
      </c>
      <c r="O3602" s="1">
        <v>0</v>
      </c>
      <c r="P3602" s="1">
        <v>57619024</v>
      </c>
      <c r="R3602" s="6">
        <f ca="1">IF(Tabla1[[#This Row],[FECHA INCIAL DESDE]]="SIN INICIO",0,IF((((TODAY()-M3602)*100%)/(N3602-M3602))&gt;=100%,"100%",(((TODAY()-M3602)*100%)/(N3602-M3602))))</f>
        <v>0.25116279069767444</v>
      </c>
      <c r="S3602" s="2">
        <f t="shared" si="113"/>
        <v>57619024</v>
      </c>
      <c r="T3602" t="s">
        <v>11469</v>
      </c>
    </row>
    <row r="3603" spans="1:20" x14ac:dyDescent="0.25">
      <c r="A3603">
        <v>2025</v>
      </c>
      <c r="B3603" t="s">
        <v>11470</v>
      </c>
      <c r="C3603" t="s">
        <v>21</v>
      </c>
      <c r="D3603" t="s">
        <v>22</v>
      </c>
      <c r="E3603" t="s">
        <v>120</v>
      </c>
      <c r="F3603" t="s">
        <v>11471</v>
      </c>
      <c r="G3603" t="s">
        <v>11125</v>
      </c>
      <c r="H3603" t="s">
        <v>1802</v>
      </c>
      <c r="I3603" s="1">
        <v>29050000</v>
      </c>
      <c r="J3603" s="2">
        <f t="shared" si="112"/>
        <v>29050000</v>
      </c>
      <c r="K3603" s="1">
        <v>4150000</v>
      </c>
      <c r="L3603" s="3">
        <v>45714</v>
      </c>
      <c r="M3603" s="3">
        <v>45715</v>
      </c>
      <c r="N3603" s="3">
        <v>45900</v>
      </c>
      <c r="O3603" s="1">
        <v>0</v>
      </c>
      <c r="P3603" s="1">
        <v>29050000</v>
      </c>
      <c r="R3603" s="5">
        <f ca="1">IF(Tabla1[[#This Row],[FECHA INCIAL DESDE]]="SIN INICIO",0,IF((((TODAY()-M3603)*100%)/(N3603-M3603))&gt;=100%,"100%",(((TODAY()-M3603)*100%)/(N3603-M3603))))</f>
        <v>0.29189189189189191</v>
      </c>
      <c r="S3603" s="2">
        <f t="shared" si="113"/>
        <v>29050000</v>
      </c>
      <c r="T3603" t="s">
        <v>11472</v>
      </c>
    </row>
    <row r="3604" spans="1:20" x14ac:dyDescent="0.25">
      <c r="A3604">
        <v>2025</v>
      </c>
      <c r="B3604" t="s">
        <v>11473</v>
      </c>
      <c r="C3604" t="s">
        <v>21</v>
      </c>
      <c r="D3604" t="s">
        <v>22</v>
      </c>
      <c r="E3604" t="s">
        <v>23</v>
      </c>
      <c r="F3604" t="s">
        <v>11474</v>
      </c>
      <c r="G3604" t="s">
        <v>6328</v>
      </c>
      <c r="H3604" t="s">
        <v>1898</v>
      </c>
      <c r="I3604" s="1">
        <v>37359592</v>
      </c>
      <c r="J3604" s="2">
        <f t="shared" si="112"/>
        <v>37359592</v>
      </c>
      <c r="K3604" s="1">
        <v>4669949</v>
      </c>
      <c r="L3604" s="3">
        <v>45714</v>
      </c>
      <c r="M3604" s="3">
        <v>45715</v>
      </c>
      <c r="N3604" s="3">
        <v>45930</v>
      </c>
      <c r="O3604" s="1">
        <v>0</v>
      </c>
      <c r="P3604" s="1">
        <v>37359592</v>
      </c>
      <c r="R3604" s="6">
        <f ca="1">IF(Tabla1[[#This Row],[FECHA INCIAL DESDE]]="SIN INICIO",0,IF((((TODAY()-M3604)*100%)/(N3604-M3604))&gt;=100%,"100%",(((TODAY()-M3604)*100%)/(N3604-M3604))))</f>
        <v>0.25116279069767444</v>
      </c>
      <c r="S3604" s="2">
        <f t="shared" si="113"/>
        <v>37359592</v>
      </c>
      <c r="T3604" t="s">
        <v>11475</v>
      </c>
    </row>
    <row r="3605" spans="1:20" x14ac:dyDescent="0.25">
      <c r="A3605">
        <v>2025</v>
      </c>
      <c r="B3605" t="s">
        <v>11476</v>
      </c>
      <c r="C3605" t="s">
        <v>21</v>
      </c>
      <c r="D3605" t="s">
        <v>22</v>
      </c>
      <c r="E3605" t="s">
        <v>23</v>
      </c>
      <c r="F3605" t="s">
        <v>11477</v>
      </c>
      <c r="G3605" t="s">
        <v>1520</v>
      </c>
      <c r="H3605" t="s">
        <v>590</v>
      </c>
      <c r="I3605" s="1">
        <v>92250000</v>
      </c>
      <c r="J3605" s="2">
        <f t="shared" si="112"/>
        <v>92250000</v>
      </c>
      <c r="K3605" s="1">
        <v>15375000</v>
      </c>
      <c r="L3605" s="3">
        <v>45714</v>
      </c>
      <c r="M3605" s="3">
        <v>45719</v>
      </c>
      <c r="N3605" s="3">
        <v>45900</v>
      </c>
      <c r="O3605" s="1">
        <v>0</v>
      </c>
      <c r="P3605" s="1">
        <v>92250000</v>
      </c>
      <c r="R3605" s="6">
        <f ca="1">IF(Tabla1[[#This Row],[FECHA INCIAL DESDE]]="SIN INICIO",0,IF((((TODAY()-M3605)*100%)/(N3605-M3605))&gt;=100%,"100%",(((TODAY()-M3605)*100%)/(N3605-M3605))))</f>
        <v>0.27624309392265195</v>
      </c>
      <c r="S3605" s="2">
        <f t="shared" si="113"/>
        <v>92250000</v>
      </c>
      <c r="T3605" t="s">
        <v>11478</v>
      </c>
    </row>
    <row r="3606" spans="1:20" x14ac:dyDescent="0.25">
      <c r="A3606">
        <v>2025</v>
      </c>
      <c r="B3606" t="s">
        <v>11479</v>
      </c>
      <c r="C3606" t="s">
        <v>21</v>
      </c>
      <c r="D3606" t="s">
        <v>22</v>
      </c>
      <c r="E3606" t="s">
        <v>23</v>
      </c>
      <c r="F3606" t="s">
        <v>11480</v>
      </c>
      <c r="G3606" t="s">
        <v>1520</v>
      </c>
      <c r="H3606" t="s">
        <v>590</v>
      </c>
      <c r="I3606" s="1">
        <v>44250000</v>
      </c>
      <c r="J3606" s="2">
        <f t="shared" si="112"/>
        <v>44250000</v>
      </c>
      <c r="K3606" s="1">
        <v>7380000</v>
      </c>
      <c r="L3606" s="3">
        <v>45714</v>
      </c>
      <c r="M3606" s="3">
        <v>45719</v>
      </c>
      <c r="N3606" s="3">
        <v>45747</v>
      </c>
      <c r="O3606" s="1">
        <v>0</v>
      </c>
      <c r="P3606" s="1">
        <v>44250000</v>
      </c>
      <c r="R3606" s="6" t="str">
        <f ca="1">IF(Tabla1[[#This Row],[FECHA INCIAL DESDE]]="SIN INICIO",0,IF((((TODAY()-M3606)*100%)/(N3606-M3606))&gt;=100%,"100%",(((TODAY()-M3606)*100%)/(N3606-M3606))))</f>
        <v>100%</v>
      </c>
      <c r="S3606" s="2">
        <f t="shared" si="113"/>
        <v>44250000</v>
      </c>
      <c r="T3606" t="s">
        <v>11481</v>
      </c>
    </row>
    <row r="3607" spans="1:20" x14ac:dyDescent="0.25">
      <c r="A3607">
        <v>2025</v>
      </c>
      <c r="B3607" t="s">
        <v>11482</v>
      </c>
      <c r="C3607" t="s">
        <v>21</v>
      </c>
      <c r="D3607" t="s">
        <v>22</v>
      </c>
      <c r="E3607" t="s">
        <v>120</v>
      </c>
      <c r="F3607" t="s">
        <v>11483</v>
      </c>
      <c r="G3607" t="s">
        <v>606</v>
      </c>
      <c r="H3607" t="s">
        <v>270</v>
      </c>
      <c r="I3607" s="1">
        <v>35157500</v>
      </c>
      <c r="J3607" s="2">
        <f t="shared" si="112"/>
        <v>35157500</v>
      </c>
      <c r="K3607" s="1">
        <v>5022500</v>
      </c>
      <c r="L3607" s="3">
        <v>45714</v>
      </c>
      <c r="M3607" s="3">
        <v>45715</v>
      </c>
      <c r="N3607" s="3">
        <v>45900</v>
      </c>
      <c r="O3607" s="1">
        <v>0</v>
      </c>
      <c r="P3607" s="1">
        <v>35157500</v>
      </c>
      <c r="R3607" s="5">
        <f ca="1">IF(Tabla1[[#This Row],[FECHA INCIAL DESDE]]="SIN INICIO",0,IF((((TODAY()-M3607)*100%)/(N3607-M3607))&gt;=100%,"100%",(((TODAY()-M3607)*100%)/(N3607-M3607))))</f>
        <v>0.29189189189189191</v>
      </c>
      <c r="S3607" s="2">
        <f t="shared" si="113"/>
        <v>35157500</v>
      </c>
      <c r="T3607" t="s">
        <v>11484</v>
      </c>
    </row>
    <row r="3608" spans="1:20" x14ac:dyDescent="0.25">
      <c r="A3608">
        <v>2025</v>
      </c>
      <c r="B3608" t="s">
        <v>11485</v>
      </c>
      <c r="C3608" t="s">
        <v>21</v>
      </c>
      <c r="D3608" t="s">
        <v>22</v>
      </c>
      <c r="E3608" t="s">
        <v>23</v>
      </c>
      <c r="F3608" t="s">
        <v>11486</v>
      </c>
      <c r="G3608" t="s">
        <v>1890</v>
      </c>
      <c r="H3608" t="s">
        <v>1898</v>
      </c>
      <c r="I3608" s="1">
        <v>50809904</v>
      </c>
      <c r="J3608" s="2">
        <f t="shared" si="112"/>
        <v>50809904</v>
      </c>
      <c r="K3608" s="1">
        <v>6351238</v>
      </c>
      <c r="L3608" s="3">
        <v>45713</v>
      </c>
      <c r="M3608" s="3">
        <v>45715</v>
      </c>
      <c r="N3608" s="3">
        <v>45930</v>
      </c>
      <c r="O3608" s="1">
        <v>0</v>
      </c>
      <c r="P3608" s="1">
        <v>50809904</v>
      </c>
      <c r="R3608" s="6">
        <f ca="1">IF(Tabla1[[#This Row],[FECHA INCIAL DESDE]]="SIN INICIO",0,IF((((TODAY()-M3608)*100%)/(N3608-M3608))&gt;=100%,"100%",(((TODAY()-M3608)*100%)/(N3608-M3608))))</f>
        <v>0.25116279069767444</v>
      </c>
      <c r="S3608" s="2">
        <f t="shared" si="113"/>
        <v>50809904</v>
      </c>
      <c r="T3608" t="s">
        <v>11487</v>
      </c>
    </row>
    <row r="3609" spans="1:20" x14ac:dyDescent="0.25">
      <c r="A3609">
        <v>2025</v>
      </c>
      <c r="B3609" t="s">
        <v>11488</v>
      </c>
      <c r="C3609" t="s">
        <v>21</v>
      </c>
      <c r="D3609" t="s">
        <v>22</v>
      </c>
      <c r="E3609" t="s">
        <v>23</v>
      </c>
      <c r="F3609" t="s">
        <v>11489</v>
      </c>
      <c r="G3609" t="s">
        <v>1890</v>
      </c>
      <c r="H3609" t="s">
        <v>1898</v>
      </c>
      <c r="I3609" s="1">
        <v>50809904</v>
      </c>
      <c r="J3609" s="2">
        <f t="shared" si="112"/>
        <v>50809904</v>
      </c>
      <c r="K3609" s="1">
        <v>6351238</v>
      </c>
      <c r="L3609" s="3">
        <v>45714</v>
      </c>
      <c r="M3609" s="3">
        <v>45715</v>
      </c>
      <c r="N3609" s="3">
        <v>45930</v>
      </c>
      <c r="O3609" s="1">
        <v>0</v>
      </c>
      <c r="P3609" s="1">
        <v>50809904</v>
      </c>
      <c r="R3609" s="6">
        <f ca="1">IF(Tabla1[[#This Row],[FECHA INCIAL DESDE]]="SIN INICIO",0,IF((((TODAY()-M3609)*100%)/(N3609-M3609))&gt;=100%,"100%",(((TODAY()-M3609)*100%)/(N3609-M3609))))</f>
        <v>0.25116279069767444</v>
      </c>
      <c r="S3609" s="2">
        <f t="shared" si="113"/>
        <v>50809904</v>
      </c>
      <c r="T3609" t="s">
        <v>11490</v>
      </c>
    </row>
    <row r="3610" spans="1:20" x14ac:dyDescent="0.25">
      <c r="A3610">
        <v>2025</v>
      </c>
      <c r="B3610" t="s">
        <v>11491</v>
      </c>
      <c r="C3610" t="s">
        <v>21</v>
      </c>
      <c r="D3610" t="s">
        <v>22</v>
      </c>
      <c r="E3610" t="s">
        <v>23</v>
      </c>
      <c r="F3610" t="s">
        <v>11492</v>
      </c>
      <c r="G3610" t="s">
        <v>2743</v>
      </c>
      <c r="H3610" t="s">
        <v>659</v>
      </c>
      <c r="I3610" s="1">
        <v>39312000</v>
      </c>
      <c r="J3610" s="2">
        <f t="shared" si="112"/>
        <v>39312000</v>
      </c>
      <c r="K3610" s="1">
        <v>6552000</v>
      </c>
      <c r="L3610" s="3">
        <v>45714</v>
      </c>
      <c r="M3610" s="3">
        <v>45715</v>
      </c>
      <c r="N3610" s="3">
        <v>45869</v>
      </c>
      <c r="O3610" s="1">
        <v>0</v>
      </c>
      <c r="P3610" s="1">
        <v>39312000</v>
      </c>
      <c r="R3610" s="6">
        <f ca="1">IF(Tabla1[[#This Row],[FECHA INCIAL DESDE]]="SIN INICIO",0,IF((((TODAY()-M3610)*100%)/(N3610-M3610))&gt;=100%,"100%",(((TODAY()-M3610)*100%)/(N3610-M3610))))</f>
        <v>0.35064935064935066</v>
      </c>
      <c r="S3610" s="2">
        <f t="shared" si="113"/>
        <v>39312000</v>
      </c>
      <c r="T3610" t="s">
        <v>11493</v>
      </c>
    </row>
    <row r="3611" spans="1:20" x14ac:dyDescent="0.25">
      <c r="A3611">
        <v>2025</v>
      </c>
      <c r="B3611" t="s">
        <v>11494</v>
      </c>
      <c r="C3611" t="s">
        <v>21</v>
      </c>
      <c r="D3611" t="s">
        <v>22</v>
      </c>
      <c r="E3611" t="s">
        <v>23</v>
      </c>
      <c r="F3611" t="s">
        <v>11495</v>
      </c>
      <c r="G3611" t="s">
        <v>1819</v>
      </c>
      <c r="H3611" t="s">
        <v>1802</v>
      </c>
      <c r="I3611" s="1">
        <v>37200000</v>
      </c>
      <c r="J3611" s="2">
        <f t="shared" si="112"/>
        <v>37200000</v>
      </c>
      <c r="K3611" s="1">
        <v>6200000</v>
      </c>
      <c r="L3611" s="3">
        <v>45714</v>
      </c>
      <c r="M3611" s="3">
        <v>45715</v>
      </c>
      <c r="N3611" s="3">
        <v>45869</v>
      </c>
      <c r="O3611" s="1">
        <v>0</v>
      </c>
      <c r="P3611" s="1">
        <v>37200000</v>
      </c>
      <c r="R3611" s="5">
        <f ca="1">IF(Tabla1[[#This Row],[FECHA INCIAL DESDE]]="SIN INICIO",0,IF((((TODAY()-M3611)*100%)/(N3611-M3611))&gt;=100%,"100%",(((TODAY()-M3611)*100%)/(N3611-M3611))))</f>
        <v>0.35064935064935066</v>
      </c>
      <c r="S3611" s="2">
        <f t="shared" si="113"/>
        <v>37200000</v>
      </c>
      <c r="T3611" t="s">
        <v>11496</v>
      </c>
    </row>
    <row r="3612" spans="1:20" x14ac:dyDescent="0.25">
      <c r="A3612">
        <v>2025</v>
      </c>
      <c r="B3612" t="s">
        <v>11497</v>
      </c>
      <c r="C3612" t="s">
        <v>21</v>
      </c>
      <c r="D3612" t="s">
        <v>22</v>
      </c>
      <c r="E3612" t="s">
        <v>120</v>
      </c>
      <c r="F3612" t="s">
        <v>11498</v>
      </c>
      <c r="G3612" t="s">
        <v>1823</v>
      </c>
      <c r="H3612" t="s">
        <v>1802</v>
      </c>
      <c r="I3612" s="1">
        <v>24900000</v>
      </c>
      <c r="J3612" s="2">
        <f t="shared" si="112"/>
        <v>24900000</v>
      </c>
      <c r="K3612" s="1">
        <v>4150000</v>
      </c>
      <c r="L3612" s="3">
        <v>45714</v>
      </c>
      <c r="M3612" s="3">
        <v>45715</v>
      </c>
      <c r="N3612" s="3">
        <v>45869</v>
      </c>
      <c r="O3612" s="1">
        <v>0</v>
      </c>
      <c r="P3612" s="1">
        <v>24900000</v>
      </c>
      <c r="R3612" s="5">
        <f ca="1">IF(Tabla1[[#This Row],[FECHA INCIAL DESDE]]="SIN INICIO",0,IF((((TODAY()-M3612)*100%)/(N3612-M3612))&gt;=100%,"100%",(((TODAY()-M3612)*100%)/(N3612-M3612))))</f>
        <v>0.35064935064935066</v>
      </c>
      <c r="S3612" s="2">
        <f t="shared" si="113"/>
        <v>24900000</v>
      </c>
      <c r="T3612" t="s">
        <v>11499</v>
      </c>
    </row>
    <row r="3613" spans="1:20" x14ac:dyDescent="0.25">
      <c r="A3613">
        <v>2025</v>
      </c>
      <c r="B3613" t="s">
        <v>11500</v>
      </c>
      <c r="C3613" t="s">
        <v>21</v>
      </c>
      <c r="D3613" t="s">
        <v>22</v>
      </c>
      <c r="E3613" t="s">
        <v>23</v>
      </c>
      <c r="F3613" t="s">
        <v>11501</v>
      </c>
      <c r="G3613" t="s">
        <v>1819</v>
      </c>
      <c r="H3613" t="s">
        <v>1802</v>
      </c>
      <c r="I3613" s="1">
        <v>50820000</v>
      </c>
      <c r="J3613" s="2">
        <f t="shared" si="112"/>
        <v>50820000</v>
      </c>
      <c r="K3613" s="1">
        <v>8470000</v>
      </c>
      <c r="L3613" s="3">
        <v>45714</v>
      </c>
      <c r="M3613" s="3">
        <v>45715</v>
      </c>
      <c r="N3613" s="3">
        <v>45869</v>
      </c>
      <c r="O3613" s="1">
        <v>0</v>
      </c>
      <c r="P3613" s="1">
        <v>50820000</v>
      </c>
      <c r="R3613" s="5">
        <f ca="1">IF(Tabla1[[#This Row],[FECHA INCIAL DESDE]]="SIN INICIO",0,IF((((TODAY()-M3613)*100%)/(N3613-M3613))&gt;=100%,"100%",(((TODAY()-M3613)*100%)/(N3613-M3613))))</f>
        <v>0.35064935064935066</v>
      </c>
      <c r="S3613" s="2">
        <f t="shared" si="113"/>
        <v>50820000</v>
      </c>
      <c r="T3613" t="s">
        <v>11502</v>
      </c>
    </row>
    <row r="3614" spans="1:20" x14ac:dyDescent="0.25">
      <c r="A3614">
        <v>2025</v>
      </c>
      <c r="B3614" t="s">
        <v>11503</v>
      </c>
      <c r="C3614" t="s">
        <v>21</v>
      </c>
      <c r="D3614" t="s">
        <v>22</v>
      </c>
      <c r="E3614" t="s">
        <v>23</v>
      </c>
      <c r="F3614" t="s">
        <v>11504</v>
      </c>
      <c r="G3614" t="s">
        <v>11322</v>
      </c>
      <c r="H3614" t="s">
        <v>1802</v>
      </c>
      <c r="I3614" s="1">
        <v>50820000</v>
      </c>
      <c r="J3614" s="2">
        <f t="shared" si="112"/>
        <v>50820000</v>
      </c>
      <c r="K3614" s="1">
        <v>8470000</v>
      </c>
      <c r="L3614" s="3">
        <v>45714</v>
      </c>
      <c r="M3614" s="3">
        <v>45715</v>
      </c>
      <c r="N3614" s="3">
        <v>45869</v>
      </c>
      <c r="O3614" s="1">
        <v>0</v>
      </c>
      <c r="P3614" s="1">
        <v>50820000</v>
      </c>
      <c r="R3614" s="5">
        <f ca="1">IF(Tabla1[[#This Row],[FECHA INCIAL DESDE]]="SIN INICIO",0,IF((((TODAY()-M3614)*100%)/(N3614-M3614))&gt;=100%,"100%",(((TODAY()-M3614)*100%)/(N3614-M3614))))</f>
        <v>0.35064935064935066</v>
      </c>
      <c r="S3614" s="2">
        <f t="shared" si="113"/>
        <v>50820000</v>
      </c>
      <c r="T3614" t="s">
        <v>11505</v>
      </c>
    </row>
    <row r="3615" spans="1:20" x14ac:dyDescent="0.25">
      <c r="A3615">
        <v>2025</v>
      </c>
      <c r="B3615" t="s">
        <v>11506</v>
      </c>
      <c r="C3615" t="s">
        <v>21</v>
      </c>
      <c r="D3615" t="s">
        <v>22</v>
      </c>
      <c r="E3615" t="s">
        <v>23</v>
      </c>
      <c r="F3615" t="s">
        <v>11507</v>
      </c>
      <c r="G3615" t="s">
        <v>1940</v>
      </c>
      <c r="H3615" t="s">
        <v>1802</v>
      </c>
      <c r="I3615" s="1">
        <v>50820000</v>
      </c>
      <c r="J3615" s="2">
        <f t="shared" si="112"/>
        <v>50820000</v>
      </c>
      <c r="K3615" s="1">
        <v>8740000</v>
      </c>
      <c r="L3615" s="3">
        <v>45719</v>
      </c>
      <c r="M3615" s="3">
        <v>45720</v>
      </c>
      <c r="N3615" s="3">
        <v>45869</v>
      </c>
      <c r="O3615" s="1">
        <v>0</v>
      </c>
      <c r="P3615" s="1">
        <v>50820000</v>
      </c>
      <c r="R3615" s="6">
        <f ca="1">IF(Tabla1[[#This Row],[FECHA INCIAL DESDE]]="SIN INICIO",0,IF((((TODAY()-M3615)*100%)/(N3615-M3615))&gt;=100%,"100%",(((TODAY()-M3615)*100%)/(N3615-M3615))))</f>
        <v>0.32885906040268459</v>
      </c>
      <c r="S3615" s="2">
        <f t="shared" si="113"/>
        <v>50820000</v>
      </c>
      <c r="T3615" t="s">
        <v>11508</v>
      </c>
    </row>
    <row r="3616" spans="1:20" x14ac:dyDescent="0.25">
      <c r="A3616">
        <v>2025</v>
      </c>
      <c r="B3616" t="s">
        <v>11509</v>
      </c>
      <c r="C3616" t="s">
        <v>21</v>
      </c>
      <c r="D3616" t="s">
        <v>22</v>
      </c>
      <c r="E3616" t="s">
        <v>23</v>
      </c>
      <c r="F3616" t="s">
        <v>11510</v>
      </c>
      <c r="G3616" t="s">
        <v>1819</v>
      </c>
      <c r="H3616" t="s">
        <v>1802</v>
      </c>
      <c r="I3616" s="1">
        <v>43400000</v>
      </c>
      <c r="J3616" s="2">
        <f t="shared" si="112"/>
        <v>43400000</v>
      </c>
      <c r="K3616" s="1">
        <v>6200000</v>
      </c>
      <c r="L3616" s="3">
        <v>45714</v>
      </c>
      <c r="M3616" s="3">
        <v>45716</v>
      </c>
      <c r="N3616" s="3">
        <v>45900</v>
      </c>
      <c r="O3616" s="1">
        <v>0</v>
      </c>
      <c r="P3616" s="1">
        <v>43400000</v>
      </c>
      <c r="R3616" s="6">
        <f ca="1">IF(Tabla1[[#This Row],[FECHA INCIAL DESDE]]="SIN INICIO",0,IF((((TODAY()-M3616)*100%)/(N3616-M3616))&gt;=100%,"100%",(((TODAY()-M3616)*100%)/(N3616-M3616))))</f>
        <v>0.28804347826086957</v>
      </c>
      <c r="S3616" s="2">
        <f t="shared" si="113"/>
        <v>43400000</v>
      </c>
      <c r="T3616" t="s">
        <v>11511</v>
      </c>
    </row>
    <row r="3617" spans="1:20" x14ac:dyDescent="0.25">
      <c r="A3617">
        <v>2025</v>
      </c>
      <c r="B3617" t="s">
        <v>11512</v>
      </c>
      <c r="C3617" t="s">
        <v>21</v>
      </c>
      <c r="D3617" t="s">
        <v>22</v>
      </c>
      <c r="E3617" t="s">
        <v>23</v>
      </c>
      <c r="F3617" t="s">
        <v>11513</v>
      </c>
      <c r="G3617" t="s">
        <v>1520</v>
      </c>
      <c r="H3617" t="s">
        <v>590</v>
      </c>
      <c r="I3617" s="1">
        <v>50368500</v>
      </c>
      <c r="J3617" s="2">
        <f t="shared" si="112"/>
        <v>50368500</v>
      </c>
      <c r="K3617" s="1">
        <v>8394750</v>
      </c>
      <c r="L3617" s="3">
        <v>45715</v>
      </c>
      <c r="M3617" s="3">
        <v>45719</v>
      </c>
      <c r="N3617" s="3">
        <v>45900</v>
      </c>
      <c r="O3617" s="1">
        <v>0</v>
      </c>
      <c r="P3617" s="1">
        <v>50368500</v>
      </c>
      <c r="R3617" s="6">
        <f ca="1">IF(Tabla1[[#This Row],[FECHA INCIAL DESDE]]="SIN INICIO",0,IF((((TODAY()-M3617)*100%)/(N3617-M3617))&gt;=100%,"100%",(((TODAY()-M3617)*100%)/(N3617-M3617))))</f>
        <v>0.27624309392265195</v>
      </c>
      <c r="S3617" s="2">
        <f t="shared" si="113"/>
        <v>50368500</v>
      </c>
      <c r="T3617" t="s">
        <v>11514</v>
      </c>
    </row>
    <row r="3618" spans="1:20" x14ac:dyDescent="0.25">
      <c r="A3618">
        <v>2025</v>
      </c>
      <c r="B3618" t="s">
        <v>11515</v>
      </c>
      <c r="C3618" t="s">
        <v>21</v>
      </c>
      <c r="D3618" t="s">
        <v>22</v>
      </c>
      <c r="E3618" t="s">
        <v>120</v>
      </c>
      <c r="F3618" t="s">
        <v>11516</v>
      </c>
      <c r="G3618" t="s">
        <v>2169</v>
      </c>
      <c r="H3618" t="s">
        <v>1802</v>
      </c>
      <c r="I3618" s="1">
        <v>24900000</v>
      </c>
      <c r="J3618" s="2">
        <f t="shared" si="112"/>
        <v>24900000</v>
      </c>
      <c r="K3618" s="1">
        <v>4150000</v>
      </c>
      <c r="L3618" s="3">
        <v>45714</v>
      </c>
      <c r="M3618" s="3">
        <v>45719</v>
      </c>
      <c r="N3618" s="3">
        <v>45900</v>
      </c>
      <c r="O3618" s="1">
        <v>0</v>
      </c>
      <c r="P3618" s="1">
        <v>24900000</v>
      </c>
      <c r="R3618" s="6">
        <f ca="1">IF(Tabla1[[#This Row],[FECHA INCIAL DESDE]]="SIN INICIO",0,IF((((TODAY()-M3618)*100%)/(N3618-M3618))&gt;=100%,"100%",(((TODAY()-M3618)*100%)/(N3618-M3618))))</f>
        <v>0.27624309392265195</v>
      </c>
      <c r="S3618" s="2">
        <f t="shared" si="113"/>
        <v>24900000</v>
      </c>
      <c r="T3618" t="s">
        <v>11517</v>
      </c>
    </row>
    <row r="3619" spans="1:20" x14ac:dyDescent="0.25">
      <c r="A3619">
        <v>2025</v>
      </c>
      <c r="B3619" t="s">
        <v>11518</v>
      </c>
      <c r="C3619" t="s">
        <v>21</v>
      </c>
      <c r="D3619" t="s">
        <v>22</v>
      </c>
      <c r="E3619" t="s">
        <v>23</v>
      </c>
      <c r="F3619" t="s">
        <v>11519</v>
      </c>
      <c r="G3619" t="s">
        <v>1940</v>
      </c>
      <c r="H3619" t="s">
        <v>1802</v>
      </c>
      <c r="I3619" s="1">
        <v>43400000</v>
      </c>
      <c r="J3619" s="2">
        <f t="shared" si="112"/>
        <v>43400000</v>
      </c>
      <c r="K3619" s="1">
        <v>6200000</v>
      </c>
      <c r="L3619" s="3">
        <v>45714</v>
      </c>
      <c r="M3619" s="3">
        <v>45715</v>
      </c>
      <c r="N3619" s="3">
        <v>45900</v>
      </c>
      <c r="O3619" s="1">
        <v>0</v>
      </c>
      <c r="P3619" s="1">
        <v>43400000</v>
      </c>
      <c r="R3619" s="6">
        <f ca="1">IF(Tabla1[[#This Row],[FECHA INCIAL DESDE]]="SIN INICIO",0,IF((((TODAY()-M3619)*100%)/(N3619-M3619))&gt;=100%,"100%",(((TODAY()-M3619)*100%)/(N3619-M3619))))</f>
        <v>0.29189189189189191</v>
      </c>
      <c r="S3619" s="2">
        <f t="shared" si="113"/>
        <v>43400000</v>
      </c>
      <c r="T3619" t="s">
        <v>11520</v>
      </c>
    </row>
    <row r="3620" spans="1:20" x14ac:dyDescent="0.25">
      <c r="A3620">
        <v>2025</v>
      </c>
      <c r="B3620" t="s">
        <v>11521</v>
      </c>
      <c r="C3620" t="s">
        <v>21</v>
      </c>
      <c r="D3620" t="s">
        <v>22</v>
      </c>
      <c r="E3620" t="s">
        <v>23</v>
      </c>
      <c r="F3620" t="s">
        <v>11522</v>
      </c>
      <c r="G3620" t="s">
        <v>1520</v>
      </c>
      <c r="H3620" t="s">
        <v>590</v>
      </c>
      <c r="I3620" s="1">
        <v>52275000</v>
      </c>
      <c r="J3620" s="2">
        <f t="shared" si="112"/>
        <v>52275000</v>
      </c>
      <c r="K3620" s="1">
        <v>8712500</v>
      </c>
      <c r="L3620" s="3">
        <v>45714</v>
      </c>
      <c r="M3620" s="3">
        <v>45719</v>
      </c>
      <c r="N3620" s="3">
        <v>45900</v>
      </c>
      <c r="O3620" s="1">
        <v>0</v>
      </c>
      <c r="P3620" s="1">
        <v>52275000</v>
      </c>
      <c r="R3620" s="6">
        <f ca="1">IF(Tabla1[[#This Row],[FECHA INCIAL DESDE]]="SIN INICIO",0,IF((((TODAY()-M3620)*100%)/(N3620-M3620))&gt;=100%,"100%",(((TODAY()-M3620)*100%)/(N3620-M3620))))</f>
        <v>0.27624309392265195</v>
      </c>
      <c r="S3620" s="2">
        <f t="shared" si="113"/>
        <v>52275000</v>
      </c>
      <c r="T3620" t="s">
        <v>11523</v>
      </c>
    </row>
    <row r="3621" spans="1:20" x14ac:dyDescent="0.25">
      <c r="A3621">
        <v>2025</v>
      </c>
      <c r="B3621" t="s">
        <v>11524</v>
      </c>
      <c r="C3621" t="s">
        <v>21</v>
      </c>
      <c r="D3621" t="s">
        <v>22</v>
      </c>
      <c r="E3621" t="s">
        <v>23</v>
      </c>
      <c r="F3621" t="s">
        <v>11525</v>
      </c>
      <c r="G3621" t="s">
        <v>6546</v>
      </c>
      <c r="H3621" t="s">
        <v>1898</v>
      </c>
      <c r="I3621" s="1">
        <v>50809904</v>
      </c>
      <c r="J3621" s="2">
        <f t="shared" si="112"/>
        <v>50809904</v>
      </c>
      <c r="K3621" s="1">
        <v>6351238</v>
      </c>
      <c r="L3621" s="3">
        <v>45714</v>
      </c>
      <c r="M3621" s="3">
        <v>45715</v>
      </c>
      <c r="N3621" s="3">
        <v>45930</v>
      </c>
      <c r="O3621" s="1">
        <v>0</v>
      </c>
      <c r="P3621" s="1">
        <v>50809904</v>
      </c>
      <c r="R3621" s="6">
        <f ca="1">IF(Tabla1[[#This Row],[FECHA INCIAL DESDE]]="SIN INICIO",0,IF((((TODAY()-M3621)*100%)/(N3621-M3621))&gt;=100%,"100%",(((TODAY()-M3621)*100%)/(N3621-M3621))))</f>
        <v>0.25116279069767444</v>
      </c>
      <c r="S3621" s="2">
        <f t="shared" si="113"/>
        <v>50809904</v>
      </c>
      <c r="T3621" t="s">
        <v>11526</v>
      </c>
    </row>
    <row r="3622" spans="1:20" x14ac:dyDescent="0.25">
      <c r="A3622">
        <v>2025</v>
      </c>
      <c r="B3622" t="s">
        <v>11527</v>
      </c>
      <c r="C3622" t="s">
        <v>21</v>
      </c>
      <c r="D3622" t="s">
        <v>22</v>
      </c>
      <c r="E3622" t="s">
        <v>23</v>
      </c>
      <c r="F3622" t="s">
        <v>11528</v>
      </c>
      <c r="G3622" t="s">
        <v>1831</v>
      </c>
      <c r="H3622" t="s">
        <v>1898</v>
      </c>
      <c r="I3622" s="1">
        <v>45956648</v>
      </c>
      <c r="J3622" s="2">
        <f t="shared" si="112"/>
        <v>45956648</v>
      </c>
      <c r="K3622" s="1">
        <v>5744581</v>
      </c>
      <c r="L3622" s="3">
        <v>45714</v>
      </c>
      <c r="M3622" s="3">
        <v>45715</v>
      </c>
      <c r="N3622" s="3">
        <v>45930</v>
      </c>
      <c r="O3622" s="1">
        <v>0</v>
      </c>
      <c r="P3622" s="1">
        <v>45956648</v>
      </c>
      <c r="R3622" s="6">
        <f ca="1">IF(Tabla1[[#This Row],[FECHA INCIAL DESDE]]="SIN INICIO",0,IF((((TODAY()-M3622)*100%)/(N3622-M3622))&gt;=100%,"100%",(((TODAY()-M3622)*100%)/(N3622-M3622))))</f>
        <v>0.25116279069767444</v>
      </c>
      <c r="S3622" s="2">
        <f t="shared" si="113"/>
        <v>45956648</v>
      </c>
      <c r="T3622" t="s">
        <v>11529</v>
      </c>
    </row>
    <row r="3623" spans="1:20" x14ac:dyDescent="0.25">
      <c r="A3623">
        <v>2025</v>
      </c>
      <c r="B3623" t="s">
        <v>11530</v>
      </c>
      <c r="C3623" t="s">
        <v>21</v>
      </c>
      <c r="D3623" t="s">
        <v>22</v>
      </c>
      <c r="E3623" t="s">
        <v>23</v>
      </c>
      <c r="F3623" t="s">
        <v>11531</v>
      </c>
      <c r="G3623" t="s">
        <v>1940</v>
      </c>
      <c r="H3623" t="s">
        <v>1802</v>
      </c>
      <c r="I3623" s="1">
        <v>37200000</v>
      </c>
      <c r="J3623" s="2">
        <f t="shared" si="112"/>
        <v>37200000</v>
      </c>
      <c r="K3623" s="1">
        <v>6200000</v>
      </c>
      <c r="L3623" s="3">
        <v>45714</v>
      </c>
      <c r="M3623" s="3">
        <v>45716</v>
      </c>
      <c r="N3623" s="3">
        <v>45869</v>
      </c>
      <c r="O3623" s="1">
        <v>0</v>
      </c>
      <c r="P3623" s="1">
        <v>37200000</v>
      </c>
      <c r="R3623" s="6">
        <f ca="1">IF(Tabla1[[#This Row],[FECHA INCIAL DESDE]]="SIN INICIO",0,IF((((TODAY()-M3623)*100%)/(N3623-M3623))&gt;=100%,"100%",(((TODAY()-M3623)*100%)/(N3623-M3623))))</f>
        <v>0.34640522875816993</v>
      </c>
      <c r="S3623" s="2">
        <f t="shared" si="113"/>
        <v>37200000</v>
      </c>
      <c r="T3623" t="s">
        <v>11532</v>
      </c>
    </row>
    <row r="3624" spans="1:20" x14ac:dyDescent="0.25">
      <c r="A3624">
        <v>2025</v>
      </c>
      <c r="B3624" t="s">
        <v>11533</v>
      </c>
      <c r="C3624" t="s">
        <v>21</v>
      </c>
      <c r="D3624" t="s">
        <v>22</v>
      </c>
      <c r="E3624" t="s">
        <v>120</v>
      </c>
      <c r="F3624" t="s">
        <v>11534</v>
      </c>
      <c r="G3624" t="s">
        <v>532</v>
      </c>
      <c r="H3624" t="s">
        <v>270</v>
      </c>
      <c r="I3624" s="1">
        <v>30135000</v>
      </c>
      <c r="J3624" s="2">
        <f t="shared" si="112"/>
        <v>30135000</v>
      </c>
      <c r="K3624" s="1">
        <v>4305000</v>
      </c>
      <c r="L3624" s="3">
        <v>45715</v>
      </c>
      <c r="M3624" s="3">
        <v>45719</v>
      </c>
      <c r="N3624" s="3">
        <v>45900</v>
      </c>
      <c r="O3624" s="1">
        <v>0</v>
      </c>
      <c r="P3624" s="1">
        <v>30135000</v>
      </c>
      <c r="R3624" s="6">
        <f ca="1">IF(Tabla1[[#This Row],[FECHA INCIAL DESDE]]="SIN INICIO",0,IF((((TODAY()-M3624)*100%)/(N3624-M3624))&gt;=100%,"100%",(((TODAY()-M3624)*100%)/(N3624-M3624))))</f>
        <v>0.27624309392265195</v>
      </c>
      <c r="S3624" s="2">
        <f t="shared" si="113"/>
        <v>30135000</v>
      </c>
      <c r="T3624" t="s">
        <v>11535</v>
      </c>
    </row>
    <row r="3625" spans="1:20" x14ac:dyDescent="0.25">
      <c r="A3625">
        <v>2025</v>
      </c>
      <c r="B3625" t="s">
        <v>11536</v>
      </c>
      <c r="C3625" t="s">
        <v>21</v>
      </c>
      <c r="D3625" t="s">
        <v>22</v>
      </c>
      <c r="E3625" t="s">
        <v>23</v>
      </c>
      <c r="F3625" t="s">
        <v>11537</v>
      </c>
      <c r="G3625" t="s">
        <v>1890</v>
      </c>
      <c r="H3625" t="s">
        <v>1898</v>
      </c>
      <c r="I3625" s="1">
        <v>50809904</v>
      </c>
      <c r="J3625" s="2">
        <f t="shared" si="112"/>
        <v>50809904</v>
      </c>
      <c r="K3625" s="1">
        <v>3651238</v>
      </c>
      <c r="L3625" s="3">
        <v>45719</v>
      </c>
      <c r="M3625" s="3">
        <v>45720</v>
      </c>
      <c r="N3625" s="3">
        <v>45930</v>
      </c>
      <c r="O3625" s="1">
        <v>0</v>
      </c>
      <c r="P3625" s="1">
        <v>50809904</v>
      </c>
      <c r="R3625" s="6">
        <f ca="1">IF(Tabla1[[#This Row],[FECHA INCIAL DESDE]]="SIN INICIO",0,IF((((TODAY()-M3625)*100%)/(N3625-M3625))&gt;=100%,"100%",(((TODAY()-M3625)*100%)/(N3625-M3625))))</f>
        <v>0.23333333333333334</v>
      </c>
      <c r="S3625" s="2">
        <f t="shared" si="113"/>
        <v>50809904</v>
      </c>
      <c r="T3625" s="7" t="s">
        <v>11538</v>
      </c>
    </row>
    <row r="3626" spans="1:20" x14ac:dyDescent="0.25">
      <c r="A3626">
        <v>2025</v>
      </c>
      <c r="B3626" t="s">
        <v>11539</v>
      </c>
      <c r="C3626" t="s">
        <v>21</v>
      </c>
      <c r="D3626" t="s">
        <v>22</v>
      </c>
      <c r="E3626" t="s">
        <v>23</v>
      </c>
      <c r="F3626" t="s">
        <v>11540</v>
      </c>
      <c r="G3626" t="s">
        <v>829</v>
      </c>
      <c r="H3626" t="s">
        <v>154</v>
      </c>
      <c r="I3626" s="1">
        <v>63000000</v>
      </c>
      <c r="J3626" s="2">
        <f t="shared" si="112"/>
        <v>63000000</v>
      </c>
      <c r="K3626" s="1">
        <v>9000000</v>
      </c>
      <c r="L3626" s="3">
        <v>45713</v>
      </c>
      <c r="M3626" s="3">
        <v>45713</v>
      </c>
      <c r="N3626" s="3">
        <v>45900</v>
      </c>
      <c r="O3626" s="1">
        <v>0</v>
      </c>
      <c r="P3626" s="1">
        <v>63000000</v>
      </c>
      <c r="R3626" s="6">
        <f ca="1">IF(Tabla1[[#This Row],[FECHA INCIAL DESDE]]="SIN INICIO",0,IF((((TODAY()-M3626)*100%)/(N3626-M3626))&gt;=100%,"100%",(((TODAY()-M3626)*100%)/(N3626-M3626))))</f>
        <v>0.29946524064171121</v>
      </c>
      <c r="S3626" s="2">
        <f t="shared" si="113"/>
        <v>63000000</v>
      </c>
      <c r="T3626" t="s">
        <v>11541</v>
      </c>
    </row>
    <row r="3627" spans="1:20" x14ac:dyDescent="0.25">
      <c r="A3627">
        <v>2025</v>
      </c>
      <c r="B3627" t="s">
        <v>11542</v>
      </c>
      <c r="C3627" t="s">
        <v>21</v>
      </c>
      <c r="D3627" t="s">
        <v>22</v>
      </c>
      <c r="E3627" t="s">
        <v>23</v>
      </c>
      <c r="F3627" t="s">
        <v>11543</v>
      </c>
      <c r="G3627" t="s">
        <v>280</v>
      </c>
      <c r="H3627" t="s">
        <v>270</v>
      </c>
      <c r="I3627" s="1">
        <v>60000000</v>
      </c>
      <c r="J3627" s="2">
        <f t="shared" si="112"/>
        <v>60000000</v>
      </c>
      <c r="K3627" s="1">
        <v>10000000</v>
      </c>
      <c r="L3627" s="3">
        <v>45720</v>
      </c>
      <c r="M3627" s="3">
        <v>45720</v>
      </c>
      <c r="N3627" s="3">
        <v>45900</v>
      </c>
      <c r="O3627" s="1">
        <v>0</v>
      </c>
      <c r="P3627" s="1">
        <v>60000000</v>
      </c>
      <c r="R3627" s="6">
        <f ca="1">IF(Tabla1[[#This Row],[FECHA INCIAL DESDE]]="SIN INICIO",0,IF((((TODAY()-M3627)*100%)/(N3627-M3627))&gt;=100%,"100%",(((TODAY()-M3627)*100%)/(N3627-M3627))))</f>
        <v>0.2722222222222222</v>
      </c>
      <c r="S3627" s="2">
        <f t="shared" si="113"/>
        <v>60000000</v>
      </c>
      <c r="T3627" t="s">
        <v>11544</v>
      </c>
    </row>
    <row r="3628" spans="1:20" x14ac:dyDescent="0.25">
      <c r="A3628">
        <v>2025</v>
      </c>
      <c r="B3628" t="s">
        <v>11545</v>
      </c>
      <c r="C3628" t="s">
        <v>21</v>
      </c>
      <c r="D3628" t="s">
        <v>22</v>
      </c>
      <c r="E3628" t="s">
        <v>23</v>
      </c>
      <c r="F3628" t="s">
        <v>11546</v>
      </c>
      <c r="G3628" t="s">
        <v>11547</v>
      </c>
      <c r="H3628" t="s">
        <v>2347</v>
      </c>
      <c r="I3628" s="1">
        <v>23933490</v>
      </c>
      <c r="J3628" s="2">
        <f t="shared" si="112"/>
        <v>23933490</v>
      </c>
      <c r="K3628" s="1">
        <v>4786698</v>
      </c>
      <c r="L3628" s="3">
        <v>45714</v>
      </c>
      <c r="M3628" s="3">
        <v>45715</v>
      </c>
      <c r="N3628" s="3">
        <v>45838</v>
      </c>
      <c r="O3628" s="1">
        <v>0</v>
      </c>
      <c r="P3628" s="1">
        <v>23933490</v>
      </c>
      <c r="R3628" s="6">
        <f ca="1">IF(Tabla1[[#This Row],[FECHA INCIAL DESDE]]="SIN INICIO",0,IF((((TODAY()-M3628)*100%)/(N3628-M3628))&gt;=100%,"100%",(((TODAY()-M3628)*100%)/(N3628-M3628))))</f>
        <v>0.43902439024390244</v>
      </c>
      <c r="S3628" s="2">
        <f t="shared" si="113"/>
        <v>23933490</v>
      </c>
      <c r="T3628" t="s">
        <v>11548</v>
      </c>
    </row>
    <row r="3629" spans="1:20" x14ac:dyDescent="0.25">
      <c r="A3629">
        <v>2025</v>
      </c>
      <c r="B3629" t="s">
        <v>11549</v>
      </c>
      <c r="C3629" t="s">
        <v>21</v>
      </c>
      <c r="D3629" t="s">
        <v>22</v>
      </c>
      <c r="E3629" t="s">
        <v>23</v>
      </c>
      <c r="F3629" t="s">
        <v>11550</v>
      </c>
      <c r="G3629" t="s">
        <v>11108</v>
      </c>
      <c r="H3629" t="s">
        <v>1802</v>
      </c>
      <c r="I3629" s="1">
        <v>37200000</v>
      </c>
      <c r="J3629" s="2">
        <f t="shared" si="112"/>
        <v>37200000</v>
      </c>
      <c r="K3629" s="1">
        <v>6200000</v>
      </c>
      <c r="L3629" s="3">
        <v>45714</v>
      </c>
      <c r="M3629" s="3">
        <v>45719</v>
      </c>
      <c r="N3629" s="3">
        <v>45900</v>
      </c>
      <c r="O3629" s="1">
        <v>0</v>
      </c>
      <c r="P3629" s="1">
        <v>37200000</v>
      </c>
      <c r="R3629" s="6">
        <f ca="1">IF(Tabla1[[#This Row],[FECHA INCIAL DESDE]]="SIN INICIO",0,IF((((TODAY()-M3629)*100%)/(N3629-M3629))&gt;=100%,"100%",(((TODAY()-M3629)*100%)/(N3629-M3629))))</f>
        <v>0.27624309392265195</v>
      </c>
      <c r="S3629" s="2">
        <f t="shared" si="113"/>
        <v>37200000</v>
      </c>
      <c r="T3629" t="s">
        <v>11551</v>
      </c>
    </row>
    <row r="3630" spans="1:20" x14ac:dyDescent="0.25">
      <c r="A3630">
        <v>2025</v>
      </c>
      <c r="B3630" t="s">
        <v>11552</v>
      </c>
      <c r="C3630" t="s">
        <v>21</v>
      </c>
      <c r="D3630" t="s">
        <v>22</v>
      </c>
      <c r="E3630" t="s">
        <v>23</v>
      </c>
      <c r="F3630" t="s">
        <v>11553</v>
      </c>
      <c r="G3630" t="s">
        <v>1520</v>
      </c>
      <c r="H3630" t="s">
        <v>590</v>
      </c>
      <c r="I3630" s="1">
        <v>46125000</v>
      </c>
      <c r="J3630" s="2">
        <f t="shared" si="112"/>
        <v>46125000</v>
      </c>
      <c r="K3630" s="1">
        <v>7687500</v>
      </c>
      <c r="L3630" s="3">
        <v>45714</v>
      </c>
      <c r="M3630" s="3">
        <v>45719</v>
      </c>
      <c r="N3630" s="3">
        <v>45900</v>
      </c>
      <c r="O3630" s="1">
        <v>0</v>
      </c>
      <c r="P3630" s="1">
        <v>46125000</v>
      </c>
      <c r="R3630" s="6">
        <f ca="1">IF(Tabla1[[#This Row],[FECHA INCIAL DESDE]]="SIN INICIO",0,IF((((TODAY()-M3630)*100%)/(N3630-M3630))&gt;=100%,"100%",(((TODAY()-M3630)*100%)/(N3630-M3630))))</f>
        <v>0.27624309392265195</v>
      </c>
      <c r="S3630" s="2">
        <f t="shared" si="113"/>
        <v>46125000</v>
      </c>
      <c r="T3630" t="s">
        <v>11554</v>
      </c>
    </row>
    <row r="3631" spans="1:20" x14ac:dyDescent="0.25">
      <c r="A3631">
        <v>2025</v>
      </c>
      <c r="B3631" t="s">
        <v>11555</v>
      </c>
      <c r="C3631" t="s">
        <v>21</v>
      </c>
      <c r="D3631" t="s">
        <v>22</v>
      </c>
      <c r="E3631" t="s">
        <v>23</v>
      </c>
      <c r="F3631" t="s">
        <v>11556</v>
      </c>
      <c r="G3631" t="s">
        <v>11557</v>
      </c>
      <c r="H3631" t="s">
        <v>659</v>
      </c>
      <c r="I3631" s="1">
        <v>48000000</v>
      </c>
      <c r="J3631" s="2">
        <f t="shared" si="112"/>
        <v>48000000</v>
      </c>
      <c r="K3631" s="1">
        <v>8000000</v>
      </c>
      <c r="L3631" s="3">
        <v>45714</v>
      </c>
      <c r="M3631" s="3">
        <v>45719</v>
      </c>
      <c r="N3631" s="3">
        <v>45900</v>
      </c>
      <c r="O3631" s="1">
        <v>0</v>
      </c>
      <c r="P3631" s="1">
        <v>48000000</v>
      </c>
      <c r="R3631" s="6">
        <f ca="1">IF(Tabla1[[#This Row],[FECHA INCIAL DESDE]]="SIN INICIO",0,IF((((TODAY()-M3631)*100%)/(N3631-M3631))&gt;=100%,"100%",(((TODAY()-M3631)*100%)/(N3631-M3631))))</f>
        <v>0.27624309392265195</v>
      </c>
      <c r="S3631" s="2">
        <f t="shared" si="113"/>
        <v>48000000</v>
      </c>
      <c r="T3631" t="s">
        <v>11558</v>
      </c>
    </row>
    <row r="3632" spans="1:20" x14ac:dyDescent="0.25">
      <c r="A3632">
        <v>2025</v>
      </c>
      <c r="B3632" t="s">
        <v>11559</v>
      </c>
      <c r="C3632" t="s">
        <v>21</v>
      </c>
      <c r="D3632" t="s">
        <v>22</v>
      </c>
      <c r="E3632" t="s">
        <v>120</v>
      </c>
      <c r="F3632" t="s">
        <v>11560</v>
      </c>
      <c r="G3632" t="s">
        <v>2040</v>
      </c>
      <c r="H3632" t="s">
        <v>1898</v>
      </c>
      <c r="I3632" s="1">
        <v>23349745</v>
      </c>
      <c r="J3632" s="2">
        <f t="shared" si="112"/>
        <v>23349745</v>
      </c>
      <c r="K3632" s="1">
        <v>4669949</v>
      </c>
      <c r="L3632" s="3">
        <v>45713</v>
      </c>
      <c r="M3632" s="3">
        <v>45714</v>
      </c>
      <c r="N3632" s="3">
        <v>45838</v>
      </c>
      <c r="O3632" s="1">
        <v>0</v>
      </c>
      <c r="P3632" s="1">
        <v>23349745</v>
      </c>
      <c r="R3632" s="6">
        <f ca="1">IF(Tabla1[[#This Row],[FECHA INCIAL DESDE]]="SIN INICIO",0,IF((((TODAY()-M3632)*100%)/(N3632-M3632))&gt;=100%,"100%",(((TODAY()-M3632)*100%)/(N3632-M3632))))</f>
        <v>0.44354838709677419</v>
      </c>
      <c r="S3632" s="2">
        <f t="shared" si="113"/>
        <v>23349745</v>
      </c>
      <c r="T3632" t="s">
        <v>11561</v>
      </c>
    </row>
    <row r="3633" spans="1:20" x14ac:dyDescent="0.25">
      <c r="A3633">
        <v>2025</v>
      </c>
      <c r="B3633" t="s">
        <v>11562</v>
      </c>
      <c r="C3633" t="s">
        <v>21</v>
      </c>
      <c r="D3633" t="s">
        <v>22</v>
      </c>
      <c r="E3633" t="s">
        <v>23</v>
      </c>
      <c r="F3633" t="s">
        <v>11563</v>
      </c>
      <c r="G3633" t="s">
        <v>1852</v>
      </c>
      <c r="H3633" t="s">
        <v>1802</v>
      </c>
      <c r="I3633" s="1">
        <v>50820000</v>
      </c>
      <c r="J3633" s="2">
        <f t="shared" si="112"/>
        <v>50820000</v>
      </c>
      <c r="K3633" s="1">
        <v>8470000</v>
      </c>
      <c r="L3633" s="3">
        <v>45714</v>
      </c>
      <c r="M3633" s="3">
        <v>45716</v>
      </c>
      <c r="N3633" s="3">
        <v>45869</v>
      </c>
      <c r="O3633" s="1">
        <v>0</v>
      </c>
      <c r="P3633" s="1">
        <v>50820000</v>
      </c>
      <c r="R3633" s="6">
        <f ca="1">IF(Tabla1[[#This Row],[FECHA INCIAL DESDE]]="SIN INICIO",0,IF((((TODAY()-M3633)*100%)/(N3633-M3633))&gt;=100%,"100%",(((TODAY()-M3633)*100%)/(N3633-M3633))))</f>
        <v>0.34640522875816993</v>
      </c>
      <c r="S3633" s="2">
        <f t="shared" si="113"/>
        <v>50820000</v>
      </c>
      <c r="T3633" t="s">
        <v>11564</v>
      </c>
    </row>
    <row r="3634" spans="1:20" x14ac:dyDescent="0.25">
      <c r="A3634">
        <v>2025</v>
      </c>
      <c r="B3634" t="s">
        <v>11565</v>
      </c>
      <c r="C3634" t="s">
        <v>21</v>
      </c>
      <c r="D3634" t="s">
        <v>22</v>
      </c>
      <c r="E3634" t="s">
        <v>23</v>
      </c>
      <c r="F3634" t="s">
        <v>11566</v>
      </c>
      <c r="G3634" t="s">
        <v>2221</v>
      </c>
      <c r="H3634" t="s">
        <v>1802</v>
      </c>
      <c r="I3634" s="1">
        <v>50820000</v>
      </c>
      <c r="J3634" s="2">
        <f t="shared" si="112"/>
        <v>50820000</v>
      </c>
      <c r="K3634" s="1">
        <v>8470000</v>
      </c>
      <c r="L3634" s="3">
        <v>45714</v>
      </c>
      <c r="M3634" s="3">
        <v>45715</v>
      </c>
      <c r="N3634" s="3">
        <v>45869</v>
      </c>
      <c r="O3634" s="1">
        <v>0</v>
      </c>
      <c r="P3634" s="1">
        <v>50820000</v>
      </c>
      <c r="R3634" s="5">
        <f ca="1">IF(Tabla1[[#This Row],[FECHA INCIAL DESDE]]="SIN INICIO",0,IF((((TODAY()-M3634)*100%)/(N3634-M3634))&gt;=100%,"100%",(((TODAY()-M3634)*100%)/(N3634-M3634))))</f>
        <v>0.35064935064935066</v>
      </c>
      <c r="S3634" s="2">
        <f t="shared" si="113"/>
        <v>50820000</v>
      </c>
      <c r="T3634" t="s">
        <v>11567</v>
      </c>
    </row>
    <row r="3635" spans="1:20" x14ac:dyDescent="0.25">
      <c r="A3635">
        <v>2025</v>
      </c>
      <c r="B3635" t="s">
        <v>11568</v>
      </c>
      <c r="C3635" t="s">
        <v>21</v>
      </c>
      <c r="D3635" t="s">
        <v>22</v>
      </c>
      <c r="E3635" t="s">
        <v>23</v>
      </c>
      <c r="F3635" t="s">
        <v>11569</v>
      </c>
      <c r="G3635" t="s">
        <v>1852</v>
      </c>
      <c r="H3635" t="s">
        <v>1802</v>
      </c>
      <c r="I3635" s="1">
        <v>50820000</v>
      </c>
      <c r="J3635" s="2">
        <f t="shared" si="112"/>
        <v>50820000</v>
      </c>
      <c r="K3635" s="1">
        <v>8470000</v>
      </c>
      <c r="L3635" s="3">
        <v>45714</v>
      </c>
      <c r="M3635" s="3">
        <v>45716</v>
      </c>
      <c r="N3635" s="3">
        <v>45869</v>
      </c>
      <c r="O3635" s="1">
        <v>0</v>
      </c>
      <c r="P3635" s="1">
        <v>50820000</v>
      </c>
      <c r="R3635" s="6">
        <f ca="1">IF(Tabla1[[#This Row],[FECHA INCIAL DESDE]]="SIN INICIO",0,IF((((TODAY()-M3635)*100%)/(N3635-M3635))&gt;=100%,"100%",(((TODAY()-M3635)*100%)/(N3635-M3635))))</f>
        <v>0.34640522875816993</v>
      </c>
      <c r="S3635" s="2">
        <f t="shared" si="113"/>
        <v>50820000</v>
      </c>
      <c r="T3635" t="s">
        <v>11570</v>
      </c>
    </row>
    <row r="3636" spans="1:20" x14ac:dyDescent="0.25">
      <c r="A3636">
        <v>2025</v>
      </c>
      <c r="B3636" t="s">
        <v>11571</v>
      </c>
      <c r="C3636" t="s">
        <v>21</v>
      </c>
      <c r="D3636" t="s">
        <v>22</v>
      </c>
      <c r="E3636" t="s">
        <v>120</v>
      </c>
      <c r="F3636" t="s">
        <v>11572</v>
      </c>
      <c r="G3636" t="s">
        <v>2895</v>
      </c>
      <c r="H3636" t="s">
        <v>1802</v>
      </c>
      <c r="I3636" s="1">
        <v>29050000</v>
      </c>
      <c r="J3636" s="2">
        <f t="shared" si="112"/>
        <v>29050000</v>
      </c>
      <c r="K3636" s="1">
        <v>4150000</v>
      </c>
      <c r="L3636" s="3">
        <v>45714</v>
      </c>
      <c r="M3636" s="3">
        <v>45715</v>
      </c>
      <c r="N3636" s="3">
        <v>45900</v>
      </c>
      <c r="O3636" s="1">
        <v>0</v>
      </c>
      <c r="P3636" s="1">
        <v>29050000</v>
      </c>
      <c r="R3636" s="5">
        <f ca="1">IF(Tabla1[[#This Row],[FECHA INCIAL DESDE]]="SIN INICIO",0,IF((((TODAY()-M3636)*100%)/(N3636-M3636))&gt;=100%,"100%",(((TODAY()-M3636)*100%)/(N3636-M3636))))</f>
        <v>0.29189189189189191</v>
      </c>
      <c r="S3636" s="2">
        <f t="shared" si="113"/>
        <v>29050000</v>
      </c>
      <c r="T3636" t="s">
        <v>11573</v>
      </c>
    </row>
    <row r="3637" spans="1:20" x14ac:dyDescent="0.25">
      <c r="A3637">
        <v>2025</v>
      </c>
      <c r="B3637" t="s">
        <v>11574</v>
      </c>
      <c r="C3637" t="s">
        <v>21</v>
      </c>
      <c r="D3637" t="s">
        <v>22</v>
      </c>
      <c r="E3637" t="s">
        <v>23</v>
      </c>
      <c r="F3637" t="s">
        <v>11575</v>
      </c>
      <c r="G3637" t="s">
        <v>1852</v>
      </c>
      <c r="H3637" t="s">
        <v>1802</v>
      </c>
      <c r="I3637" s="1">
        <v>24800000</v>
      </c>
      <c r="J3637" s="2">
        <f t="shared" si="112"/>
        <v>24800000</v>
      </c>
      <c r="K3637" s="1">
        <v>6200000</v>
      </c>
      <c r="L3637" s="3">
        <v>45714</v>
      </c>
      <c r="M3637" s="3">
        <v>45715</v>
      </c>
      <c r="N3637" s="3">
        <v>45808</v>
      </c>
      <c r="O3637" s="1">
        <v>0</v>
      </c>
      <c r="P3637" s="1">
        <v>24800000</v>
      </c>
      <c r="R3637" s="5">
        <f ca="1">IF(Tabla1[[#This Row],[FECHA INCIAL DESDE]]="SIN INICIO",0,IF((((TODAY()-M3637)*100%)/(N3637-M3637))&gt;=100%,"100%",(((TODAY()-M3637)*100%)/(N3637-M3637))))</f>
        <v>0.58064516129032262</v>
      </c>
      <c r="S3637" s="2">
        <f t="shared" si="113"/>
        <v>24800000</v>
      </c>
      <c r="T3637" t="s">
        <v>11576</v>
      </c>
    </row>
    <row r="3638" spans="1:20" x14ac:dyDescent="0.25">
      <c r="A3638">
        <v>2025</v>
      </c>
      <c r="B3638" t="s">
        <v>11577</v>
      </c>
      <c r="C3638" t="s">
        <v>21</v>
      </c>
      <c r="D3638" t="s">
        <v>22</v>
      </c>
      <c r="E3638" t="s">
        <v>120</v>
      </c>
      <c r="F3638" t="s">
        <v>11578</v>
      </c>
      <c r="G3638" t="s">
        <v>3752</v>
      </c>
      <c r="H3638" t="s">
        <v>154</v>
      </c>
      <c r="I3638" s="1">
        <v>22222200</v>
      </c>
      <c r="J3638" s="2">
        <f t="shared" si="112"/>
        <v>22222200</v>
      </c>
      <c r="K3638" s="1">
        <v>4444440</v>
      </c>
      <c r="L3638" s="3">
        <v>45714</v>
      </c>
      <c r="M3638" s="3">
        <v>45715</v>
      </c>
      <c r="N3638" s="3">
        <v>45838</v>
      </c>
      <c r="O3638" s="1">
        <v>0</v>
      </c>
      <c r="P3638" s="1">
        <v>22222200</v>
      </c>
      <c r="R3638" s="5">
        <f ca="1">IF(Tabla1[[#This Row],[FECHA INCIAL DESDE]]="SIN INICIO",0,IF((((TODAY()-M3638)*100%)/(N3638-M3638))&gt;=100%,"100%",(((TODAY()-M3638)*100%)/(N3638-M3638))))</f>
        <v>0.43902439024390244</v>
      </c>
      <c r="S3638" s="2">
        <f t="shared" si="113"/>
        <v>22222200</v>
      </c>
      <c r="T3638" t="s">
        <v>11579</v>
      </c>
    </row>
    <row r="3639" spans="1:20" x14ac:dyDescent="0.25">
      <c r="A3639">
        <v>2025</v>
      </c>
      <c r="B3639" t="s">
        <v>11580</v>
      </c>
      <c r="C3639" t="s">
        <v>21</v>
      </c>
      <c r="D3639" t="s">
        <v>22</v>
      </c>
      <c r="E3639" t="s">
        <v>23</v>
      </c>
      <c r="F3639" t="s">
        <v>11581</v>
      </c>
      <c r="G3639" t="s">
        <v>11557</v>
      </c>
      <c r="H3639" t="s">
        <v>659</v>
      </c>
      <c r="I3639" s="1">
        <v>51000000</v>
      </c>
      <c r="J3639" s="2">
        <f t="shared" si="112"/>
        <v>51000000</v>
      </c>
      <c r="K3639" s="1">
        <v>8500000</v>
      </c>
      <c r="L3639" s="3">
        <v>45714</v>
      </c>
      <c r="M3639" s="3">
        <v>45719</v>
      </c>
      <c r="N3639" s="3">
        <v>45900</v>
      </c>
      <c r="O3639" s="1">
        <v>0</v>
      </c>
      <c r="P3639" s="1">
        <v>51000000</v>
      </c>
      <c r="R3639" s="6">
        <f ca="1">IF(Tabla1[[#This Row],[FECHA INCIAL DESDE]]="SIN INICIO",0,IF((((TODAY()-M3639)*100%)/(N3639-M3639))&gt;=100%,"100%",(((TODAY()-M3639)*100%)/(N3639-M3639))))</f>
        <v>0.27624309392265195</v>
      </c>
      <c r="S3639" s="2">
        <f t="shared" si="113"/>
        <v>51000000</v>
      </c>
      <c r="T3639" t="s">
        <v>11582</v>
      </c>
    </row>
    <row r="3640" spans="1:20" x14ac:dyDescent="0.25">
      <c r="A3640">
        <v>2025</v>
      </c>
      <c r="B3640" t="s">
        <v>11583</v>
      </c>
      <c r="C3640" t="s">
        <v>21</v>
      </c>
      <c r="D3640" t="s">
        <v>22</v>
      </c>
      <c r="E3640" t="s">
        <v>23</v>
      </c>
      <c r="F3640" t="s">
        <v>11584</v>
      </c>
      <c r="G3640" t="s">
        <v>11195</v>
      </c>
      <c r="H3640" t="s">
        <v>3407</v>
      </c>
      <c r="I3640" s="1">
        <v>44144250</v>
      </c>
      <c r="J3640" s="2">
        <f t="shared" si="112"/>
        <v>44144250</v>
      </c>
      <c r="K3640" s="1">
        <v>6877750</v>
      </c>
      <c r="L3640" s="3">
        <v>45714</v>
      </c>
      <c r="M3640" s="3">
        <v>45715</v>
      </c>
      <c r="N3640" s="3">
        <v>45899</v>
      </c>
      <c r="O3640" s="1">
        <v>0</v>
      </c>
      <c r="P3640" s="1">
        <v>44144250</v>
      </c>
      <c r="R3640" s="5">
        <f ca="1">IF(Tabla1[[#This Row],[FECHA INCIAL DESDE]]="SIN INICIO",0,IF((((TODAY()-M3640)*100%)/(N3640-M3640))&gt;=100%,"100%",(((TODAY()-M3640)*100%)/(N3640-M3640))))</f>
        <v>0.29347826086956524</v>
      </c>
      <c r="S3640" s="2">
        <f t="shared" si="113"/>
        <v>44144250</v>
      </c>
      <c r="T3640" t="s">
        <v>11585</v>
      </c>
    </row>
    <row r="3641" spans="1:20" x14ac:dyDescent="0.25">
      <c r="A3641">
        <v>2025</v>
      </c>
      <c r="B3641" t="s">
        <v>11586</v>
      </c>
      <c r="C3641" t="s">
        <v>21</v>
      </c>
      <c r="D3641" t="s">
        <v>22</v>
      </c>
      <c r="E3641" t="s">
        <v>120</v>
      </c>
      <c r="F3641" t="s">
        <v>11587</v>
      </c>
      <c r="G3641" t="s">
        <v>4909</v>
      </c>
      <c r="H3641" t="s">
        <v>154</v>
      </c>
      <c r="I3641" s="1">
        <v>22222200</v>
      </c>
      <c r="J3641" s="2">
        <f t="shared" si="112"/>
        <v>22222200</v>
      </c>
      <c r="K3641" s="1">
        <v>4444440</v>
      </c>
      <c r="L3641" s="3">
        <v>45714</v>
      </c>
      <c r="M3641" s="3">
        <v>45715</v>
      </c>
      <c r="N3641" s="3">
        <v>45838</v>
      </c>
      <c r="O3641" s="1">
        <v>0</v>
      </c>
      <c r="P3641" s="1">
        <v>22222200</v>
      </c>
      <c r="R3641" s="5">
        <f ca="1">IF(Tabla1[[#This Row],[FECHA INCIAL DESDE]]="SIN INICIO",0,IF((((TODAY()-M3641)*100%)/(N3641-M3641))&gt;=100%,"100%",(((TODAY()-M3641)*100%)/(N3641-M3641))))</f>
        <v>0.43902439024390244</v>
      </c>
      <c r="S3641" s="2">
        <f t="shared" si="113"/>
        <v>22222200</v>
      </c>
      <c r="T3641" t="s">
        <v>11588</v>
      </c>
    </row>
    <row r="3642" spans="1:20" x14ac:dyDescent="0.25">
      <c r="A3642">
        <v>2025</v>
      </c>
      <c r="B3642" t="s">
        <v>11589</v>
      </c>
      <c r="C3642" t="s">
        <v>21</v>
      </c>
      <c r="D3642" t="s">
        <v>22</v>
      </c>
      <c r="E3642" t="s">
        <v>120</v>
      </c>
      <c r="F3642" t="s">
        <v>11590</v>
      </c>
      <c r="G3642" t="s">
        <v>4388</v>
      </c>
      <c r="H3642" t="s">
        <v>1898</v>
      </c>
      <c r="I3642" s="1">
        <v>37359592</v>
      </c>
      <c r="J3642" s="2">
        <f t="shared" si="112"/>
        <v>37359592</v>
      </c>
      <c r="K3642" s="1">
        <v>4669949</v>
      </c>
      <c r="L3642" s="3">
        <v>45714</v>
      </c>
      <c r="M3642" s="3">
        <v>45715</v>
      </c>
      <c r="N3642" s="3">
        <v>45930</v>
      </c>
      <c r="O3642" s="1">
        <v>0</v>
      </c>
      <c r="P3642" s="1">
        <v>37359592</v>
      </c>
      <c r="R3642" s="6">
        <f ca="1">IF(Tabla1[[#This Row],[FECHA INCIAL DESDE]]="SIN INICIO",0,IF((((TODAY()-M3642)*100%)/(N3642-M3642))&gt;=100%,"100%",(((TODAY()-M3642)*100%)/(N3642-M3642))))</f>
        <v>0.25116279069767444</v>
      </c>
      <c r="S3642" s="2">
        <f t="shared" si="113"/>
        <v>37359592</v>
      </c>
      <c r="T3642" t="s">
        <v>11591</v>
      </c>
    </row>
    <row r="3643" spans="1:20" x14ac:dyDescent="0.25">
      <c r="A3643">
        <v>2025</v>
      </c>
      <c r="B3643" t="s">
        <v>11592</v>
      </c>
      <c r="C3643" t="s">
        <v>21</v>
      </c>
      <c r="D3643" t="s">
        <v>22</v>
      </c>
      <c r="E3643" t="s">
        <v>23</v>
      </c>
      <c r="F3643" t="s">
        <v>11593</v>
      </c>
      <c r="G3643" t="s">
        <v>1831</v>
      </c>
      <c r="H3643" t="s">
        <v>1898</v>
      </c>
      <c r="I3643" s="1">
        <v>50809904</v>
      </c>
      <c r="J3643" s="2">
        <f t="shared" si="112"/>
        <v>50809904</v>
      </c>
      <c r="K3643" s="1">
        <v>6351238</v>
      </c>
      <c r="L3643" s="3">
        <v>45714</v>
      </c>
      <c r="M3643" s="3">
        <v>45715</v>
      </c>
      <c r="N3643" s="3">
        <v>45930</v>
      </c>
      <c r="O3643" s="1">
        <v>0</v>
      </c>
      <c r="P3643" s="1">
        <v>50809904</v>
      </c>
      <c r="R3643" s="6">
        <f ca="1">IF(Tabla1[[#This Row],[FECHA INCIAL DESDE]]="SIN INICIO",0,IF((((TODAY()-M3643)*100%)/(N3643-M3643))&gt;=100%,"100%",(((TODAY()-M3643)*100%)/(N3643-M3643))))</f>
        <v>0.25116279069767444</v>
      </c>
      <c r="S3643" s="2">
        <f t="shared" si="113"/>
        <v>50809904</v>
      </c>
      <c r="T3643" s="7" t="s">
        <v>11594</v>
      </c>
    </row>
    <row r="3644" spans="1:20" x14ac:dyDescent="0.25">
      <c r="A3644">
        <v>2025</v>
      </c>
      <c r="B3644" t="s">
        <v>11595</v>
      </c>
      <c r="C3644" t="s">
        <v>21</v>
      </c>
      <c r="D3644" t="s">
        <v>22</v>
      </c>
      <c r="E3644" t="s">
        <v>23</v>
      </c>
      <c r="F3644" t="s">
        <v>11596</v>
      </c>
      <c r="G3644" t="s">
        <v>280</v>
      </c>
      <c r="H3644" t="s">
        <v>270</v>
      </c>
      <c r="I3644" s="1">
        <v>29280822</v>
      </c>
      <c r="J3644" s="2">
        <f t="shared" si="112"/>
        <v>29280822</v>
      </c>
      <c r="K3644" s="1">
        <v>4880137</v>
      </c>
      <c r="L3644" s="3">
        <v>45714</v>
      </c>
      <c r="M3644" s="3">
        <v>45716</v>
      </c>
      <c r="N3644" s="3">
        <v>45900</v>
      </c>
      <c r="O3644" s="1">
        <v>0</v>
      </c>
      <c r="P3644" s="1">
        <v>29280822</v>
      </c>
      <c r="R3644" s="6">
        <f ca="1">IF(Tabla1[[#This Row],[FECHA INCIAL DESDE]]="SIN INICIO",0,IF((((TODAY()-M3644)*100%)/(N3644-M3644))&gt;=100%,"100%",(((TODAY()-M3644)*100%)/(N3644-M3644))))</f>
        <v>0.28804347826086957</v>
      </c>
      <c r="S3644" s="2">
        <f t="shared" si="113"/>
        <v>29280822</v>
      </c>
      <c r="T3644" s="7" t="s">
        <v>11597</v>
      </c>
    </row>
    <row r="3645" spans="1:20" x14ac:dyDescent="0.25">
      <c r="A3645">
        <v>2025</v>
      </c>
      <c r="B3645" t="s">
        <v>11598</v>
      </c>
      <c r="C3645" t="s">
        <v>21</v>
      </c>
      <c r="D3645" t="s">
        <v>22</v>
      </c>
      <c r="E3645" t="s">
        <v>120</v>
      </c>
      <c r="F3645" t="s">
        <v>11599</v>
      </c>
      <c r="G3645" t="s">
        <v>4909</v>
      </c>
      <c r="H3645" t="s">
        <v>154</v>
      </c>
      <c r="I3645" s="1">
        <v>31111080</v>
      </c>
      <c r="J3645" s="2">
        <f t="shared" si="112"/>
        <v>31111080</v>
      </c>
      <c r="K3645" s="1">
        <v>4444440</v>
      </c>
      <c r="L3645" s="3">
        <v>45714</v>
      </c>
      <c r="M3645" s="3">
        <v>45716</v>
      </c>
      <c r="N3645" s="3">
        <v>45900</v>
      </c>
      <c r="O3645" s="1">
        <v>0</v>
      </c>
      <c r="P3645" s="1">
        <v>31111080</v>
      </c>
      <c r="R3645" s="6">
        <f ca="1">IF(Tabla1[[#This Row],[FECHA INCIAL DESDE]]="SIN INICIO",0,IF((((TODAY()-M3645)*100%)/(N3645-M3645))&gt;=100%,"100%",(((TODAY()-M3645)*100%)/(N3645-M3645))))</f>
        <v>0.28804347826086957</v>
      </c>
      <c r="S3645" s="2">
        <f t="shared" si="113"/>
        <v>31111080</v>
      </c>
      <c r="T3645" s="7" t="s">
        <v>11600</v>
      </c>
    </row>
    <row r="3646" spans="1:20" x14ac:dyDescent="0.25">
      <c r="A3646">
        <v>2025</v>
      </c>
      <c r="B3646" t="s">
        <v>11601</v>
      </c>
      <c r="C3646" t="s">
        <v>21</v>
      </c>
      <c r="D3646" t="s">
        <v>22</v>
      </c>
      <c r="E3646" t="s">
        <v>23</v>
      </c>
      <c r="F3646" t="s">
        <v>11602</v>
      </c>
      <c r="G3646" t="s">
        <v>10121</v>
      </c>
      <c r="H3646" t="s">
        <v>590</v>
      </c>
      <c r="I3646" s="1">
        <v>50368500</v>
      </c>
      <c r="J3646" s="2">
        <f t="shared" si="112"/>
        <v>50368500</v>
      </c>
      <c r="K3646" s="1">
        <v>8394750</v>
      </c>
      <c r="L3646" s="3">
        <v>45719</v>
      </c>
      <c r="M3646" s="3">
        <v>45720</v>
      </c>
      <c r="N3646" s="3">
        <v>45900</v>
      </c>
      <c r="O3646" s="1">
        <v>0</v>
      </c>
      <c r="P3646" s="1">
        <v>50368500</v>
      </c>
      <c r="R3646" s="6">
        <f ca="1">IF(Tabla1[[#This Row],[FECHA INCIAL DESDE]]="SIN INICIO",0,IF((((TODAY()-M3646)*100%)/(N3646-M3646))&gt;=100%,"100%",(((TODAY()-M3646)*100%)/(N3646-M3646))))</f>
        <v>0.2722222222222222</v>
      </c>
      <c r="S3646" s="2">
        <f t="shared" si="113"/>
        <v>50368500</v>
      </c>
      <c r="T3646" s="7" t="s">
        <v>11603</v>
      </c>
    </row>
    <row r="3647" spans="1:20" x14ac:dyDescent="0.25">
      <c r="A3647">
        <v>2025</v>
      </c>
      <c r="B3647" t="s">
        <v>11604</v>
      </c>
      <c r="C3647" t="s">
        <v>21</v>
      </c>
      <c r="D3647" t="s">
        <v>22</v>
      </c>
      <c r="E3647" t="s">
        <v>23</v>
      </c>
      <c r="F3647" t="s">
        <v>11605</v>
      </c>
      <c r="G3647" t="s">
        <v>11606</v>
      </c>
      <c r="H3647" t="s">
        <v>648</v>
      </c>
      <c r="I3647" s="1">
        <v>149500000</v>
      </c>
      <c r="J3647" s="2">
        <f t="shared" si="112"/>
        <v>149500000</v>
      </c>
      <c r="K3647" s="1">
        <v>13000000</v>
      </c>
      <c r="L3647" s="3">
        <v>45721</v>
      </c>
      <c r="M3647" s="3">
        <v>45722</v>
      </c>
      <c r="N3647" s="3">
        <v>46022</v>
      </c>
      <c r="O3647" s="1">
        <v>0</v>
      </c>
      <c r="P3647" s="1">
        <v>149500000</v>
      </c>
      <c r="R3647" s="6">
        <f ca="1">IF(Tabla1[[#This Row],[FECHA INCIAL DESDE]]="SIN INICIO",0,IF((((TODAY()-M3647)*100%)/(N3647-M3647))&gt;=100%,"100%",(((TODAY()-M3647)*100%)/(N3647-M3647))))</f>
        <v>0.15666666666666668</v>
      </c>
      <c r="S3647" s="2">
        <f t="shared" si="113"/>
        <v>149500000</v>
      </c>
      <c r="T3647" s="7" t="s">
        <v>11607</v>
      </c>
    </row>
    <row r="3648" spans="1:20" x14ac:dyDescent="0.25">
      <c r="A3648">
        <v>2025</v>
      </c>
      <c r="B3648" t="s">
        <v>11608</v>
      </c>
      <c r="C3648" t="s">
        <v>21</v>
      </c>
      <c r="D3648" t="s">
        <v>22</v>
      </c>
      <c r="E3648" t="s">
        <v>23</v>
      </c>
      <c r="F3648" t="s">
        <v>11609</v>
      </c>
      <c r="G3648" t="s">
        <v>11610</v>
      </c>
      <c r="H3648" t="s">
        <v>3407</v>
      </c>
      <c r="I3648" s="1">
        <v>75553401</v>
      </c>
      <c r="J3648" s="2">
        <f t="shared" si="112"/>
        <v>75553401</v>
      </c>
      <c r="K3648" s="1">
        <v>6868491</v>
      </c>
      <c r="L3648" s="3">
        <v>45723</v>
      </c>
      <c r="M3648" s="3">
        <v>45726</v>
      </c>
      <c r="N3648" s="3">
        <v>46022</v>
      </c>
      <c r="O3648" s="1">
        <v>0</v>
      </c>
      <c r="P3648" s="1">
        <v>75553401</v>
      </c>
      <c r="R3648" s="6">
        <f ca="1">IF(Tabla1[[#This Row],[FECHA INCIAL DESDE]]="SIN INICIO",0,IF((((TODAY()-M3648)*100%)/(N3648-M3648))&gt;=100%,"100%",(((TODAY()-M3648)*100%)/(N3648-M3648))))</f>
        <v>0.14527027027027026</v>
      </c>
      <c r="S3648" s="2">
        <f t="shared" si="113"/>
        <v>75553401</v>
      </c>
      <c r="T3648" t="s">
        <v>11611</v>
      </c>
    </row>
    <row r="3649" spans="1:20" x14ac:dyDescent="0.25">
      <c r="A3649">
        <v>2025</v>
      </c>
      <c r="B3649" t="s">
        <v>11612</v>
      </c>
      <c r="C3649" t="s">
        <v>21</v>
      </c>
      <c r="D3649" t="s">
        <v>22</v>
      </c>
      <c r="E3649" t="s">
        <v>23</v>
      </c>
      <c r="F3649" t="s">
        <v>11613</v>
      </c>
      <c r="G3649" t="s">
        <v>11614</v>
      </c>
      <c r="H3649" t="s">
        <v>3407</v>
      </c>
      <c r="I3649" s="1">
        <v>75553401</v>
      </c>
      <c r="J3649" s="2">
        <f t="shared" si="112"/>
        <v>75553401</v>
      </c>
      <c r="K3649" s="1">
        <v>6868491</v>
      </c>
      <c r="L3649" s="3">
        <v>45723</v>
      </c>
      <c r="M3649" s="3">
        <v>45726</v>
      </c>
      <c r="N3649" s="3">
        <v>46022</v>
      </c>
      <c r="O3649" s="1">
        <v>0</v>
      </c>
      <c r="P3649" s="1">
        <v>75553401</v>
      </c>
      <c r="R3649" s="6">
        <f ca="1">IF(Tabla1[[#This Row],[FECHA INCIAL DESDE]]="SIN INICIO",0,IF((((TODAY()-M3649)*100%)/(N3649-M3649))&gt;=100%,"100%",(((TODAY()-M3649)*100%)/(N3649-M3649))))</f>
        <v>0.14527027027027026</v>
      </c>
      <c r="S3649" s="2">
        <f t="shared" si="113"/>
        <v>75553401</v>
      </c>
      <c r="T3649" t="s">
        <v>11615</v>
      </c>
    </row>
    <row r="3650" spans="1:20" x14ac:dyDescent="0.25">
      <c r="A3650">
        <v>2025</v>
      </c>
      <c r="B3650" t="s">
        <v>11616</v>
      </c>
      <c r="C3650" t="s">
        <v>21</v>
      </c>
      <c r="D3650" t="s">
        <v>22</v>
      </c>
      <c r="E3650" t="s">
        <v>23</v>
      </c>
      <c r="F3650" t="s">
        <v>11617</v>
      </c>
      <c r="G3650" t="s">
        <v>11618</v>
      </c>
      <c r="H3650" t="s">
        <v>3407</v>
      </c>
      <c r="I3650" s="1">
        <v>75553401</v>
      </c>
      <c r="J3650" s="2">
        <f t="shared" si="112"/>
        <v>75553401</v>
      </c>
      <c r="K3650" s="1">
        <v>6868491</v>
      </c>
      <c r="L3650" s="3">
        <v>45723</v>
      </c>
      <c r="M3650" s="3">
        <v>45726</v>
      </c>
      <c r="N3650" s="3">
        <v>45955</v>
      </c>
      <c r="O3650" s="1">
        <v>0</v>
      </c>
      <c r="P3650" s="1">
        <v>75553401</v>
      </c>
      <c r="R3650" s="6">
        <f ca="1">IF(Tabla1[[#This Row],[FECHA INCIAL DESDE]]="SIN INICIO",0,IF((((TODAY()-M3650)*100%)/(N3650-M3650))&gt;=100%,"100%",(((TODAY()-M3650)*100%)/(N3650-M3650))))</f>
        <v>0.18777292576419213</v>
      </c>
      <c r="S3650" s="2">
        <f t="shared" si="113"/>
        <v>75553401</v>
      </c>
      <c r="T3650" t="s">
        <v>11619</v>
      </c>
    </row>
    <row r="3651" spans="1:20" x14ac:dyDescent="0.25">
      <c r="A3651">
        <v>2025</v>
      </c>
      <c r="B3651" t="s">
        <v>11620</v>
      </c>
      <c r="C3651" t="s">
        <v>21</v>
      </c>
      <c r="D3651" t="s">
        <v>22</v>
      </c>
      <c r="E3651" t="s">
        <v>23</v>
      </c>
      <c r="F3651" t="s">
        <v>11621</v>
      </c>
      <c r="G3651" t="s">
        <v>11622</v>
      </c>
      <c r="H3651" t="s">
        <v>3407</v>
      </c>
      <c r="I3651" s="1">
        <v>75553401</v>
      </c>
      <c r="J3651" s="2">
        <f t="shared" ref="J3651:J3714" si="114">I3651</f>
        <v>75553401</v>
      </c>
      <c r="K3651" s="1">
        <v>6868491</v>
      </c>
      <c r="L3651" s="3">
        <v>45726</v>
      </c>
      <c r="M3651" s="3">
        <v>45727</v>
      </c>
      <c r="N3651" s="3">
        <v>45955</v>
      </c>
      <c r="O3651" s="1">
        <v>0</v>
      </c>
      <c r="P3651" s="1">
        <v>75553401</v>
      </c>
      <c r="R3651" s="6">
        <f ca="1">IF(Tabla1[[#This Row],[FECHA INCIAL DESDE]]="SIN INICIO",0,IF((((TODAY()-M3651)*100%)/(N3651-M3651))&gt;=100%,"100%",(((TODAY()-M3651)*100%)/(N3651-M3651))))</f>
        <v>0.18421052631578946</v>
      </c>
      <c r="S3651" s="2">
        <f t="shared" ref="S3651:S3714" si="115">P3651-Q3651</f>
        <v>75553401</v>
      </c>
      <c r="T3651" t="s">
        <v>11623</v>
      </c>
    </row>
    <row r="3652" spans="1:20" x14ac:dyDescent="0.25">
      <c r="A3652">
        <v>2025</v>
      </c>
      <c r="B3652" t="s">
        <v>11624</v>
      </c>
      <c r="C3652" t="s">
        <v>21</v>
      </c>
      <c r="D3652" t="s">
        <v>22</v>
      </c>
      <c r="E3652" t="s">
        <v>23</v>
      </c>
      <c r="F3652" t="s">
        <v>11625</v>
      </c>
      <c r="G3652" t="s">
        <v>11614</v>
      </c>
      <c r="H3652" t="s">
        <v>3407</v>
      </c>
      <c r="I3652" s="1">
        <v>75553401</v>
      </c>
      <c r="J3652" s="2">
        <f t="shared" si="114"/>
        <v>75553401</v>
      </c>
      <c r="K3652" s="1">
        <v>6868491</v>
      </c>
      <c r="L3652" s="3">
        <v>45723</v>
      </c>
      <c r="M3652" s="3">
        <v>45726</v>
      </c>
      <c r="N3652" s="3">
        <v>45955</v>
      </c>
      <c r="O3652" s="1">
        <v>0</v>
      </c>
      <c r="P3652" s="1">
        <v>75553401</v>
      </c>
      <c r="R3652" s="6">
        <f ca="1">IF(Tabla1[[#This Row],[FECHA INCIAL DESDE]]="SIN INICIO",0,IF((((TODAY()-M3652)*100%)/(N3652-M3652))&gt;=100%,"100%",(((TODAY()-M3652)*100%)/(N3652-M3652))))</f>
        <v>0.18777292576419213</v>
      </c>
      <c r="S3652" s="2">
        <f t="shared" si="115"/>
        <v>75553401</v>
      </c>
      <c r="T3652" t="s">
        <v>11626</v>
      </c>
    </row>
    <row r="3653" spans="1:20" x14ac:dyDescent="0.25">
      <c r="A3653">
        <v>2025</v>
      </c>
      <c r="B3653" t="s">
        <v>11627</v>
      </c>
      <c r="C3653" t="s">
        <v>21</v>
      </c>
      <c r="D3653" t="s">
        <v>22</v>
      </c>
      <c r="E3653" t="s">
        <v>23</v>
      </c>
      <c r="F3653" t="s">
        <v>11628</v>
      </c>
      <c r="G3653" t="s">
        <v>11629</v>
      </c>
      <c r="H3653" t="s">
        <v>3407</v>
      </c>
      <c r="I3653" s="1">
        <v>75553401</v>
      </c>
      <c r="J3653" s="2">
        <f t="shared" si="114"/>
        <v>75553401</v>
      </c>
      <c r="K3653" s="1">
        <v>6868491</v>
      </c>
      <c r="L3653" s="3">
        <v>45723</v>
      </c>
      <c r="M3653" s="3">
        <v>45726</v>
      </c>
      <c r="N3653" s="3">
        <v>45955</v>
      </c>
      <c r="O3653" s="1">
        <v>0</v>
      </c>
      <c r="P3653" s="1">
        <v>75553401</v>
      </c>
      <c r="R3653" s="6">
        <f ca="1">IF(Tabla1[[#This Row],[FECHA INCIAL DESDE]]="SIN INICIO",0,IF((((TODAY()-M3653)*100%)/(N3653-M3653))&gt;=100%,"100%",(((TODAY()-M3653)*100%)/(N3653-M3653))))</f>
        <v>0.18777292576419213</v>
      </c>
      <c r="S3653" s="2">
        <f t="shared" si="115"/>
        <v>75553401</v>
      </c>
      <c r="T3653" t="s">
        <v>11630</v>
      </c>
    </row>
    <row r="3654" spans="1:20" x14ac:dyDescent="0.25">
      <c r="A3654">
        <v>2025</v>
      </c>
      <c r="B3654" t="s">
        <v>11631</v>
      </c>
      <c r="C3654" t="s">
        <v>21</v>
      </c>
      <c r="D3654" t="s">
        <v>22</v>
      </c>
      <c r="E3654" t="s">
        <v>23</v>
      </c>
      <c r="F3654" t="s">
        <v>11632</v>
      </c>
      <c r="G3654" t="s">
        <v>11629</v>
      </c>
      <c r="H3654" t="s">
        <v>3407</v>
      </c>
      <c r="I3654" s="1">
        <v>75553401</v>
      </c>
      <c r="J3654" s="2">
        <f t="shared" si="114"/>
        <v>75553401</v>
      </c>
      <c r="K3654" s="1">
        <v>6868491</v>
      </c>
      <c r="L3654" s="3">
        <v>45723</v>
      </c>
      <c r="M3654" s="3">
        <v>45726</v>
      </c>
      <c r="N3654" s="3">
        <v>45955</v>
      </c>
      <c r="O3654" s="1">
        <v>0</v>
      </c>
      <c r="P3654" s="1">
        <v>75553401</v>
      </c>
      <c r="R3654" s="6">
        <f ca="1">IF(Tabla1[[#This Row],[FECHA INCIAL DESDE]]="SIN INICIO",0,IF((((TODAY()-M3654)*100%)/(N3654-M3654))&gt;=100%,"100%",(((TODAY()-M3654)*100%)/(N3654-M3654))))</f>
        <v>0.18777292576419213</v>
      </c>
      <c r="S3654" s="2">
        <f t="shared" si="115"/>
        <v>75553401</v>
      </c>
      <c r="T3654" s="7" t="s">
        <v>11633</v>
      </c>
    </row>
    <row r="3655" spans="1:20" x14ac:dyDescent="0.25">
      <c r="A3655">
        <v>2025</v>
      </c>
      <c r="B3655" t="s">
        <v>11634</v>
      </c>
      <c r="C3655" t="s">
        <v>21</v>
      </c>
      <c r="D3655" t="s">
        <v>22</v>
      </c>
      <c r="E3655" t="s">
        <v>23</v>
      </c>
      <c r="F3655" t="s">
        <v>11635</v>
      </c>
      <c r="G3655" t="s">
        <v>11629</v>
      </c>
      <c r="H3655" t="s">
        <v>3407</v>
      </c>
      <c r="I3655" s="1">
        <v>75553401</v>
      </c>
      <c r="J3655" s="2">
        <f t="shared" si="114"/>
        <v>75553401</v>
      </c>
      <c r="K3655" s="1">
        <v>8967264</v>
      </c>
      <c r="L3655" s="3">
        <v>45723</v>
      </c>
      <c r="M3655" s="3">
        <v>45726</v>
      </c>
      <c r="N3655" s="3">
        <v>45955</v>
      </c>
      <c r="O3655" s="1">
        <v>0</v>
      </c>
      <c r="P3655" s="1">
        <v>75553401</v>
      </c>
      <c r="R3655" s="6">
        <f ca="1">IF(Tabla1[[#This Row],[FECHA INCIAL DESDE]]="SIN INICIO",0,IF((((TODAY()-M3655)*100%)/(N3655-M3655))&gt;=100%,"100%",(((TODAY()-M3655)*100%)/(N3655-M3655))))</f>
        <v>0.18777292576419213</v>
      </c>
      <c r="S3655" s="2">
        <f t="shared" si="115"/>
        <v>75553401</v>
      </c>
      <c r="T3655" s="7" t="s">
        <v>11636</v>
      </c>
    </row>
    <row r="3656" spans="1:20" x14ac:dyDescent="0.25">
      <c r="A3656">
        <v>2025</v>
      </c>
      <c r="B3656" t="s">
        <v>11637</v>
      </c>
      <c r="C3656" t="s">
        <v>21</v>
      </c>
      <c r="D3656" t="s">
        <v>22</v>
      </c>
      <c r="E3656" t="s">
        <v>23</v>
      </c>
      <c r="F3656" t="s">
        <v>11638</v>
      </c>
      <c r="G3656" t="s">
        <v>11629</v>
      </c>
      <c r="H3656" t="s">
        <v>3407</v>
      </c>
      <c r="I3656" s="1">
        <v>75553401</v>
      </c>
      <c r="J3656" s="2">
        <f t="shared" si="114"/>
        <v>75553401</v>
      </c>
      <c r="K3656" s="1">
        <v>6868491</v>
      </c>
      <c r="L3656" s="3">
        <v>45723</v>
      </c>
      <c r="M3656" s="3">
        <v>45726</v>
      </c>
      <c r="N3656" s="3">
        <v>45955</v>
      </c>
      <c r="O3656" s="1">
        <v>0</v>
      </c>
      <c r="P3656" s="1">
        <v>75553401</v>
      </c>
      <c r="R3656" s="6">
        <f ca="1">IF(Tabla1[[#This Row],[FECHA INCIAL DESDE]]="SIN INICIO",0,IF((((TODAY()-M3656)*100%)/(N3656-M3656))&gt;=100%,"100%",(((TODAY()-M3656)*100%)/(N3656-M3656))))</f>
        <v>0.18777292576419213</v>
      </c>
      <c r="S3656" s="2">
        <f t="shared" si="115"/>
        <v>75553401</v>
      </c>
      <c r="T3656" s="7" t="s">
        <v>11639</v>
      </c>
    </row>
    <row r="3657" spans="1:20" x14ac:dyDescent="0.25">
      <c r="A3657">
        <v>2025</v>
      </c>
      <c r="B3657" t="s">
        <v>11640</v>
      </c>
      <c r="C3657" t="s">
        <v>21</v>
      </c>
      <c r="D3657" t="s">
        <v>22</v>
      </c>
      <c r="E3657" t="s">
        <v>23</v>
      </c>
      <c r="F3657" t="s">
        <v>11641</v>
      </c>
      <c r="G3657" t="s">
        <v>3406</v>
      </c>
      <c r="H3657" t="s">
        <v>3407</v>
      </c>
      <c r="I3657" s="1">
        <v>34388750</v>
      </c>
      <c r="J3657" s="2">
        <f t="shared" si="114"/>
        <v>34388750</v>
      </c>
      <c r="K3657" s="1">
        <v>6877750</v>
      </c>
      <c r="L3657" s="3">
        <v>45714</v>
      </c>
      <c r="M3657" s="3">
        <v>45715</v>
      </c>
      <c r="N3657" s="3">
        <v>45838</v>
      </c>
      <c r="O3657" s="1">
        <v>0</v>
      </c>
      <c r="P3657" s="1">
        <v>34388750</v>
      </c>
      <c r="R3657" s="6">
        <f ca="1">IF(Tabla1[[#This Row],[FECHA INCIAL DESDE]]="SIN INICIO",0,IF((((TODAY()-M3657)*100%)/(N3657-M3657))&gt;=100%,"100%",(((TODAY()-M3657)*100%)/(N3657-M3657))))</f>
        <v>0.43902439024390244</v>
      </c>
      <c r="S3657" s="2">
        <f t="shared" si="115"/>
        <v>34388750</v>
      </c>
      <c r="T3657" s="7" t="s">
        <v>11642</v>
      </c>
    </row>
    <row r="3658" spans="1:20" x14ac:dyDescent="0.25">
      <c r="A3658">
        <v>2025</v>
      </c>
      <c r="B3658" t="s">
        <v>11643</v>
      </c>
      <c r="C3658" t="s">
        <v>21</v>
      </c>
      <c r="D3658" t="s">
        <v>22</v>
      </c>
      <c r="E3658" t="s">
        <v>23</v>
      </c>
      <c r="F3658" t="s">
        <v>11644</v>
      </c>
      <c r="G3658" t="s">
        <v>1890</v>
      </c>
      <c r="H3658" t="s">
        <v>1898</v>
      </c>
      <c r="I3658" s="1">
        <v>44458666</v>
      </c>
      <c r="J3658" s="2">
        <f t="shared" si="114"/>
        <v>44458666</v>
      </c>
      <c r="K3658" s="1">
        <v>6351238</v>
      </c>
      <c r="L3658" s="3">
        <v>45714</v>
      </c>
      <c r="M3658" s="3">
        <v>45717</v>
      </c>
      <c r="N3658" s="3">
        <v>45930</v>
      </c>
      <c r="O3658" s="1">
        <v>0</v>
      </c>
      <c r="P3658" s="1">
        <v>44458666</v>
      </c>
      <c r="R3658" s="6">
        <f ca="1">IF(Tabla1[[#This Row],[FECHA INCIAL DESDE]]="SIN INICIO",0,IF((((TODAY()-M3658)*100%)/(N3658-M3658))&gt;=100%,"100%",(((TODAY()-M3658)*100%)/(N3658-M3658))))</f>
        <v>0.24413145539906103</v>
      </c>
      <c r="S3658" s="2">
        <f t="shared" si="115"/>
        <v>44458666</v>
      </c>
      <c r="T3658" s="7" t="s">
        <v>11645</v>
      </c>
    </row>
    <row r="3659" spans="1:20" x14ac:dyDescent="0.25">
      <c r="A3659">
        <v>2025</v>
      </c>
      <c r="B3659" t="s">
        <v>11646</v>
      </c>
      <c r="C3659" t="s">
        <v>21</v>
      </c>
      <c r="D3659" t="s">
        <v>22</v>
      </c>
      <c r="E3659" t="s">
        <v>23</v>
      </c>
      <c r="F3659" t="s">
        <v>11647</v>
      </c>
      <c r="G3659" t="s">
        <v>610</v>
      </c>
      <c r="H3659" t="s">
        <v>514</v>
      </c>
      <c r="I3659" s="1">
        <v>53655000</v>
      </c>
      <c r="J3659" s="2">
        <f t="shared" si="114"/>
        <v>53655000</v>
      </c>
      <c r="K3659" s="1">
        <v>7665000</v>
      </c>
      <c r="L3659" s="3">
        <v>45714</v>
      </c>
      <c r="M3659" s="3">
        <v>45715</v>
      </c>
      <c r="N3659" s="3">
        <v>45900</v>
      </c>
      <c r="O3659" s="1">
        <v>0</v>
      </c>
      <c r="P3659" s="1">
        <v>53655000</v>
      </c>
      <c r="R3659" s="6">
        <f ca="1">IF(Tabla1[[#This Row],[FECHA INCIAL DESDE]]="SIN INICIO",0,IF((((TODAY()-M3659)*100%)/(N3659-M3659))&gt;=100%,"100%",(((TODAY()-M3659)*100%)/(N3659-M3659))))</f>
        <v>0.29189189189189191</v>
      </c>
      <c r="S3659" s="2">
        <f t="shared" si="115"/>
        <v>53655000</v>
      </c>
      <c r="T3659" s="7" t="s">
        <v>11648</v>
      </c>
    </row>
    <row r="3660" spans="1:20" x14ac:dyDescent="0.25">
      <c r="A3660">
        <v>2025</v>
      </c>
      <c r="B3660" t="s">
        <v>11649</v>
      </c>
      <c r="C3660" t="s">
        <v>21</v>
      </c>
      <c r="D3660" t="s">
        <v>22</v>
      </c>
      <c r="E3660" t="s">
        <v>120</v>
      </c>
      <c r="F3660" t="s">
        <v>11650</v>
      </c>
      <c r="G3660" t="s">
        <v>1557</v>
      </c>
      <c r="H3660" t="s">
        <v>154</v>
      </c>
      <c r="I3660" s="1">
        <v>22222200</v>
      </c>
      <c r="J3660" s="2">
        <f t="shared" si="114"/>
        <v>22222200</v>
      </c>
      <c r="K3660" s="1">
        <v>4444440</v>
      </c>
      <c r="L3660" s="3">
        <v>45714</v>
      </c>
      <c r="M3660" s="3">
        <v>45715</v>
      </c>
      <c r="N3660" s="3">
        <v>45838</v>
      </c>
      <c r="O3660" s="1">
        <v>0</v>
      </c>
      <c r="P3660" s="1">
        <v>22222200</v>
      </c>
      <c r="R3660" s="5">
        <f ca="1">IF(Tabla1[[#This Row],[FECHA INCIAL DESDE]]="SIN INICIO",0,IF((((TODAY()-M3660)*100%)/(N3660-M3660))&gt;=100%,"100%",(((TODAY()-M3660)*100%)/(N3660-M3660))))</f>
        <v>0.43902439024390244</v>
      </c>
      <c r="S3660" s="2">
        <f t="shared" si="115"/>
        <v>22222200</v>
      </c>
      <c r="T3660" s="7" t="s">
        <v>11651</v>
      </c>
    </row>
    <row r="3661" spans="1:20" x14ac:dyDescent="0.25">
      <c r="A3661">
        <v>2025</v>
      </c>
      <c r="B3661" t="s">
        <v>11652</v>
      </c>
      <c r="C3661" t="s">
        <v>21</v>
      </c>
      <c r="D3661" t="s">
        <v>22</v>
      </c>
      <c r="E3661" t="s">
        <v>120</v>
      </c>
      <c r="F3661" t="s">
        <v>11653</v>
      </c>
      <c r="G3661" t="s">
        <v>2169</v>
      </c>
      <c r="H3661" t="s">
        <v>1802</v>
      </c>
      <c r="I3661" s="1">
        <v>24900000</v>
      </c>
      <c r="J3661" s="2">
        <f t="shared" si="114"/>
        <v>24900000</v>
      </c>
      <c r="K3661" s="1">
        <v>4150000</v>
      </c>
      <c r="L3661" s="3">
        <v>45714</v>
      </c>
      <c r="M3661" s="3">
        <v>45715</v>
      </c>
      <c r="N3661" s="3">
        <v>45869</v>
      </c>
      <c r="O3661" s="1">
        <v>0</v>
      </c>
      <c r="P3661" s="1">
        <v>24900000</v>
      </c>
      <c r="R3661" s="5">
        <f ca="1">IF(Tabla1[[#This Row],[FECHA INCIAL DESDE]]="SIN INICIO",0,IF((((TODAY()-M3661)*100%)/(N3661-M3661))&gt;=100%,"100%",(((TODAY()-M3661)*100%)/(N3661-M3661))))</f>
        <v>0.35064935064935066</v>
      </c>
      <c r="S3661" s="2">
        <f t="shared" si="115"/>
        <v>24900000</v>
      </c>
      <c r="T3661" s="7" t="s">
        <v>11654</v>
      </c>
    </row>
    <row r="3662" spans="1:20" x14ac:dyDescent="0.25">
      <c r="A3662">
        <v>2025</v>
      </c>
      <c r="B3662" t="s">
        <v>11655</v>
      </c>
      <c r="C3662" t="s">
        <v>21</v>
      </c>
      <c r="D3662" t="s">
        <v>22</v>
      </c>
      <c r="E3662" t="s">
        <v>23</v>
      </c>
      <c r="F3662" t="s">
        <v>11656</v>
      </c>
      <c r="G3662" t="s">
        <v>2214</v>
      </c>
      <c r="H3662" t="s">
        <v>1898</v>
      </c>
      <c r="I3662" s="1">
        <v>50416646</v>
      </c>
      <c r="J3662" s="2">
        <f t="shared" si="114"/>
        <v>50416646</v>
      </c>
      <c r="K3662" s="1">
        <v>7202378</v>
      </c>
      <c r="L3662" s="3">
        <v>45714</v>
      </c>
      <c r="M3662" s="3">
        <v>45719</v>
      </c>
      <c r="N3662" s="3">
        <v>45930</v>
      </c>
      <c r="O3662" s="1">
        <v>0</v>
      </c>
      <c r="P3662" s="1">
        <v>50416646</v>
      </c>
      <c r="R3662" s="6">
        <f ca="1">IF(Tabla1[[#This Row],[FECHA INCIAL DESDE]]="SIN INICIO",0,IF((((TODAY()-M3662)*100%)/(N3662-M3662))&gt;=100%,"100%",(((TODAY()-M3662)*100%)/(N3662-M3662))))</f>
        <v>0.23696682464454977</v>
      </c>
      <c r="S3662" s="2">
        <f t="shared" si="115"/>
        <v>50416646</v>
      </c>
      <c r="T3662" s="7" t="s">
        <v>11657</v>
      </c>
    </row>
    <row r="3663" spans="1:20" x14ac:dyDescent="0.25">
      <c r="A3663">
        <v>2025</v>
      </c>
      <c r="B3663" t="s">
        <v>11658</v>
      </c>
      <c r="C3663" t="s">
        <v>21</v>
      </c>
      <c r="D3663" t="s">
        <v>22</v>
      </c>
      <c r="E3663" t="s">
        <v>23</v>
      </c>
      <c r="F3663" t="s">
        <v>11659</v>
      </c>
      <c r="G3663" t="s">
        <v>11660</v>
      </c>
      <c r="H3663" t="s">
        <v>590</v>
      </c>
      <c r="I3663" s="1">
        <v>60000000</v>
      </c>
      <c r="J3663" s="2">
        <f t="shared" si="114"/>
        <v>60000000</v>
      </c>
      <c r="K3663" s="1">
        <v>10000000</v>
      </c>
      <c r="L3663" s="3">
        <v>45720</v>
      </c>
      <c r="M3663" s="3">
        <v>45721</v>
      </c>
      <c r="N3663" s="3">
        <v>45900</v>
      </c>
      <c r="O3663" s="1">
        <v>0</v>
      </c>
      <c r="P3663" s="1">
        <v>60000000</v>
      </c>
      <c r="R3663" s="6">
        <f ca="1">IF(Tabla1[[#This Row],[FECHA INCIAL DESDE]]="SIN INICIO",0,IF((((TODAY()-M3663)*100%)/(N3663-M3663))&gt;=100%,"100%",(((TODAY()-M3663)*100%)/(N3663-M3663))))</f>
        <v>0.26815642458100558</v>
      </c>
      <c r="S3663" s="2">
        <f t="shared" si="115"/>
        <v>60000000</v>
      </c>
      <c r="T3663" s="7" t="s">
        <v>11661</v>
      </c>
    </row>
    <row r="3664" spans="1:20" x14ac:dyDescent="0.25">
      <c r="A3664">
        <v>2025</v>
      </c>
      <c r="B3664" t="s">
        <v>11662</v>
      </c>
      <c r="C3664" t="s">
        <v>21</v>
      </c>
      <c r="D3664" t="s">
        <v>22</v>
      </c>
      <c r="E3664" t="s">
        <v>23</v>
      </c>
      <c r="F3664" t="s">
        <v>11663</v>
      </c>
      <c r="G3664" t="s">
        <v>11664</v>
      </c>
      <c r="H3664" t="s">
        <v>659</v>
      </c>
      <c r="I3664" s="1">
        <v>51000000</v>
      </c>
      <c r="J3664" s="2">
        <f t="shared" si="114"/>
        <v>51000000</v>
      </c>
      <c r="K3664" s="1">
        <v>8500000</v>
      </c>
      <c r="L3664" s="3">
        <v>45715</v>
      </c>
      <c r="M3664" s="3">
        <v>45719</v>
      </c>
      <c r="N3664" s="3">
        <v>45900</v>
      </c>
      <c r="O3664" s="1">
        <v>0</v>
      </c>
      <c r="P3664" s="1">
        <v>51000000</v>
      </c>
      <c r="R3664" s="6">
        <f ca="1">IF(Tabla1[[#This Row],[FECHA INCIAL DESDE]]="SIN INICIO",0,IF((((TODAY()-M3664)*100%)/(N3664-M3664))&gt;=100%,"100%",(((TODAY()-M3664)*100%)/(N3664-M3664))))</f>
        <v>0.27624309392265195</v>
      </c>
      <c r="S3664" s="2">
        <f t="shared" si="115"/>
        <v>51000000</v>
      </c>
      <c r="T3664" s="7" t="s">
        <v>11665</v>
      </c>
    </row>
    <row r="3665" spans="1:20" x14ac:dyDescent="0.25">
      <c r="A3665">
        <v>2025</v>
      </c>
      <c r="B3665" t="s">
        <v>11666</v>
      </c>
      <c r="C3665" t="s">
        <v>21</v>
      </c>
      <c r="D3665" t="s">
        <v>22</v>
      </c>
      <c r="E3665" t="s">
        <v>23</v>
      </c>
      <c r="F3665" t="s">
        <v>11667</v>
      </c>
      <c r="G3665" t="s">
        <v>11668</v>
      </c>
      <c r="H3665" t="s">
        <v>1802</v>
      </c>
      <c r="I3665" s="1">
        <v>50820000</v>
      </c>
      <c r="J3665" s="2">
        <f t="shared" si="114"/>
        <v>50820000</v>
      </c>
      <c r="K3665" s="1">
        <v>8470000</v>
      </c>
      <c r="L3665" s="3">
        <v>45715</v>
      </c>
      <c r="M3665" s="3">
        <v>45716</v>
      </c>
      <c r="N3665" s="3">
        <v>45869</v>
      </c>
      <c r="O3665" s="1">
        <v>0</v>
      </c>
      <c r="P3665" s="1">
        <v>50820000</v>
      </c>
      <c r="R3665" s="6">
        <f ca="1">IF(Tabla1[[#This Row],[FECHA INCIAL DESDE]]="SIN INICIO",0,IF((((TODAY()-M3665)*100%)/(N3665-M3665))&gt;=100%,"100%",(((TODAY()-M3665)*100%)/(N3665-M3665))))</f>
        <v>0.34640522875816993</v>
      </c>
      <c r="S3665" s="2">
        <f t="shared" si="115"/>
        <v>50820000</v>
      </c>
      <c r="T3665" s="7" t="s">
        <v>11669</v>
      </c>
    </row>
    <row r="3666" spans="1:20" x14ac:dyDescent="0.25">
      <c r="A3666">
        <v>2025</v>
      </c>
      <c r="B3666" t="s">
        <v>11670</v>
      </c>
      <c r="C3666" t="s">
        <v>21</v>
      </c>
      <c r="D3666" t="s">
        <v>22</v>
      </c>
      <c r="E3666" t="s">
        <v>23</v>
      </c>
      <c r="F3666" t="s">
        <v>11671</v>
      </c>
      <c r="G3666" t="s">
        <v>1520</v>
      </c>
      <c r="H3666" t="s">
        <v>590</v>
      </c>
      <c r="I3666" s="1">
        <v>92250000</v>
      </c>
      <c r="J3666" s="2">
        <f t="shared" si="114"/>
        <v>92250000</v>
      </c>
      <c r="K3666" s="1">
        <v>15375000</v>
      </c>
      <c r="L3666" s="3">
        <v>45715</v>
      </c>
      <c r="M3666" s="3">
        <v>45716</v>
      </c>
      <c r="N3666" s="3">
        <v>45900</v>
      </c>
      <c r="O3666" s="1">
        <v>0</v>
      </c>
      <c r="P3666" s="1">
        <v>92250000</v>
      </c>
      <c r="R3666" s="6">
        <f ca="1">IF(Tabla1[[#This Row],[FECHA INCIAL DESDE]]="SIN INICIO",0,IF((((TODAY()-M3666)*100%)/(N3666-M3666))&gt;=100%,"100%",(((TODAY()-M3666)*100%)/(N3666-M3666))))</f>
        <v>0.28804347826086957</v>
      </c>
      <c r="S3666" s="2">
        <f t="shared" si="115"/>
        <v>92250000</v>
      </c>
      <c r="T3666" s="7" t="s">
        <v>11672</v>
      </c>
    </row>
    <row r="3667" spans="1:20" x14ac:dyDescent="0.25">
      <c r="A3667">
        <v>2025</v>
      </c>
      <c r="B3667" t="s">
        <v>11673</v>
      </c>
      <c r="C3667" t="s">
        <v>21</v>
      </c>
      <c r="D3667" t="s">
        <v>22</v>
      </c>
      <c r="E3667" t="s">
        <v>23</v>
      </c>
      <c r="F3667" t="s">
        <v>11674</v>
      </c>
      <c r="G3667" t="s">
        <v>11675</v>
      </c>
      <c r="H3667" t="s">
        <v>514</v>
      </c>
      <c r="I3667" s="1">
        <v>55128000</v>
      </c>
      <c r="J3667" s="2">
        <f t="shared" si="114"/>
        <v>55128000</v>
      </c>
      <c r="K3667" s="1">
        <v>9188000</v>
      </c>
      <c r="L3667" s="3">
        <v>45719</v>
      </c>
      <c r="M3667" s="3">
        <v>45720</v>
      </c>
      <c r="N3667" s="3">
        <v>45900</v>
      </c>
      <c r="O3667" s="1">
        <v>0</v>
      </c>
      <c r="P3667" s="1">
        <v>55128000</v>
      </c>
      <c r="R3667" s="6">
        <f ca="1">IF(Tabla1[[#This Row],[FECHA INCIAL DESDE]]="SIN INICIO",0,IF((((TODAY()-M3667)*100%)/(N3667-M3667))&gt;=100%,"100%",(((TODAY()-M3667)*100%)/(N3667-M3667))))</f>
        <v>0.2722222222222222</v>
      </c>
      <c r="S3667" s="2">
        <f t="shared" si="115"/>
        <v>55128000</v>
      </c>
      <c r="T3667" t="s">
        <v>11676</v>
      </c>
    </row>
    <row r="3668" spans="1:20" x14ac:dyDescent="0.25">
      <c r="A3668">
        <v>2025</v>
      </c>
      <c r="B3668" t="s">
        <v>11677</v>
      </c>
      <c r="C3668" t="s">
        <v>21</v>
      </c>
      <c r="D3668" t="s">
        <v>22</v>
      </c>
      <c r="E3668" t="s">
        <v>23</v>
      </c>
      <c r="F3668" t="s">
        <v>11678</v>
      </c>
      <c r="G3668" t="s">
        <v>2214</v>
      </c>
      <c r="H3668" t="s">
        <v>1898</v>
      </c>
      <c r="I3668" s="1">
        <v>65520000</v>
      </c>
      <c r="J3668" s="2">
        <f t="shared" si="114"/>
        <v>65520000</v>
      </c>
      <c r="K3668" s="1">
        <v>13104000</v>
      </c>
      <c r="L3668" s="3">
        <v>45715</v>
      </c>
      <c r="M3668" s="3">
        <v>45716</v>
      </c>
      <c r="N3668" s="3">
        <v>45838</v>
      </c>
      <c r="O3668" s="1">
        <v>0</v>
      </c>
      <c r="P3668" s="1">
        <v>65520000</v>
      </c>
      <c r="R3668" s="6">
        <f ca="1">IF(Tabla1[[#This Row],[FECHA INCIAL DESDE]]="SIN INICIO",0,IF((((TODAY()-M3668)*100%)/(N3668-M3668))&gt;=100%,"100%",(((TODAY()-M3668)*100%)/(N3668-M3668))))</f>
        <v>0.4344262295081967</v>
      </c>
      <c r="S3668" s="2">
        <f t="shared" si="115"/>
        <v>65520000</v>
      </c>
      <c r="T3668" s="7" t="s">
        <v>11679</v>
      </c>
    </row>
    <row r="3669" spans="1:20" x14ac:dyDescent="0.25">
      <c r="A3669">
        <v>2025</v>
      </c>
      <c r="B3669" t="s">
        <v>11680</v>
      </c>
      <c r="C3669" t="s">
        <v>21</v>
      </c>
      <c r="D3669" t="s">
        <v>22</v>
      </c>
      <c r="E3669" t="s">
        <v>23</v>
      </c>
      <c r="F3669" t="s">
        <v>11681</v>
      </c>
      <c r="G3669" t="s">
        <v>610</v>
      </c>
      <c r="H3669" t="s">
        <v>514</v>
      </c>
      <c r="I3669" s="1">
        <v>49530000</v>
      </c>
      <c r="J3669" s="2">
        <f t="shared" si="114"/>
        <v>49530000</v>
      </c>
      <c r="K3669" s="1">
        <v>8255000</v>
      </c>
      <c r="L3669" s="3">
        <v>45715</v>
      </c>
      <c r="M3669" s="3">
        <v>45719</v>
      </c>
      <c r="N3669" s="3">
        <v>45900</v>
      </c>
      <c r="O3669" s="1">
        <v>0</v>
      </c>
      <c r="P3669" s="1">
        <v>49530000</v>
      </c>
      <c r="R3669" s="6">
        <f ca="1">IF(Tabla1[[#This Row],[FECHA INCIAL DESDE]]="SIN INICIO",0,IF((((TODAY()-M3669)*100%)/(N3669-M3669))&gt;=100%,"100%",(((TODAY()-M3669)*100%)/(N3669-M3669))))</f>
        <v>0.27624309392265195</v>
      </c>
      <c r="S3669" s="2">
        <f t="shared" si="115"/>
        <v>49530000</v>
      </c>
      <c r="T3669" s="7" t="s">
        <v>11682</v>
      </c>
    </row>
    <row r="3670" spans="1:20" x14ac:dyDescent="0.25">
      <c r="A3670">
        <v>2025</v>
      </c>
      <c r="B3670" t="s">
        <v>11683</v>
      </c>
      <c r="C3670" t="s">
        <v>21</v>
      </c>
      <c r="D3670" t="s">
        <v>22</v>
      </c>
      <c r="E3670" t="s">
        <v>23</v>
      </c>
      <c r="F3670" t="s">
        <v>11684</v>
      </c>
      <c r="G3670" t="s">
        <v>557</v>
      </c>
      <c r="H3670" t="s">
        <v>1898</v>
      </c>
      <c r="I3670" s="1">
        <v>27779400</v>
      </c>
      <c r="J3670" s="2">
        <f t="shared" si="114"/>
        <v>27779400</v>
      </c>
      <c r="K3670" s="1">
        <v>6944850</v>
      </c>
      <c r="L3670" s="3">
        <v>45721</v>
      </c>
      <c r="M3670" s="3">
        <v>45728</v>
      </c>
      <c r="N3670" s="3">
        <v>45838</v>
      </c>
      <c r="O3670" s="1">
        <v>0</v>
      </c>
      <c r="P3670" s="1">
        <v>27779400</v>
      </c>
      <c r="R3670" s="6">
        <f ca="1">IF(Tabla1[[#This Row],[FECHA INCIAL DESDE]]="SIN INICIO",0,IF((((TODAY()-M3670)*100%)/(N3670-M3670))&gt;=100%,"100%",(((TODAY()-M3670)*100%)/(N3670-M3670))))</f>
        <v>0.37272727272727274</v>
      </c>
      <c r="S3670" s="2">
        <f t="shared" si="115"/>
        <v>27779400</v>
      </c>
      <c r="T3670" s="7" t="s">
        <v>11685</v>
      </c>
    </row>
    <row r="3671" spans="1:20" x14ac:dyDescent="0.25">
      <c r="A3671">
        <v>2025</v>
      </c>
      <c r="B3671" t="s">
        <v>11686</v>
      </c>
      <c r="C3671" t="s">
        <v>21</v>
      </c>
      <c r="D3671" t="s">
        <v>22</v>
      </c>
      <c r="E3671" t="s">
        <v>23</v>
      </c>
      <c r="F3671" t="s">
        <v>11687</v>
      </c>
      <c r="G3671" t="s">
        <v>2169</v>
      </c>
      <c r="H3671" t="s">
        <v>1802</v>
      </c>
      <c r="I3671" s="1">
        <v>50820000</v>
      </c>
      <c r="J3671" s="2">
        <f t="shared" si="114"/>
        <v>50820000</v>
      </c>
      <c r="K3671" s="1">
        <v>8470000</v>
      </c>
      <c r="L3671" s="3">
        <v>45719</v>
      </c>
      <c r="M3671" s="3">
        <v>45720</v>
      </c>
      <c r="N3671" s="3">
        <v>45900</v>
      </c>
      <c r="O3671" s="1">
        <v>0</v>
      </c>
      <c r="P3671" s="1">
        <v>50820000</v>
      </c>
      <c r="R3671" s="6">
        <f ca="1">IF(Tabla1[[#This Row],[FECHA INCIAL DESDE]]="SIN INICIO",0,IF((((TODAY()-M3671)*100%)/(N3671-M3671))&gt;=100%,"100%",(((TODAY()-M3671)*100%)/(N3671-M3671))))</f>
        <v>0.2722222222222222</v>
      </c>
      <c r="S3671" s="2">
        <f t="shared" si="115"/>
        <v>50820000</v>
      </c>
      <c r="T3671" s="7" t="s">
        <v>11688</v>
      </c>
    </row>
    <row r="3672" spans="1:20" x14ac:dyDescent="0.25">
      <c r="A3672">
        <v>2025</v>
      </c>
      <c r="B3672" t="s">
        <v>11689</v>
      </c>
      <c r="C3672" t="s">
        <v>21</v>
      </c>
      <c r="D3672" t="s">
        <v>22</v>
      </c>
      <c r="E3672" t="s">
        <v>23</v>
      </c>
      <c r="F3672" t="s">
        <v>11690</v>
      </c>
      <c r="G3672" t="s">
        <v>1831</v>
      </c>
      <c r="H3672" t="s">
        <v>1898</v>
      </c>
      <c r="I3672" s="1">
        <v>44458666</v>
      </c>
      <c r="J3672" s="2">
        <f t="shared" si="114"/>
        <v>44458666</v>
      </c>
      <c r="K3672" s="1">
        <v>6351238</v>
      </c>
      <c r="L3672" s="3">
        <v>45714</v>
      </c>
      <c r="M3672" s="3">
        <v>45716</v>
      </c>
      <c r="N3672" s="3">
        <v>45930</v>
      </c>
      <c r="O3672" s="1">
        <v>0</v>
      </c>
      <c r="P3672" s="1">
        <v>44458666</v>
      </c>
      <c r="R3672" s="6">
        <f ca="1">IF(Tabla1[[#This Row],[FECHA INCIAL DESDE]]="SIN INICIO",0,IF((((TODAY()-M3672)*100%)/(N3672-M3672))&gt;=100%,"100%",(((TODAY()-M3672)*100%)/(N3672-M3672))))</f>
        <v>0.24766355140186916</v>
      </c>
      <c r="S3672" s="2">
        <f t="shared" si="115"/>
        <v>44458666</v>
      </c>
      <c r="T3672" s="7" t="s">
        <v>11691</v>
      </c>
    </row>
    <row r="3673" spans="1:20" x14ac:dyDescent="0.25">
      <c r="A3673">
        <v>2025</v>
      </c>
      <c r="B3673" t="s">
        <v>11692</v>
      </c>
      <c r="C3673" t="s">
        <v>21</v>
      </c>
      <c r="D3673" t="s">
        <v>22</v>
      </c>
      <c r="E3673" t="s">
        <v>23</v>
      </c>
      <c r="F3673" t="s">
        <v>11693</v>
      </c>
      <c r="G3673" t="s">
        <v>8459</v>
      </c>
      <c r="H3673" t="s">
        <v>1802</v>
      </c>
      <c r="I3673" s="1">
        <v>43400000</v>
      </c>
      <c r="J3673" s="2">
        <f t="shared" si="114"/>
        <v>43400000</v>
      </c>
      <c r="K3673" s="1">
        <v>6200000</v>
      </c>
      <c r="L3673" s="3">
        <v>45716</v>
      </c>
      <c r="M3673" s="3">
        <v>45716</v>
      </c>
      <c r="N3673" s="3">
        <v>45900</v>
      </c>
      <c r="O3673" s="1">
        <v>0</v>
      </c>
      <c r="P3673" s="1">
        <v>43400000</v>
      </c>
      <c r="R3673" s="6">
        <f ca="1">IF(Tabla1[[#This Row],[FECHA INCIAL DESDE]]="SIN INICIO",0,IF((((TODAY()-M3673)*100%)/(N3673-M3673))&gt;=100%,"100%",(((TODAY()-M3673)*100%)/(N3673-M3673))))</f>
        <v>0.28804347826086957</v>
      </c>
      <c r="S3673" s="2">
        <f t="shared" si="115"/>
        <v>43400000</v>
      </c>
      <c r="T3673" s="7" t="s">
        <v>11694</v>
      </c>
    </row>
    <row r="3674" spans="1:20" x14ac:dyDescent="0.25">
      <c r="A3674">
        <v>2025</v>
      </c>
      <c r="B3674" t="s">
        <v>11695</v>
      </c>
      <c r="C3674" t="s">
        <v>21</v>
      </c>
      <c r="D3674" t="s">
        <v>22</v>
      </c>
      <c r="E3674" t="s">
        <v>23</v>
      </c>
      <c r="F3674" t="s">
        <v>11696</v>
      </c>
      <c r="G3674" t="s">
        <v>2822</v>
      </c>
      <c r="H3674" t="s">
        <v>2479</v>
      </c>
      <c r="I3674" s="1">
        <v>91000000</v>
      </c>
      <c r="J3674" s="2">
        <f t="shared" si="114"/>
        <v>91000000</v>
      </c>
      <c r="K3674" s="1">
        <v>13000000</v>
      </c>
      <c r="L3674" s="3">
        <v>45716</v>
      </c>
      <c r="M3674" s="3">
        <v>45717</v>
      </c>
      <c r="N3674" s="3">
        <v>45900</v>
      </c>
      <c r="O3674" s="1">
        <v>0</v>
      </c>
      <c r="P3674" s="1">
        <v>91000000</v>
      </c>
      <c r="R3674" s="6">
        <f ca="1">IF(Tabla1[[#This Row],[FECHA INCIAL DESDE]]="SIN INICIO",0,IF((((TODAY()-M3674)*100%)/(N3674-M3674))&gt;=100%,"100%",(((TODAY()-M3674)*100%)/(N3674-M3674))))</f>
        <v>0.28415300546448086</v>
      </c>
      <c r="S3674" s="2">
        <f t="shared" si="115"/>
        <v>91000000</v>
      </c>
      <c r="T3674" s="7" t="s">
        <v>11697</v>
      </c>
    </row>
    <row r="3675" spans="1:20" x14ac:dyDescent="0.25">
      <c r="A3675">
        <v>2025</v>
      </c>
      <c r="B3675" t="s">
        <v>11698</v>
      </c>
      <c r="C3675" t="s">
        <v>21</v>
      </c>
      <c r="D3675" t="s">
        <v>22</v>
      </c>
      <c r="E3675" t="s">
        <v>23</v>
      </c>
      <c r="F3675" t="s">
        <v>11699</v>
      </c>
      <c r="G3675" t="s">
        <v>399</v>
      </c>
      <c r="H3675" t="s">
        <v>270</v>
      </c>
      <c r="I3675" s="1">
        <v>60000000</v>
      </c>
      <c r="J3675" s="2">
        <f t="shared" si="114"/>
        <v>60000000</v>
      </c>
      <c r="K3675" s="1">
        <v>10000000</v>
      </c>
      <c r="L3675" s="3">
        <v>45715</v>
      </c>
      <c r="M3675" s="3">
        <v>45719</v>
      </c>
      <c r="N3675" s="3">
        <v>45900</v>
      </c>
      <c r="O3675" s="1">
        <v>0</v>
      </c>
      <c r="P3675" s="1">
        <v>60000000</v>
      </c>
      <c r="R3675" s="6">
        <f ca="1">IF(Tabla1[[#This Row],[FECHA INCIAL DESDE]]="SIN INICIO",0,IF((((TODAY()-M3675)*100%)/(N3675-M3675))&gt;=100%,"100%",(((TODAY()-M3675)*100%)/(N3675-M3675))))</f>
        <v>0.27624309392265195</v>
      </c>
      <c r="S3675" s="2">
        <f t="shared" si="115"/>
        <v>60000000</v>
      </c>
      <c r="T3675" s="7" t="s">
        <v>11700</v>
      </c>
    </row>
    <row r="3676" spans="1:20" x14ac:dyDescent="0.25">
      <c r="A3676">
        <v>2025</v>
      </c>
      <c r="B3676" t="s">
        <v>11701</v>
      </c>
      <c r="C3676" t="s">
        <v>21</v>
      </c>
      <c r="D3676" t="s">
        <v>22</v>
      </c>
      <c r="E3676" t="s">
        <v>23</v>
      </c>
      <c r="F3676" t="s">
        <v>11702</v>
      </c>
      <c r="G3676" t="s">
        <v>3663</v>
      </c>
      <c r="H3676" t="s">
        <v>1802</v>
      </c>
      <c r="I3676" s="1">
        <v>59290000</v>
      </c>
      <c r="J3676" s="2">
        <f t="shared" si="114"/>
        <v>59290000</v>
      </c>
      <c r="K3676" s="1">
        <v>8470000</v>
      </c>
      <c r="L3676" s="3">
        <v>45716</v>
      </c>
      <c r="M3676" s="3">
        <v>45717</v>
      </c>
      <c r="N3676" s="3">
        <v>45900</v>
      </c>
      <c r="O3676" s="1">
        <v>0</v>
      </c>
      <c r="P3676" s="1">
        <v>59290000</v>
      </c>
      <c r="R3676" s="6">
        <f ca="1">IF(Tabla1[[#This Row],[FECHA INCIAL DESDE]]="SIN INICIO",0,IF((((TODAY()-M3676)*100%)/(N3676-M3676))&gt;=100%,"100%",(((TODAY()-M3676)*100%)/(N3676-M3676))))</f>
        <v>0.28415300546448086</v>
      </c>
      <c r="S3676" s="2">
        <f t="shared" si="115"/>
        <v>59290000</v>
      </c>
      <c r="T3676" s="7" t="s">
        <v>11703</v>
      </c>
    </row>
    <row r="3677" spans="1:20" x14ac:dyDescent="0.25">
      <c r="A3677">
        <v>2025</v>
      </c>
      <c r="B3677" t="s">
        <v>11704</v>
      </c>
      <c r="C3677" t="s">
        <v>21</v>
      </c>
      <c r="D3677" t="s">
        <v>22</v>
      </c>
      <c r="E3677" t="s">
        <v>23</v>
      </c>
      <c r="F3677" t="s">
        <v>11705</v>
      </c>
      <c r="G3677" t="s">
        <v>1819</v>
      </c>
      <c r="H3677" t="s">
        <v>1802</v>
      </c>
      <c r="I3677" s="1">
        <v>37200000</v>
      </c>
      <c r="J3677" s="2">
        <f t="shared" si="114"/>
        <v>37200000</v>
      </c>
      <c r="K3677" s="1">
        <v>6200000</v>
      </c>
      <c r="L3677" s="3">
        <v>45715</v>
      </c>
      <c r="M3677" s="3">
        <v>45721</v>
      </c>
      <c r="N3677" s="3">
        <v>45900</v>
      </c>
      <c r="O3677" s="1">
        <v>0</v>
      </c>
      <c r="P3677" s="1">
        <v>37200000</v>
      </c>
      <c r="R3677" s="6">
        <f ca="1">IF(Tabla1[[#This Row],[FECHA INCIAL DESDE]]="SIN INICIO",0,IF((((TODAY()-M3677)*100%)/(N3677-M3677))&gt;=100%,"100%",(((TODAY()-M3677)*100%)/(N3677-M3677))))</f>
        <v>0.26815642458100558</v>
      </c>
      <c r="S3677" s="2">
        <f t="shared" si="115"/>
        <v>37200000</v>
      </c>
      <c r="T3677" s="7" t="s">
        <v>11706</v>
      </c>
    </row>
    <row r="3678" spans="1:20" x14ac:dyDescent="0.25">
      <c r="A3678">
        <v>2025</v>
      </c>
      <c r="B3678" t="s">
        <v>11707</v>
      </c>
      <c r="C3678" t="s">
        <v>21</v>
      </c>
      <c r="D3678" t="s">
        <v>22</v>
      </c>
      <c r="E3678" t="s">
        <v>23</v>
      </c>
      <c r="F3678" t="s">
        <v>11708</v>
      </c>
      <c r="G3678" t="s">
        <v>2912</v>
      </c>
      <c r="H3678" t="s">
        <v>590</v>
      </c>
      <c r="I3678" s="1">
        <v>64575000</v>
      </c>
      <c r="J3678" s="2">
        <f t="shared" si="114"/>
        <v>64575000</v>
      </c>
      <c r="K3678" s="1">
        <v>10762500</v>
      </c>
      <c r="L3678" s="3">
        <v>45715</v>
      </c>
      <c r="M3678" s="3">
        <v>45719</v>
      </c>
      <c r="N3678" s="3">
        <v>45900</v>
      </c>
      <c r="O3678" s="1">
        <v>0</v>
      </c>
      <c r="P3678" s="1">
        <v>64575000</v>
      </c>
      <c r="R3678" s="6">
        <f ca="1">IF(Tabla1[[#This Row],[FECHA INCIAL DESDE]]="SIN INICIO",0,IF((((TODAY()-M3678)*100%)/(N3678-M3678))&gt;=100%,"100%",(((TODAY()-M3678)*100%)/(N3678-M3678))))</f>
        <v>0.27624309392265195</v>
      </c>
      <c r="S3678" s="2">
        <f t="shared" si="115"/>
        <v>64575000</v>
      </c>
      <c r="T3678" s="7" t="s">
        <v>11709</v>
      </c>
    </row>
    <row r="3679" spans="1:20" x14ac:dyDescent="0.25">
      <c r="A3679">
        <v>2025</v>
      </c>
      <c r="B3679" t="s">
        <v>11710</v>
      </c>
      <c r="C3679" t="s">
        <v>21</v>
      </c>
      <c r="D3679" t="s">
        <v>22</v>
      </c>
      <c r="E3679" t="s">
        <v>23</v>
      </c>
      <c r="F3679" t="s">
        <v>11711</v>
      </c>
      <c r="G3679" t="s">
        <v>1819</v>
      </c>
      <c r="H3679" t="s">
        <v>1802</v>
      </c>
      <c r="I3679" s="1">
        <v>33880000</v>
      </c>
      <c r="J3679" s="2">
        <f t="shared" si="114"/>
        <v>33880000</v>
      </c>
      <c r="K3679" s="1">
        <v>8470000</v>
      </c>
      <c r="L3679" s="3">
        <v>45715</v>
      </c>
      <c r="M3679" s="3">
        <v>45716</v>
      </c>
      <c r="N3679" s="3">
        <v>45838</v>
      </c>
      <c r="O3679" s="1">
        <v>0</v>
      </c>
      <c r="P3679" s="1">
        <v>33880000</v>
      </c>
      <c r="R3679" s="6">
        <f ca="1">IF(Tabla1[[#This Row],[FECHA INCIAL DESDE]]="SIN INICIO",0,IF((((TODAY()-M3679)*100%)/(N3679-M3679))&gt;=100%,"100%",(((TODAY()-M3679)*100%)/(N3679-M3679))))</f>
        <v>0.4344262295081967</v>
      </c>
      <c r="S3679" s="2">
        <f t="shared" si="115"/>
        <v>33880000</v>
      </c>
      <c r="T3679" s="7" t="s">
        <v>11712</v>
      </c>
    </row>
    <row r="3680" spans="1:20" x14ac:dyDescent="0.25">
      <c r="A3680">
        <v>2025</v>
      </c>
      <c r="B3680" t="s">
        <v>11713</v>
      </c>
      <c r="C3680" t="s">
        <v>21</v>
      </c>
      <c r="D3680" t="s">
        <v>22</v>
      </c>
      <c r="E3680" t="s">
        <v>120</v>
      </c>
      <c r="F3680" t="s">
        <v>11714</v>
      </c>
      <c r="G3680" t="s">
        <v>1644</v>
      </c>
      <c r="H3680" t="s">
        <v>154</v>
      </c>
      <c r="I3680" s="1">
        <v>31111080</v>
      </c>
      <c r="J3680" s="2">
        <f t="shared" si="114"/>
        <v>31111080</v>
      </c>
      <c r="K3680" s="1">
        <v>4444440</v>
      </c>
      <c r="L3680" s="3">
        <v>45715</v>
      </c>
      <c r="M3680" s="3">
        <v>45716</v>
      </c>
      <c r="N3680" s="3">
        <v>45900</v>
      </c>
      <c r="O3680" s="1">
        <v>0</v>
      </c>
      <c r="P3680" s="1">
        <v>31111080</v>
      </c>
      <c r="R3680" s="6">
        <f ca="1">IF(Tabla1[[#This Row],[FECHA INCIAL DESDE]]="SIN INICIO",0,IF((((TODAY()-M3680)*100%)/(N3680-M3680))&gt;=100%,"100%",(((TODAY()-M3680)*100%)/(N3680-M3680))))</f>
        <v>0.28804347826086957</v>
      </c>
      <c r="S3680" s="2">
        <f t="shared" si="115"/>
        <v>31111080</v>
      </c>
      <c r="T3680" t="s">
        <v>11715</v>
      </c>
    </row>
    <row r="3681" spans="1:20" x14ac:dyDescent="0.25">
      <c r="A3681">
        <v>2025</v>
      </c>
      <c r="B3681" t="s">
        <v>11716</v>
      </c>
      <c r="C3681" t="s">
        <v>21</v>
      </c>
      <c r="D3681" t="s">
        <v>22</v>
      </c>
      <c r="E3681" t="s">
        <v>23</v>
      </c>
      <c r="F3681" t="s">
        <v>11717</v>
      </c>
      <c r="G3681" t="s">
        <v>153</v>
      </c>
      <c r="H3681" t="s">
        <v>154</v>
      </c>
      <c r="I3681" s="1">
        <v>36036000</v>
      </c>
      <c r="J3681" s="2">
        <f t="shared" si="114"/>
        <v>36036000</v>
      </c>
      <c r="K3681" s="1">
        <v>6006000</v>
      </c>
      <c r="L3681" s="3">
        <v>45716</v>
      </c>
      <c r="M3681" s="3">
        <v>45719</v>
      </c>
      <c r="N3681" s="3">
        <v>45900</v>
      </c>
      <c r="O3681" s="1">
        <v>0</v>
      </c>
      <c r="P3681" s="1">
        <v>36036000</v>
      </c>
      <c r="R3681" s="6">
        <f ca="1">IF(Tabla1[[#This Row],[FECHA INCIAL DESDE]]="SIN INICIO",0,IF((((TODAY()-M3681)*100%)/(N3681-M3681))&gt;=100%,"100%",(((TODAY()-M3681)*100%)/(N3681-M3681))))</f>
        <v>0.27624309392265195</v>
      </c>
      <c r="S3681" s="2">
        <f t="shared" si="115"/>
        <v>36036000</v>
      </c>
      <c r="T3681" t="s">
        <v>11718</v>
      </c>
    </row>
    <row r="3682" spans="1:20" x14ac:dyDescent="0.25">
      <c r="A3682">
        <v>2025</v>
      </c>
      <c r="B3682" t="s">
        <v>11719</v>
      </c>
      <c r="C3682" t="s">
        <v>21</v>
      </c>
      <c r="D3682" t="s">
        <v>22</v>
      </c>
      <c r="E3682" t="s">
        <v>23</v>
      </c>
      <c r="F3682" t="s">
        <v>11720</v>
      </c>
      <c r="G3682" t="s">
        <v>658</v>
      </c>
      <c r="H3682" t="s">
        <v>659</v>
      </c>
      <c r="I3682" s="1">
        <v>24400685</v>
      </c>
      <c r="J3682" s="2">
        <f t="shared" si="114"/>
        <v>24400685</v>
      </c>
      <c r="K3682" s="1">
        <v>4880137</v>
      </c>
      <c r="L3682" s="3">
        <v>45716</v>
      </c>
      <c r="M3682" s="3">
        <v>45717</v>
      </c>
      <c r="N3682" s="3">
        <v>45900</v>
      </c>
      <c r="O3682" s="1">
        <v>0</v>
      </c>
      <c r="P3682" s="1">
        <v>24400685</v>
      </c>
      <c r="R3682" s="6">
        <f ca="1">IF(Tabla1[[#This Row],[FECHA INCIAL DESDE]]="SIN INICIO",0,IF((((TODAY()-M3682)*100%)/(N3682-M3682))&gt;=100%,"100%",(((TODAY()-M3682)*100%)/(N3682-M3682))))</f>
        <v>0.28415300546448086</v>
      </c>
      <c r="S3682" s="2">
        <f t="shared" si="115"/>
        <v>24400685</v>
      </c>
      <c r="T3682" t="s">
        <v>11721</v>
      </c>
    </row>
    <row r="3683" spans="1:20" x14ac:dyDescent="0.25">
      <c r="A3683">
        <v>2025</v>
      </c>
      <c r="B3683" t="s">
        <v>11722</v>
      </c>
      <c r="C3683" t="s">
        <v>21</v>
      </c>
      <c r="D3683" t="s">
        <v>22</v>
      </c>
      <c r="E3683" t="s">
        <v>23</v>
      </c>
      <c r="F3683" t="s">
        <v>11723</v>
      </c>
      <c r="G3683" t="s">
        <v>791</v>
      </c>
      <c r="H3683" t="s">
        <v>590</v>
      </c>
      <c r="I3683" s="1">
        <v>39000000</v>
      </c>
      <c r="J3683" s="2">
        <f t="shared" si="114"/>
        <v>39000000</v>
      </c>
      <c r="K3683" s="1">
        <v>6500000</v>
      </c>
      <c r="L3683" s="3">
        <v>45719</v>
      </c>
      <c r="M3683" s="3">
        <v>45720</v>
      </c>
      <c r="N3683" s="3">
        <v>45900</v>
      </c>
      <c r="O3683" s="1">
        <v>0</v>
      </c>
      <c r="P3683" s="1">
        <v>39000000</v>
      </c>
      <c r="R3683" s="6">
        <f ca="1">IF(Tabla1[[#This Row],[FECHA INCIAL DESDE]]="SIN INICIO",0,IF((((TODAY()-M3683)*100%)/(N3683-M3683))&gt;=100%,"100%",(((TODAY()-M3683)*100%)/(N3683-M3683))))</f>
        <v>0.2722222222222222</v>
      </c>
      <c r="S3683" s="2">
        <f t="shared" si="115"/>
        <v>39000000</v>
      </c>
      <c r="T3683" s="7" t="s">
        <v>11724</v>
      </c>
    </row>
    <row r="3684" spans="1:20" x14ac:dyDescent="0.25">
      <c r="A3684">
        <v>2025</v>
      </c>
      <c r="B3684" t="s">
        <v>11725</v>
      </c>
      <c r="C3684" t="s">
        <v>21</v>
      </c>
      <c r="D3684" t="s">
        <v>22</v>
      </c>
      <c r="E3684" t="s">
        <v>23</v>
      </c>
      <c r="F3684" t="s">
        <v>11726</v>
      </c>
      <c r="G3684" t="s">
        <v>2992</v>
      </c>
      <c r="H3684" t="s">
        <v>1802</v>
      </c>
      <c r="I3684" s="1">
        <v>50820000</v>
      </c>
      <c r="J3684" s="2">
        <f t="shared" si="114"/>
        <v>50820000</v>
      </c>
      <c r="K3684" s="1">
        <v>8470000</v>
      </c>
      <c r="L3684" s="3">
        <v>45719</v>
      </c>
      <c r="M3684" s="3">
        <v>45721</v>
      </c>
      <c r="N3684" s="3">
        <v>45869</v>
      </c>
      <c r="O3684" s="1">
        <v>0</v>
      </c>
      <c r="P3684" s="1">
        <v>50820000</v>
      </c>
      <c r="R3684" s="6">
        <f ca="1">IF(Tabla1[[#This Row],[FECHA INCIAL DESDE]]="SIN INICIO",0,IF((((TODAY()-M3684)*100%)/(N3684-M3684))&gt;=100%,"100%",(((TODAY()-M3684)*100%)/(N3684-M3684))))</f>
        <v>0.32432432432432434</v>
      </c>
      <c r="S3684" s="2">
        <f t="shared" si="115"/>
        <v>50820000</v>
      </c>
      <c r="T3684" s="7" t="s">
        <v>11727</v>
      </c>
    </row>
    <row r="3685" spans="1:20" x14ac:dyDescent="0.25">
      <c r="A3685">
        <v>2025</v>
      </c>
      <c r="B3685" t="s">
        <v>11728</v>
      </c>
      <c r="C3685" t="s">
        <v>21</v>
      </c>
      <c r="D3685" t="s">
        <v>22</v>
      </c>
      <c r="E3685" t="s">
        <v>23</v>
      </c>
      <c r="F3685" t="s">
        <v>11729</v>
      </c>
      <c r="G3685" t="s">
        <v>1831</v>
      </c>
      <c r="H3685" t="s">
        <v>1898</v>
      </c>
      <c r="I3685" s="1">
        <v>44458666</v>
      </c>
      <c r="J3685" s="2">
        <f t="shared" si="114"/>
        <v>44458666</v>
      </c>
      <c r="K3685" s="1">
        <v>6351238</v>
      </c>
      <c r="L3685" s="3">
        <v>45719</v>
      </c>
      <c r="M3685" s="3">
        <v>45721</v>
      </c>
      <c r="N3685" s="3">
        <v>45930</v>
      </c>
      <c r="O3685" s="1">
        <v>0</v>
      </c>
      <c r="P3685" s="1">
        <v>44458666</v>
      </c>
      <c r="R3685" s="6">
        <f ca="1">IF(Tabla1[[#This Row],[FECHA INCIAL DESDE]]="SIN INICIO",0,IF((((TODAY()-M3685)*100%)/(N3685-M3685))&gt;=100%,"100%",(((TODAY()-M3685)*100%)/(N3685-M3685))))</f>
        <v>0.22966507177033493</v>
      </c>
      <c r="S3685" s="2">
        <f t="shared" si="115"/>
        <v>44458666</v>
      </c>
      <c r="T3685" t="s">
        <v>11730</v>
      </c>
    </row>
    <row r="3686" spans="1:20" x14ac:dyDescent="0.25">
      <c r="A3686">
        <v>2025</v>
      </c>
      <c r="B3686" t="s">
        <v>11731</v>
      </c>
      <c r="C3686" t="s">
        <v>21</v>
      </c>
      <c r="D3686" t="s">
        <v>22</v>
      </c>
      <c r="E3686" t="s">
        <v>23</v>
      </c>
      <c r="F3686" t="s">
        <v>11732</v>
      </c>
      <c r="G3686" t="s">
        <v>10940</v>
      </c>
      <c r="H3686" t="s">
        <v>1802</v>
      </c>
      <c r="I3686" s="1">
        <v>37200000</v>
      </c>
      <c r="J3686" s="2">
        <f t="shared" si="114"/>
        <v>37200000</v>
      </c>
      <c r="K3686" s="1">
        <v>6200000</v>
      </c>
      <c r="L3686" s="3">
        <v>45715</v>
      </c>
      <c r="M3686" s="3">
        <v>45716</v>
      </c>
      <c r="N3686" s="3">
        <v>45869</v>
      </c>
      <c r="O3686" s="1">
        <v>0</v>
      </c>
      <c r="P3686" s="1">
        <v>37200000</v>
      </c>
      <c r="R3686" s="6">
        <f ca="1">IF(Tabla1[[#This Row],[FECHA INCIAL DESDE]]="SIN INICIO",0,IF((((TODAY()-M3686)*100%)/(N3686-M3686))&gt;=100%,"100%",(((TODAY()-M3686)*100%)/(N3686-M3686))))</f>
        <v>0.34640522875816993</v>
      </c>
      <c r="S3686" s="2">
        <f t="shared" si="115"/>
        <v>37200000</v>
      </c>
      <c r="T3686" s="7" t="s">
        <v>11733</v>
      </c>
    </row>
    <row r="3687" spans="1:20" x14ac:dyDescent="0.25">
      <c r="A3687">
        <v>2025</v>
      </c>
      <c r="B3687" t="s">
        <v>11734</v>
      </c>
      <c r="C3687" t="s">
        <v>21</v>
      </c>
      <c r="D3687" t="s">
        <v>22</v>
      </c>
      <c r="E3687" t="s">
        <v>120</v>
      </c>
      <c r="F3687" t="s">
        <v>11735</v>
      </c>
      <c r="G3687" t="s">
        <v>1823</v>
      </c>
      <c r="H3687" t="s">
        <v>1802</v>
      </c>
      <c r="I3687" s="1">
        <v>24900000</v>
      </c>
      <c r="J3687" s="2">
        <f t="shared" si="114"/>
        <v>24900000</v>
      </c>
      <c r="K3687" s="1">
        <v>4150000</v>
      </c>
      <c r="L3687" s="3">
        <v>45715</v>
      </c>
      <c r="M3687" s="3">
        <v>45719</v>
      </c>
      <c r="N3687" s="3">
        <v>45900</v>
      </c>
      <c r="O3687" s="1">
        <v>0</v>
      </c>
      <c r="P3687" s="1">
        <v>24900000</v>
      </c>
      <c r="R3687" s="6">
        <f ca="1">IF(Tabla1[[#This Row],[FECHA INCIAL DESDE]]="SIN INICIO",0,IF((((TODAY()-M3687)*100%)/(N3687-M3687))&gt;=100%,"100%",(((TODAY()-M3687)*100%)/(N3687-M3687))))</f>
        <v>0.27624309392265195</v>
      </c>
      <c r="S3687" s="2">
        <f t="shared" si="115"/>
        <v>24900000</v>
      </c>
      <c r="T3687" t="s">
        <v>11736</v>
      </c>
    </row>
    <row r="3688" spans="1:20" x14ac:dyDescent="0.25">
      <c r="A3688">
        <v>2025</v>
      </c>
      <c r="B3688" t="s">
        <v>11737</v>
      </c>
      <c r="C3688" t="s">
        <v>21</v>
      </c>
      <c r="D3688" t="s">
        <v>22</v>
      </c>
      <c r="E3688" t="s">
        <v>23</v>
      </c>
      <c r="F3688" t="s">
        <v>11738</v>
      </c>
      <c r="G3688" t="s">
        <v>11739</v>
      </c>
      <c r="H3688" t="s">
        <v>590</v>
      </c>
      <c r="I3688" s="1">
        <v>27390112</v>
      </c>
      <c r="J3688" s="2">
        <f t="shared" si="114"/>
        <v>27390112</v>
      </c>
      <c r="K3688" s="1">
        <v>6847528</v>
      </c>
      <c r="L3688" s="3">
        <v>45719</v>
      </c>
      <c r="M3688" s="3">
        <v>45720</v>
      </c>
      <c r="N3688" s="3">
        <v>45838</v>
      </c>
      <c r="O3688" s="1">
        <v>0</v>
      </c>
      <c r="P3688" s="1">
        <v>27390112</v>
      </c>
      <c r="R3688" s="6">
        <f ca="1">IF(Tabla1[[#This Row],[FECHA INCIAL DESDE]]="SIN INICIO",0,IF((((TODAY()-M3688)*100%)/(N3688-M3688))&gt;=100%,"100%",(((TODAY()-M3688)*100%)/(N3688-M3688))))</f>
        <v>0.4152542372881356</v>
      </c>
      <c r="S3688" s="2">
        <f t="shared" si="115"/>
        <v>27390112</v>
      </c>
      <c r="T3688" s="7" t="s">
        <v>11740</v>
      </c>
    </row>
    <row r="3689" spans="1:20" x14ac:dyDescent="0.25">
      <c r="A3689">
        <v>2025</v>
      </c>
      <c r="B3689" t="s">
        <v>11741</v>
      </c>
      <c r="C3689" t="s">
        <v>21</v>
      </c>
      <c r="D3689" t="s">
        <v>22</v>
      </c>
      <c r="E3689" t="s">
        <v>23</v>
      </c>
      <c r="F3689" t="s">
        <v>11742</v>
      </c>
      <c r="G3689" t="s">
        <v>3256</v>
      </c>
      <c r="H3689" t="s">
        <v>590</v>
      </c>
      <c r="I3689" s="1">
        <v>32000000</v>
      </c>
      <c r="J3689" s="2">
        <f t="shared" si="114"/>
        <v>32000000</v>
      </c>
      <c r="K3689" s="1">
        <v>8000000</v>
      </c>
      <c r="L3689" s="3">
        <v>45719</v>
      </c>
      <c r="M3689" s="3">
        <v>45720</v>
      </c>
      <c r="N3689" s="3">
        <v>45838</v>
      </c>
      <c r="O3689" s="1">
        <v>0</v>
      </c>
      <c r="P3689" s="1">
        <v>32000000</v>
      </c>
      <c r="R3689" s="6">
        <f ca="1">IF(Tabla1[[#This Row],[FECHA INCIAL DESDE]]="SIN INICIO",0,IF((((TODAY()-M3689)*100%)/(N3689-M3689))&gt;=100%,"100%",(((TODAY()-M3689)*100%)/(N3689-M3689))))</f>
        <v>0.4152542372881356</v>
      </c>
      <c r="S3689" s="2">
        <f t="shared" si="115"/>
        <v>32000000</v>
      </c>
      <c r="T3689" s="7" t="s">
        <v>11743</v>
      </c>
    </row>
    <row r="3690" spans="1:20" x14ac:dyDescent="0.25">
      <c r="A3690">
        <v>2025</v>
      </c>
      <c r="B3690" t="s">
        <v>11744</v>
      </c>
      <c r="C3690" t="s">
        <v>21</v>
      </c>
      <c r="D3690" t="s">
        <v>22</v>
      </c>
      <c r="E3690" t="s">
        <v>23</v>
      </c>
      <c r="F3690" t="s">
        <v>11745</v>
      </c>
      <c r="G3690" t="s">
        <v>1819</v>
      </c>
      <c r="H3690" t="s">
        <v>1802</v>
      </c>
      <c r="I3690" s="1">
        <v>50820000</v>
      </c>
      <c r="J3690" s="2">
        <f t="shared" si="114"/>
        <v>50820000</v>
      </c>
      <c r="K3690" s="1">
        <v>8470000</v>
      </c>
      <c r="L3690" s="3">
        <v>45719</v>
      </c>
      <c r="M3690" s="3">
        <v>45721</v>
      </c>
      <c r="N3690" s="3">
        <v>45900</v>
      </c>
      <c r="O3690" s="1">
        <v>0</v>
      </c>
      <c r="P3690" s="1">
        <v>50820000</v>
      </c>
      <c r="R3690" s="6">
        <f ca="1">IF(Tabla1[[#This Row],[FECHA INCIAL DESDE]]="SIN INICIO",0,IF((((TODAY()-M3690)*100%)/(N3690-M3690))&gt;=100%,"100%",(((TODAY()-M3690)*100%)/(N3690-M3690))))</f>
        <v>0.26815642458100558</v>
      </c>
      <c r="S3690" s="2">
        <f t="shared" si="115"/>
        <v>50820000</v>
      </c>
      <c r="T3690" t="s">
        <v>11746</v>
      </c>
    </row>
    <row r="3691" spans="1:20" x14ac:dyDescent="0.25">
      <c r="A3691">
        <v>2025</v>
      </c>
      <c r="B3691" t="s">
        <v>11747</v>
      </c>
      <c r="C3691" t="s">
        <v>21</v>
      </c>
      <c r="D3691" t="s">
        <v>22</v>
      </c>
      <c r="E3691" t="s">
        <v>23</v>
      </c>
      <c r="F3691" t="s">
        <v>11748</v>
      </c>
      <c r="G3691" t="s">
        <v>3663</v>
      </c>
      <c r="H3691" t="s">
        <v>1802</v>
      </c>
      <c r="I3691" s="1">
        <v>50820000</v>
      </c>
      <c r="J3691" s="2">
        <f t="shared" si="114"/>
        <v>50820000</v>
      </c>
      <c r="K3691" s="1">
        <v>8470000</v>
      </c>
      <c r="L3691" s="3">
        <v>45719</v>
      </c>
      <c r="M3691" s="3">
        <v>45720</v>
      </c>
      <c r="N3691" s="3">
        <v>45900</v>
      </c>
      <c r="O3691" s="1">
        <v>0</v>
      </c>
      <c r="P3691" s="1">
        <v>50820000</v>
      </c>
      <c r="R3691" s="6">
        <f ca="1">IF(Tabla1[[#This Row],[FECHA INCIAL DESDE]]="SIN INICIO",0,IF((((TODAY()-M3691)*100%)/(N3691-M3691))&gt;=100%,"100%",(((TODAY()-M3691)*100%)/(N3691-M3691))))</f>
        <v>0.2722222222222222</v>
      </c>
      <c r="S3691" s="2">
        <f t="shared" si="115"/>
        <v>50820000</v>
      </c>
      <c r="T3691" t="s">
        <v>11749</v>
      </c>
    </row>
    <row r="3692" spans="1:20" x14ac:dyDescent="0.25">
      <c r="A3692">
        <v>2025</v>
      </c>
      <c r="B3692" t="s">
        <v>11750</v>
      </c>
      <c r="C3692" t="s">
        <v>21</v>
      </c>
      <c r="D3692" t="s">
        <v>22</v>
      </c>
      <c r="E3692" t="s">
        <v>23</v>
      </c>
      <c r="F3692" t="s">
        <v>11751</v>
      </c>
      <c r="G3692" t="s">
        <v>11752</v>
      </c>
      <c r="H3692" t="s">
        <v>659</v>
      </c>
      <c r="I3692" s="1">
        <v>48000000</v>
      </c>
      <c r="J3692" s="2">
        <f t="shared" si="114"/>
        <v>48000000</v>
      </c>
      <c r="K3692" s="1">
        <v>8000000</v>
      </c>
      <c r="L3692" s="3">
        <v>45719</v>
      </c>
      <c r="M3692" s="3">
        <v>45720</v>
      </c>
      <c r="N3692" s="3">
        <v>45900</v>
      </c>
      <c r="O3692" s="1">
        <v>0</v>
      </c>
      <c r="P3692" s="1">
        <v>48000000</v>
      </c>
      <c r="R3692" s="6">
        <f ca="1">IF(Tabla1[[#This Row],[FECHA INCIAL DESDE]]="SIN INICIO",0,IF((((TODAY()-M3692)*100%)/(N3692-M3692))&gt;=100%,"100%",(((TODAY()-M3692)*100%)/(N3692-M3692))))</f>
        <v>0.2722222222222222</v>
      </c>
      <c r="S3692" s="2">
        <f t="shared" si="115"/>
        <v>48000000</v>
      </c>
      <c r="T3692" t="s">
        <v>11753</v>
      </c>
    </row>
    <row r="3693" spans="1:20" x14ac:dyDescent="0.25">
      <c r="A3693">
        <v>2025</v>
      </c>
      <c r="B3693" t="s">
        <v>11754</v>
      </c>
      <c r="C3693" t="s">
        <v>21</v>
      </c>
      <c r="D3693" t="s">
        <v>22</v>
      </c>
      <c r="E3693" t="s">
        <v>23</v>
      </c>
      <c r="F3693" t="s">
        <v>11755</v>
      </c>
      <c r="G3693" t="s">
        <v>9276</v>
      </c>
      <c r="H3693" t="s">
        <v>659</v>
      </c>
      <c r="I3693" s="1">
        <v>51000000</v>
      </c>
      <c r="J3693" s="2">
        <f t="shared" si="114"/>
        <v>51000000</v>
      </c>
      <c r="K3693" s="1">
        <v>8000000</v>
      </c>
      <c r="L3693" s="3">
        <v>45719</v>
      </c>
      <c r="M3693" s="3">
        <v>45720</v>
      </c>
      <c r="N3693" s="3">
        <v>45900</v>
      </c>
      <c r="O3693" s="1">
        <v>0</v>
      </c>
      <c r="P3693" s="1">
        <v>51000000</v>
      </c>
      <c r="R3693" s="6">
        <f ca="1">IF(Tabla1[[#This Row],[FECHA INCIAL DESDE]]="SIN INICIO",0,IF((((TODAY()-M3693)*100%)/(N3693-M3693))&gt;=100%,"100%",(((TODAY()-M3693)*100%)/(N3693-M3693))))</f>
        <v>0.2722222222222222</v>
      </c>
      <c r="S3693" s="2">
        <f t="shared" si="115"/>
        <v>51000000</v>
      </c>
      <c r="T3693" t="s">
        <v>11756</v>
      </c>
    </row>
    <row r="3694" spans="1:20" x14ac:dyDescent="0.25">
      <c r="A3694">
        <v>2025</v>
      </c>
      <c r="B3694" t="s">
        <v>11757</v>
      </c>
      <c r="C3694" t="s">
        <v>21</v>
      </c>
      <c r="D3694" t="s">
        <v>22</v>
      </c>
      <c r="E3694" t="s">
        <v>120</v>
      </c>
      <c r="F3694" t="s">
        <v>11758</v>
      </c>
      <c r="G3694" t="s">
        <v>11759</v>
      </c>
      <c r="H3694" t="s">
        <v>590</v>
      </c>
      <c r="I3694" s="1">
        <v>28710000</v>
      </c>
      <c r="J3694" s="2">
        <f t="shared" si="114"/>
        <v>28710000</v>
      </c>
      <c r="K3694" s="1">
        <v>4785000</v>
      </c>
      <c r="L3694" s="3">
        <v>45716</v>
      </c>
      <c r="M3694" s="3">
        <v>45719</v>
      </c>
      <c r="N3694" s="3">
        <v>45900</v>
      </c>
      <c r="O3694" s="1">
        <v>0</v>
      </c>
      <c r="P3694" s="1">
        <v>28710000</v>
      </c>
      <c r="R3694" s="6">
        <f ca="1">IF(Tabla1[[#This Row],[FECHA INCIAL DESDE]]="SIN INICIO",0,IF((((TODAY()-M3694)*100%)/(N3694-M3694))&gt;=100%,"100%",(((TODAY()-M3694)*100%)/(N3694-M3694))))</f>
        <v>0.27624309392265195</v>
      </c>
      <c r="S3694" s="2">
        <f t="shared" si="115"/>
        <v>28710000</v>
      </c>
      <c r="T3694" t="s">
        <v>11760</v>
      </c>
    </row>
    <row r="3695" spans="1:20" x14ac:dyDescent="0.25">
      <c r="A3695">
        <v>2025</v>
      </c>
      <c r="B3695" t="s">
        <v>11761</v>
      </c>
      <c r="C3695" t="s">
        <v>21</v>
      </c>
      <c r="D3695" t="s">
        <v>22</v>
      </c>
      <c r="E3695" t="s">
        <v>23</v>
      </c>
      <c r="F3695" t="s">
        <v>11762</v>
      </c>
      <c r="G3695" t="s">
        <v>1819</v>
      </c>
      <c r="H3695" t="s">
        <v>1802</v>
      </c>
      <c r="I3695" s="1">
        <v>37200000</v>
      </c>
      <c r="J3695" s="2">
        <f t="shared" si="114"/>
        <v>37200000</v>
      </c>
      <c r="K3695" s="1">
        <v>6200000</v>
      </c>
      <c r="L3695" s="3">
        <v>45719</v>
      </c>
      <c r="M3695" s="3">
        <v>45720</v>
      </c>
      <c r="N3695" s="3">
        <v>45900</v>
      </c>
      <c r="O3695" s="1">
        <v>0</v>
      </c>
      <c r="P3695" s="1">
        <v>37200000</v>
      </c>
      <c r="R3695" s="6">
        <f ca="1">IF(Tabla1[[#This Row],[FECHA INCIAL DESDE]]="SIN INICIO",0,IF((((TODAY()-M3695)*100%)/(N3695-M3695))&gt;=100%,"100%",(((TODAY()-M3695)*100%)/(N3695-M3695))))</f>
        <v>0.2722222222222222</v>
      </c>
      <c r="S3695" s="2">
        <f t="shared" si="115"/>
        <v>37200000</v>
      </c>
      <c r="T3695" t="s">
        <v>11763</v>
      </c>
    </row>
    <row r="3696" spans="1:20" x14ac:dyDescent="0.25">
      <c r="A3696">
        <v>2025</v>
      </c>
      <c r="B3696" t="s">
        <v>11764</v>
      </c>
      <c r="C3696" t="s">
        <v>21</v>
      </c>
      <c r="D3696" t="s">
        <v>22</v>
      </c>
      <c r="E3696" t="s">
        <v>23</v>
      </c>
      <c r="F3696" t="s">
        <v>11765</v>
      </c>
      <c r="G3696" t="s">
        <v>1823</v>
      </c>
      <c r="H3696" t="s">
        <v>1802</v>
      </c>
      <c r="I3696" s="1">
        <v>30135000</v>
      </c>
      <c r="J3696" s="2">
        <f t="shared" si="114"/>
        <v>30135000</v>
      </c>
      <c r="K3696" s="1">
        <v>5022500</v>
      </c>
      <c r="L3696" s="3">
        <v>45715</v>
      </c>
      <c r="M3696" s="3">
        <v>45719</v>
      </c>
      <c r="N3696" s="3">
        <v>45900</v>
      </c>
      <c r="O3696" s="1">
        <v>0</v>
      </c>
      <c r="P3696" s="1">
        <v>30135000</v>
      </c>
      <c r="R3696" s="6">
        <f ca="1">IF(Tabla1[[#This Row],[FECHA INCIAL DESDE]]="SIN INICIO",0,IF((((TODAY()-M3696)*100%)/(N3696-M3696))&gt;=100%,"100%",(((TODAY()-M3696)*100%)/(N3696-M3696))))</f>
        <v>0.27624309392265195</v>
      </c>
      <c r="S3696" s="2">
        <f t="shared" si="115"/>
        <v>30135000</v>
      </c>
      <c r="T3696" t="s">
        <v>11766</v>
      </c>
    </row>
    <row r="3697" spans="1:20" x14ac:dyDescent="0.25">
      <c r="A3697">
        <v>2025</v>
      </c>
      <c r="B3697" t="s">
        <v>11767</v>
      </c>
      <c r="C3697" t="s">
        <v>21</v>
      </c>
      <c r="D3697" t="s">
        <v>22</v>
      </c>
      <c r="E3697" t="s">
        <v>23</v>
      </c>
      <c r="F3697" t="s">
        <v>11768</v>
      </c>
      <c r="G3697" t="s">
        <v>1819</v>
      </c>
      <c r="H3697" t="s">
        <v>1802</v>
      </c>
      <c r="I3697" s="1">
        <v>50820000</v>
      </c>
      <c r="J3697" s="2">
        <f t="shared" si="114"/>
        <v>50820000</v>
      </c>
      <c r="K3697" s="1">
        <v>8470000</v>
      </c>
      <c r="L3697" s="3">
        <v>45715</v>
      </c>
      <c r="M3697" s="3">
        <v>45719</v>
      </c>
      <c r="N3697" s="3">
        <v>45900</v>
      </c>
      <c r="O3697" s="1">
        <v>0</v>
      </c>
      <c r="P3697" s="1">
        <v>50820000</v>
      </c>
      <c r="R3697" s="6">
        <f ca="1">IF(Tabla1[[#This Row],[FECHA INCIAL DESDE]]="SIN INICIO",0,IF((((TODAY()-M3697)*100%)/(N3697-M3697))&gt;=100%,"100%",(((TODAY()-M3697)*100%)/(N3697-M3697))))</f>
        <v>0.27624309392265195</v>
      </c>
      <c r="S3697" s="2">
        <f t="shared" si="115"/>
        <v>50820000</v>
      </c>
      <c r="T3697" t="s">
        <v>11769</v>
      </c>
    </row>
    <row r="3698" spans="1:20" x14ac:dyDescent="0.25">
      <c r="A3698">
        <v>2025</v>
      </c>
      <c r="B3698" t="s">
        <v>11770</v>
      </c>
      <c r="C3698" t="s">
        <v>21</v>
      </c>
      <c r="D3698" t="s">
        <v>22</v>
      </c>
      <c r="E3698" t="s">
        <v>23</v>
      </c>
      <c r="F3698" t="s">
        <v>11771</v>
      </c>
      <c r="G3698" t="s">
        <v>1940</v>
      </c>
      <c r="H3698" t="s">
        <v>1802</v>
      </c>
      <c r="I3698" s="1">
        <v>27600000</v>
      </c>
      <c r="J3698" s="2">
        <f t="shared" si="114"/>
        <v>27600000</v>
      </c>
      <c r="K3698" s="1">
        <v>4600000</v>
      </c>
      <c r="L3698" s="3">
        <v>45715</v>
      </c>
      <c r="M3698" s="3">
        <v>45719</v>
      </c>
      <c r="N3698" s="3">
        <v>45900</v>
      </c>
      <c r="O3698" s="1">
        <v>0</v>
      </c>
      <c r="P3698" s="1">
        <v>27600000</v>
      </c>
      <c r="R3698" s="6">
        <f ca="1">IF(Tabla1[[#This Row],[FECHA INCIAL DESDE]]="SIN INICIO",0,IF((((TODAY()-M3698)*100%)/(N3698-M3698))&gt;=100%,"100%",(((TODAY()-M3698)*100%)/(N3698-M3698))))</f>
        <v>0.27624309392265195</v>
      </c>
      <c r="S3698" s="2">
        <f t="shared" si="115"/>
        <v>27600000</v>
      </c>
      <c r="T3698" t="s">
        <v>11772</v>
      </c>
    </row>
    <row r="3699" spans="1:20" x14ac:dyDescent="0.25">
      <c r="A3699">
        <v>2025</v>
      </c>
      <c r="B3699" t="s">
        <v>11773</v>
      </c>
      <c r="C3699" t="s">
        <v>21</v>
      </c>
      <c r="D3699" t="s">
        <v>22</v>
      </c>
      <c r="E3699" t="s">
        <v>23</v>
      </c>
      <c r="F3699" t="s">
        <v>11774</v>
      </c>
      <c r="G3699" t="s">
        <v>1520</v>
      </c>
      <c r="H3699" t="s">
        <v>590</v>
      </c>
      <c r="I3699" s="1">
        <v>52275000</v>
      </c>
      <c r="J3699" s="2">
        <f t="shared" si="114"/>
        <v>52275000</v>
      </c>
      <c r="K3699" s="1">
        <v>8712500</v>
      </c>
      <c r="L3699" s="3">
        <v>45721</v>
      </c>
      <c r="M3699" s="3">
        <v>45722</v>
      </c>
      <c r="N3699" s="3">
        <v>45900</v>
      </c>
      <c r="O3699" s="1">
        <v>0</v>
      </c>
      <c r="P3699" s="1">
        <v>52275000</v>
      </c>
      <c r="R3699" s="6">
        <f ca="1">IF(Tabla1[[#This Row],[FECHA INCIAL DESDE]]="SIN INICIO",0,IF((((TODAY()-M3699)*100%)/(N3699-M3699))&gt;=100%,"100%",(((TODAY()-M3699)*100%)/(N3699-M3699))))</f>
        <v>0.2640449438202247</v>
      </c>
      <c r="S3699" s="2">
        <f t="shared" si="115"/>
        <v>52275000</v>
      </c>
      <c r="T3699" t="s">
        <v>11775</v>
      </c>
    </row>
    <row r="3700" spans="1:20" x14ac:dyDescent="0.25">
      <c r="A3700">
        <v>2025</v>
      </c>
      <c r="B3700" t="s">
        <v>11776</v>
      </c>
      <c r="C3700" t="s">
        <v>21</v>
      </c>
      <c r="D3700" t="s">
        <v>22</v>
      </c>
      <c r="E3700" t="s">
        <v>23</v>
      </c>
      <c r="F3700" t="s">
        <v>11777</v>
      </c>
      <c r="G3700" t="s">
        <v>11778</v>
      </c>
      <c r="H3700" t="s">
        <v>270</v>
      </c>
      <c r="I3700" s="1">
        <v>96000000</v>
      </c>
      <c r="J3700" s="2">
        <f t="shared" si="114"/>
        <v>96000000</v>
      </c>
      <c r="K3700" s="1">
        <v>16000000</v>
      </c>
      <c r="L3700" s="3">
        <v>45716</v>
      </c>
      <c r="M3700" s="3">
        <v>45719</v>
      </c>
      <c r="N3700" s="3">
        <v>45900</v>
      </c>
      <c r="O3700" s="1">
        <v>0</v>
      </c>
      <c r="P3700" s="1">
        <v>96000000</v>
      </c>
      <c r="R3700" s="6">
        <f ca="1">IF(Tabla1[[#This Row],[FECHA INCIAL DESDE]]="SIN INICIO",0,IF((((TODAY()-M3700)*100%)/(N3700-M3700))&gt;=100%,"100%",(((TODAY()-M3700)*100%)/(N3700-M3700))))</f>
        <v>0.27624309392265195</v>
      </c>
      <c r="S3700" s="2">
        <f t="shared" si="115"/>
        <v>96000000</v>
      </c>
      <c r="T3700" t="s">
        <v>11779</v>
      </c>
    </row>
    <row r="3701" spans="1:20" x14ac:dyDescent="0.25">
      <c r="A3701">
        <v>2025</v>
      </c>
      <c r="B3701" t="s">
        <v>11780</v>
      </c>
      <c r="C3701" t="s">
        <v>21</v>
      </c>
      <c r="D3701" t="s">
        <v>22</v>
      </c>
      <c r="E3701" t="s">
        <v>23</v>
      </c>
      <c r="F3701" t="s">
        <v>11781</v>
      </c>
      <c r="G3701" t="s">
        <v>11782</v>
      </c>
      <c r="H3701" t="s">
        <v>590</v>
      </c>
      <c r="I3701" s="1">
        <v>44292300</v>
      </c>
      <c r="J3701" s="2">
        <f t="shared" si="114"/>
        <v>44292300</v>
      </c>
      <c r="K3701" s="1">
        <v>7382050</v>
      </c>
      <c r="L3701" s="3">
        <v>45716</v>
      </c>
      <c r="M3701" s="3">
        <v>45719</v>
      </c>
      <c r="N3701" s="3">
        <v>45900</v>
      </c>
      <c r="O3701" s="1">
        <v>0</v>
      </c>
      <c r="P3701" s="1">
        <v>44292300</v>
      </c>
      <c r="R3701" s="6">
        <f ca="1">IF(Tabla1[[#This Row],[FECHA INCIAL DESDE]]="SIN INICIO",0,IF((((TODAY()-M3701)*100%)/(N3701-M3701))&gt;=100%,"100%",(((TODAY()-M3701)*100%)/(N3701-M3701))))</f>
        <v>0.27624309392265195</v>
      </c>
      <c r="S3701" s="2">
        <f t="shared" si="115"/>
        <v>44292300</v>
      </c>
      <c r="T3701" t="s">
        <v>11783</v>
      </c>
    </row>
    <row r="3702" spans="1:20" x14ac:dyDescent="0.25">
      <c r="A3702">
        <v>2025</v>
      </c>
      <c r="B3702" t="s">
        <v>11784</v>
      </c>
      <c r="C3702" t="s">
        <v>21</v>
      </c>
      <c r="D3702" t="s">
        <v>22</v>
      </c>
      <c r="E3702" t="s">
        <v>23</v>
      </c>
      <c r="F3702" t="s">
        <v>11785</v>
      </c>
      <c r="G3702" t="s">
        <v>11786</v>
      </c>
      <c r="H3702" t="s">
        <v>590</v>
      </c>
      <c r="I3702" s="1">
        <v>58898550</v>
      </c>
      <c r="J3702" s="2">
        <f t="shared" si="114"/>
        <v>58898550</v>
      </c>
      <c r="K3702" s="1">
        <v>9816425</v>
      </c>
      <c r="L3702" s="3">
        <v>45716</v>
      </c>
      <c r="M3702" s="3">
        <v>45719</v>
      </c>
      <c r="N3702" s="3">
        <v>45900</v>
      </c>
      <c r="O3702" s="1">
        <v>0</v>
      </c>
      <c r="P3702" s="1">
        <v>58898550</v>
      </c>
      <c r="R3702" s="6">
        <f ca="1">IF(Tabla1[[#This Row],[FECHA INCIAL DESDE]]="SIN INICIO",0,IF((((TODAY()-M3702)*100%)/(N3702-M3702))&gt;=100%,"100%",(((TODAY()-M3702)*100%)/(N3702-M3702))))</f>
        <v>0.27624309392265195</v>
      </c>
      <c r="S3702" s="2">
        <f t="shared" si="115"/>
        <v>58898550</v>
      </c>
      <c r="T3702" t="s">
        <v>11787</v>
      </c>
    </row>
    <row r="3703" spans="1:20" x14ac:dyDescent="0.25">
      <c r="A3703">
        <v>2025</v>
      </c>
      <c r="B3703" t="s">
        <v>11788</v>
      </c>
      <c r="C3703" t="s">
        <v>21</v>
      </c>
      <c r="D3703" t="s">
        <v>22</v>
      </c>
      <c r="E3703" t="s">
        <v>23</v>
      </c>
      <c r="F3703" t="s">
        <v>11789</v>
      </c>
      <c r="G3703" t="s">
        <v>2743</v>
      </c>
      <c r="H3703" t="s">
        <v>659</v>
      </c>
      <c r="I3703" s="1">
        <v>32760000</v>
      </c>
      <c r="J3703" s="2">
        <f t="shared" si="114"/>
        <v>32760000</v>
      </c>
      <c r="K3703" s="1">
        <v>6552000</v>
      </c>
      <c r="L3703" s="3">
        <v>45719</v>
      </c>
      <c r="M3703" s="3">
        <v>45721</v>
      </c>
      <c r="N3703" s="3">
        <v>45869</v>
      </c>
      <c r="O3703" s="1">
        <v>0</v>
      </c>
      <c r="P3703" s="1">
        <v>32760000</v>
      </c>
      <c r="R3703" s="6">
        <f ca="1">IF(Tabla1[[#This Row],[FECHA INCIAL DESDE]]="SIN INICIO",0,IF((((TODAY()-M3703)*100%)/(N3703-M3703))&gt;=100%,"100%",(((TODAY()-M3703)*100%)/(N3703-M3703))))</f>
        <v>0.32432432432432434</v>
      </c>
      <c r="S3703" s="2">
        <f t="shared" si="115"/>
        <v>32760000</v>
      </c>
      <c r="T3703" t="s">
        <v>11790</v>
      </c>
    </row>
    <row r="3704" spans="1:20" x14ac:dyDescent="0.25">
      <c r="A3704">
        <v>2025</v>
      </c>
      <c r="B3704" t="s">
        <v>11791</v>
      </c>
      <c r="C3704" t="s">
        <v>21</v>
      </c>
      <c r="D3704" t="s">
        <v>22</v>
      </c>
      <c r="E3704" t="s">
        <v>23</v>
      </c>
      <c r="F3704" t="s">
        <v>11792</v>
      </c>
      <c r="G3704" t="s">
        <v>11793</v>
      </c>
      <c r="H3704" t="s">
        <v>648</v>
      </c>
      <c r="I3704" s="1">
        <v>27000000</v>
      </c>
      <c r="J3704" s="2">
        <f t="shared" si="114"/>
        <v>27000000</v>
      </c>
      <c r="K3704" s="1">
        <v>4500000</v>
      </c>
      <c r="L3704" s="3">
        <v>45716</v>
      </c>
      <c r="M3704" s="3">
        <v>45720</v>
      </c>
      <c r="N3704" s="3">
        <v>45900</v>
      </c>
      <c r="O3704" s="1">
        <v>0</v>
      </c>
      <c r="P3704" s="1">
        <v>27000000</v>
      </c>
      <c r="R3704" s="6">
        <f ca="1">IF(Tabla1[[#This Row],[FECHA INCIAL DESDE]]="SIN INICIO",0,IF((((TODAY()-M3704)*100%)/(N3704-M3704))&gt;=100%,"100%",(((TODAY()-M3704)*100%)/(N3704-M3704))))</f>
        <v>0.2722222222222222</v>
      </c>
      <c r="S3704" s="2">
        <f t="shared" si="115"/>
        <v>27000000</v>
      </c>
      <c r="T3704" t="s">
        <v>11794</v>
      </c>
    </row>
    <row r="3705" spans="1:20" x14ac:dyDescent="0.25">
      <c r="A3705">
        <v>2025</v>
      </c>
      <c r="B3705" t="s">
        <v>11795</v>
      </c>
      <c r="C3705" t="s">
        <v>21</v>
      </c>
      <c r="D3705" t="s">
        <v>22</v>
      </c>
      <c r="E3705" t="s">
        <v>23</v>
      </c>
      <c r="F3705" t="s">
        <v>11796</v>
      </c>
      <c r="G3705" t="s">
        <v>1940</v>
      </c>
      <c r="H3705" t="s">
        <v>1802</v>
      </c>
      <c r="I3705" s="1">
        <v>50820000</v>
      </c>
      <c r="J3705" s="2">
        <f t="shared" si="114"/>
        <v>50820000</v>
      </c>
      <c r="K3705" s="1">
        <v>8470000</v>
      </c>
      <c r="L3705" s="3">
        <v>45719</v>
      </c>
      <c r="M3705" s="3">
        <v>45720</v>
      </c>
      <c r="N3705" s="3">
        <v>45900</v>
      </c>
      <c r="O3705" s="1">
        <v>0</v>
      </c>
      <c r="P3705" s="1">
        <v>50820000</v>
      </c>
      <c r="R3705" s="6">
        <f ca="1">IF(Tabla1[[#This Row],[FECHA INCIAL DESDE]]="SIN INICIO",0,IF((((TODAY()-M3705)*100%)/(N3705-M3705))&gt;=100%,"100%",(((TODAY()-M3705)*100%)/(N3705-M3705))))</f>
        <v>0.2722222222222222</v>
      </c>
      <c r="S3705" s="2">
        <f t="shared" si="115"/>
        <v>50820000</v>
      </c>
      <c r="T3705" t="s">
        <v>11797</v>
      </c>
    </row>
    <row r="3706" spans="1:20" x14ac:dyDescent="0.25">
      <c r="A3706">
        <v>2025</v>
      </c>
      <c r="B3706" t="s">
        <v>11798</v>
      </c>
      <c r="C3706" t="s">
        <v>21</v>
      </c>
      <c r="D3706" t="s">
        <v>22</v>
      </c>
      <c r="E3706" t="s">
        <v>120</v>
      </c>
      <c r="F3706" t="s">
        <v>11799</v>
      </c>
      <c r="G3706" t="s">
        <v>1557</v>
      </c>
      <c r="H3706" t="s">
        <v>154</v>
      </c>
      <c r="I3706" s="1">
        <v>22222200</v>
      </c>
      <c r="J3706" s="2">
        <f t="shared" si="114"/>
        <v>22222200</v>
      </c>
      <c r="K3706" s="1">
        <v>4444440</v>
      </c>
      <c r="L3706" s="3">
        <v>45715</v>
      </c>
      <c r="M3706" s="3">
        <v>45716</v>
      </c>
      <c r="N3706" s="3">
        <v>45838</v>
      </c>
      <c r="O3706" s="1">
        <v>0</v>
      </c>
      <c r="P3706" s="1">
        <v>22222200</v>
      </c>
      <c r="R3706" s="6">
        <f ca="1">IF(Tabla1[[#This Row],[FECHA INCIAL DESDE]]="SIN INICIO",0,IF((((TODAY()-M3706)*100%)/(N3706-M3706))&gt;=100%,"100%",(((TODAY()-M3706)*100%)/(N3706-M3706))))</f>
        <v>0.4344262295081967</v>
      </c>
      <c r="S3706" s="2">
        <f t="shared" si="115"/>
        <v>22222200</v>
      </c>
      <c r="T3706" t="s">
        <v>11800</v>
      </c>
    </row>
    <row r="3707" spans="1:20" x14ac:dyDescent="0.25">
      <c r="A3707">
        <v>2025</v>
      </c>
      <c r="B3707" t="s">
        <v>11801</v>
      </c>
      <c r="C3707" t="s">
        <v>21</v>
      </c>
      <c r="D3707" t="s">
        <v>22</v>
      </c>
      <c r="E3707" t="s">
        <v>23</v>
      </c>
      <c r="F3707" t="s">
        <v>11802</v>
      </c>
      <c r="G3707" t="s">
        <v>3034</v>
      </c>
      <c r="H3707" t="s">
        <v>1802</v>
      </c>
      <c r="I3707" s="1">
        <v>27600000</v>
      </c>
      <c r="J3707" s="2">
        <f t="shared" si="114"/>
        <v>27600000</v>
      </c>
      <c r="K3707" s="1">
        <v>4600000</v>
      </c>
      <c r="L3707" s="3">
        <v>45719</v>
      </c>
      <c r="M3707" s="3">
        <v>45720</v>
      </c>
      <c r="N3707" s="3">
        <v>45900</v>
      </c>
      <c r="O3707" s="1">
        <v>0</v>
      </c>
      <c r="P3707" s="1">
        <v>27600000</v>
      </c>
      <c r="R3707" s="6">
        <f ca="1">IF(Tabla1[[#This Row],[FECHA INCIAL DESDE]]="SIN INICIO",0,IF((((TODAY()-M3707)*100%)/(N3707-M3707))&gt;=100%,"100%",(((TODAY()-M3707)*100%)/(N3707-M3707))))</f>
        <v>0.2722222222222222</v>
      </c>
      <c r="S3707" s="2">
        <f t="shared" si="115"/>
        <v>27600000</v>
      </c>
      <c r="T3707" t="s">
        <v>11803</v>
      </c>
    </row>
    <row r="3708" spans="1:20" x14ac:dyDescent="0.25">
      <c r="A3708">
        <v>2025</v>
      </c>
      <c r="B3708" t="s">
        <v>11804</v>
      </c>
      <c r="C3708" t="s">
        <v>21</v>
      </c>
      <c r="D3708" t="s">
        <v>22</v>
      </c>
      <c r="E3708" t="s">
        <v>23</v>
      </c>
      <c r="F3708" t="s">
        <v>11805</v>
      </c>
      <c r="G3708" t="s">
        <v>2392</v>
      </c>
      <c r="H3708" t="s">
        <v>590</v>
      </c>
      <c r="I3708" s="1">
        <v>46125000</v>
      </c>
      <c r="J3708" s="2">
        <f t="shared" si="114"/>
        <v>46125000</v>
      </c>
      <c r="K3708" s="1">
        <v>7687500</v>
      </c>
      <c r="L3708" s="3">
        <v>45719</v>
      </c>
      <c r="M3708" s="3">
        <v>45720</v>
      </c>
      <c r="N3708" s="3">
        <v>45900</v>
      </c>
      <c r="O3708" s="1">
        <v>0</v>
      </c>
      <c r="P3708" s="1">
        <v>46125000</v>
      </c>
      <c r="R3708" s="6">
        <f ca="1">IF(Tabla1[[#This Row],[FECHA INCIAL DESDE]]="SIN INICIO",0,IF((((TODAY()-M3708)*100%)/(N3708-M3708))&gt;=100%,"100%",(((TODAY()-M3708)*100%)/(N3708-M3708))))</f>
        <v>0.2722222222222222</v>
      </c>
      <c r="S3708" s="2">
        <f t="shared" si="115"/>
        <v>46125000</v>
      </c>
      <c r="T3708" t="s">
        <v>11806</v>
      </c>
    </row>
    <row r="3709" spans="1:20" x14ac:dyDescent="0.25">
      <c r="A3709">
        <v>2025</v>
      </c>
      <c r="B3709" t="s">
        <v>11807</v>
      </c>
      <c r="C3709" t="s">
        <v>21</v>
      </c>
      <c r="D3709" t="s">
        <v>22</v>
      </c>
      <c r="E3709" t="s">
        <v>23</v>
      </c>
      <c r="F3709" t="s">
        <v>11808</v>
      </c>
      <c r="G3709" t="s">
        <v>2221</v>
      </c>
      <c r="H3709" t="s">
        <v>1802</v>
      </c>
      <c r="I3709" s="1">
        <v>37200000</v>
      </c>
      <c r="J3709" s="2">
        <f t="shared" si="114"/>
        <v>37200000</v>
      </c>
      <c r="K3709" s="1">
        <v>6200000</v>
      </c>
      <c r="L3709" s="3">
        <v>45719</v>
      </c>
      <c r="M3709" s="3">
        <v>45720</v>
      </c>
      <c r="N3709" s="3">
        <v>45900</v>
      </c>
      <c r="O3709" s="1">
        <v>0</v>
      </c>
      <c r="P3709" s="1">
        <v>37200000</v>
      </c>
      <c r="R3709" s="6">
        <f ca="1">IF(Tabla1[[#This Row],[FECHA INCIAL DESDE]]="SIN INICIO",0,IF((((TODAY()-M3709)*100%)/(N3709-M3709))&gt;=100%,"100%",(((TODAY()-M3709)*100%)/(N3709-M3709))))</f>
        <v>0.2722222222222222</v>
      </c>
      <c r="S3709" s="2">
        <f t="shared" si="115"/>
        <v>37200000</v>
      </c>
      <c r="T3709" t="s">
        <v>11809</v>
      </c>
    </row>
    <row r="3710" spans="1:20" x14ac:dyDescent="0.25">
      <c r="A3710">
        <v>2025</v>
      </c>
      <c r="B3710" t="s">
        <v>11810</v>
      </c>
      <c r="C3710" t="s">
        <v>21</v>
      </c>
      <c r="D3710" t="s">
        <v>22</v>
      </c>
      <c r="E3710" t="s">
        <v>23</v>
      </c>
      <c r="F3710" t="s">
        <v>11811</v>
      </c>
      <c r="G3710" t="s">
        <v>3034</v>
      </c>
      <c r="H3710" t="s">
        <v>1802</v>
      </c>
      <c r="I3710" s="1">
        <v>37200000</v>
      </c>
      <c r="J3710" s="2">
        <f t="shared" si="114"/>
        <v>37200000</v>
      </c>
      <c r="K3710" s="1">
        <v>6200000</v>
      </c>
      <c r="L3710" s="3">
        <v>45719</v>
      </c>
      <c r="M3710" s="3">
        <v>45720</v>
      </c>
      <c r="N3710" s="3">
        <v>45900</v>
      </c>
      <c r="O3710" s="1">
        <v>0</v>
      </c>
      <c r="P3710" s="1">
        <v>37200000</v>
      </c>
      <c r="R3710" s="6">
        <f ca="1">IF(Tabla1[[#This Row],[FECHA INCIAL DESDE]]="SIN INICIO",0,IF((((TODAY()-M3710)*100%)/(N3710-M3710))&gt;=100%,"100%",(((TODAY()-M3710)*100%)/(N3710-M3710))))</f>
        <v>0.2722222222222222</v>
      </c>
      <c r="S3710" s="2">
        <f t="shared" si="115"/>
        <v>37200000</v>
      </c>
      <c r="T3710" t="s">
        <v>11812</v>
      </c>
    </row>
    <row r="3711" spans="1:20" x14ac:dyDescent="0.25">
      <c r="A3711">
        <v>2025</v>
      </c>
      <c r="B3711" t="s">
        <v>11813</v>
      </c>
      <c r="C3711" t="s">
        <v>21</v>
      </c>
      <c r="D3711" t="s">
        <v>22</v>
      </c>
      <c r="E3711" t="s">
        <v>23</v>
      </c>
      <c r="F3711" t="s">
        <v>11814</v>
      </c>
      <c r="G3711" t="s">
        <v>399</v>
      </c>
      <c r="H3711" t="s">
        <v>270</v>
      </c>
      <c r="I3711" s="1">
        <v>54000000</v>
      </c>
      <c r="J3711" s="2">
        <f t="shared" si="114"/>
        <v>54000000</v>
      </c>
      <c r="K3711" s="1">
        <v>9000000</v>
      </c>
      <c r="L3711" s="3">
        <v>45719</v>
      </c>
      <c r="M3711" s="3">
        <v>45720</v>
      </c>
      <c r="N3711" s="3">
        <v>45900</v>
      </c>
      <c r="O3711" s="1">
        <v>0</v>
      </c>
      <c r="P3711" s="1">
        <v>54000000</v>
      </c>
      <c r="R3711" s="6">
        <f ca="1">IF(Tabla1[[#This Row],[FECHA INCIAL DESDE]]="SIN INICIO",0,IF((((TODAY()-M3711)*100%)/(N3711-M3711))&gt;=100%,"100%",(((TODAY()-M3711)*100%)/(N3711-M3711))))</f>
        <v>0.2722222222222222</v>
      </c>
      <c r="S3711" s="2">
        <f t="shared" si="115"/>
        <v>54000000</v>
      </c>
      <c r="T3711" t="s">
        <v>11815</v>
      </c>
    </row>
    <row r="3712" spans="1:20" x14ac:dyDescent="0.25">
      <c r="A3712">
        <v>2025</v>
      </c>
      <c r="B3712" t="s">
        <v>11816</v>
      </c>
      <c r="C3712" t="s">
        <v>21</v>
      </c>
      <c r="D3712" t="s">
        <v>22</v>
      </c>
      <c r="E3712" t="s">
        <v>23</v>
      </c>
      <c r="F3712" t="s">
        <v>11817</v>
      </c>
      <c r="G3712" t="s">
        <v>2221</v>
      </c>
      <c r="H3712" t="s">
        <v>1802</v>
      </c>
      <c r="I3712" s="1">
        <v>27600000</v>
      </c>
      <c r="J3712" s="2">
        <f t="shared" si="114"/>
        <v>27600000</v>
      </c>
      <c r="K3712" s="1">
        <v>4600000</v>
      </c>
      <c r="L3712" s="3">
        <v>45719</v>
      </c>
      <c r="M3712" s="3">
        <v>45720</v>
      </c>
      <c r="N3712" s="3">
        <v>45900</v>
      </c>
      <c r="O3712" s="1">
        <v>0</v>
      </c>
      <c r="P3712" s="1">
        <v>27600000</v>
      </c>
      <c r="R3712" s="6">
        <f ca="1">IF(Tabla1[[#This Row],[FECHA INCIAL DESDE]]="SIN INICIO",0,IF((((TODAY()-M3712)*100%)/(N3712-M3712))&gt;=100%,"100%",(((TODAY()-M3712)*100%)/(N3712-M3712))))</f>
        <v>0.2722222222222222</v>
      </c>
      <c r="S3712" s="2">
        <f t="shared" si="115"/>
        <v>27600000</v>
      </c>
      <c r="T3712" t="s">
        <v>11818</v>
      </c>
    </row>
    <row r="3713" spans="1:20" x14ac:dyDescent="0.25">
      <c r="A3713">
        <v>2025</v>
      </c>
      <c r="B3713" t="s">
        <v>11819</v>
      </c>
      <c r="C3713" t="s">
        <v>21</v>
      </c>
      <c r="D3713" t="s">
        <v>22</v>
      </c>
      <c r="E3713" t="s">
        <v>23</v>
      </c>
      <c r="F3713" t="s">
        <v>11820</v>
      </c>
      <c r="G3713" t="s">
        <v>2743</v>
      </c>
      <c r="H3713" t="s">
        <v>659</v>
      </c>
      <c r="I3713" s="1">
        <v>42112296</v>
      </c>
      <c r="J3713" s="2">
        <f t="shared" si="114"/>
        <v>42112296</v>
      </c>
      <c r="K3713" s="1">
        <v>7018716</v>
      </c>
      <c r="L3713" s="3">
        <v>45720</v>
      </c>
      <c r="M3713" s="3">
        <v>45721</v>
      </c>
      <c r="N3713" s="3">
        <v>45900</v>
      </c>
      <c r="O3713" s="1">
        <v>0</v>
      </c>
      <c r="P3713" s="1">
        <v>42112296</v>
      </c>
      <c r="R3713" s="6">
        <f ca="1">IF(Tabla1[[#This Row],[FECHA INCIAL DESDE]]="SIN INICIO",0,IF((((TODAY()-M3713)*100%)/(N3713-M3713))&gt;=100%,"100%",(((TODAY()-M3713)*100%)/(N3713-M3713))))</f>
        <v>0.26815642458100558</v>
      </c>
      <c r="S3713" s="2">
        <f t="shared" si="115"/>
        <v>42112296</v>
      </c>
      <c r="T3713" t="s">
        <v>11821</v>
      </c>
    </row>
    <row r="3714" spans="1:20" x14ac:dyDescent="0.25">
      <c r="A3714">
        <v>2025</v>
      </c>
      <c r="B3714" t="s">
        <v>11822</v>
      </c>
      <c r="C3714" t="s">
        <v>21</v>
      </c>
      <c r="D3714" t="s">
        <v>22</v>
      </c>
      <c r="E3714" t="s">
        <v>120</v>
      </c>
      <c r="F3714" t="s">
        <v>11823</v>
      </c>
      <c r="G3714" t="s">
        <v>1557</v>
      </c>
      <c r="H3714" t="s">
        <v>154</v>
      </c>
      <c r="I3714" s="1">
        <v>22222200</v>
      </c>
      <c r="J3714" s="2">
        <f t="shared" si="114"/>
        <v>22222200</v>
      </c>
      <c r="K3714" s="1">
        <v>4444440</v>
      </c>
      <c r="L3714" s="3">
        <v>45715</v>
      </c>
      <c r="M3714" s="3">
        <v>45716</v>
      </c>
      <c r="N3714" s="3">
        <v>45838</v>
      </c>
      <c r="O3714" s="1">
        <v>0</v>
      </c>
      <c r="P3714" s="1">
        <v>22222200</v>
      </c>
      <c r="R3714" s="6">
        <f ca="1">IF(Tabla1[[#This Row],[FECHA INCIAL DESDE]]="SIN INICIO",0,IF((((TODAY()-M3714)*100%)/(N3714-M3714))&gt;=100%,"100%",(((TODAY()-M3714)*100%)/(N3714-M3714))))</f>
        <v>0.4344262295081967</v>
      </c>
      <c r="S3714" s="2">
        <f t="shared" si="115"/>
        <v>22222200</v>
      </c>
      <c r="T3714" t="s">
        <v>11824</v>
      </c>
    </row>
    <row r="3715" spans="1:20" x14ac:dyDescent="0.25">
      <c r="A3715">
        <v>2025</v>
      </c>
      <c r="B3715" t="s">
        <v>11825</v>
      </c>
      <c r="C3715" t="s">
        <v>21</v>
      </c>
      <c r="D3715" t="s">
        <v>22</v>
      </c>
      <c r="E3715" t="s">
        <v>23</v>
      </c>
      <c r="F3715" t="s">
        <v>11826</v>
      </c>
      <c r="G3715" t="s">
        <v>11827</v>
      </c>
      <c r="H3715" t="s">
        <v>270</v>
      </c>
      <c r="I3715" s="1">
        <v>84000000</v>
      </c>
      <c r="J3715" s="2">
        <f t="shared" ref="J3715:J3778" si="116">I3715</f>
        <v>84000000</v>
      </c>
      <c r="K3715" s="1">
        <v>14000000</v>
      </c>
      <c r="L3715" s="3">
        <v>45719</v>
      </c>
      <c r="M3715" s="3">
        <v>45720</v>
      </c>
      <c r="N3715" s="3">
        <v>45900</v>
      </c>
      <c r="O3715" s="1">
        <v>0</v>
      </c>
      <c r="P3715" s="1">
        <v>84000000</v>
      </c>
      <c r="R3715" s="6">
        <f ca="1">IF(Tabla1[[#This Row],[FECHA INCIAL DESDE]]="SIN INICIO",0,IF((((TODAY()-M3715)*100%)/(N3715-M3715))&gt;=100%,"100%",(((TODAY()-M3715)*100%)/(N3715-M3715))))</f>
        <v>0.2722222222222222</v>
      </c>
      <c r="S3715" s="2">
        <f t="shared" ref="S3715:S3778" si="117">P3715-Q3715</f>
        <v>84000000</v>
      </c>
      <c r="T3715" t="s">
        <v>11828</v>
      </c>
    </row>
    <row r="3716" spans="1:20" x14ac:dyDescent="0.25">
      <c r="A3716">
        <v>2025</v>
      </c>
      <c r="B3716" t="s">
        <v>11829</v>
      </c>
      <c r="C3716" t="s">
        <v>21</v>
      </c>
      <c r="D3716" t="s">
        <v>22</v>
      </c>
      <c r="E3716" t="s">
        <v>23</v>
      </c>
      <c r="F3716" t="s">
        <v>11830</v>
      </c>
      <c r="G3716" t="s">
        <v>513</v>
      </c>
      <c r="H3716" t="s">
        <v>514</v>
      </c>
      <c r="I3716" s="1">
        <v>53655000</v>
      </c>
      <c r="J3716" s="2">
        <f t="shared" si="116"/>
        <v>53655000</v>
      </c>
      <c r="K3716" s="1">
        <v>7665000</v>
      </c>
      <c r="L3716" s="3">
        <v>45716</v>
      </c>
      <c r="M3716" s="3">
        <v>45719</v>
      </c>
      <c r="N3716" s="3">
        <v>45900</v>
      </c>
      <c r="O3716" s="1">
        <v>0</v>
      </c>
      <c r="P3716" s="1">
        <v>53655000</v>
      </c>
      <c r="R3716" s="6">
        <f ca="1">IF(Tabla1[[#This Row],[FECHA INCIAL DESDE]]="SIN INICIO",0,IF((((TODAY()-M3716)*100%)/(N3716-M3716))&gt;=100%,"100%",(((TODAY()-M3716)*100%)/(N3716-M3716))))</f>
        <v>0.27624309392265195</v>
      </c>
      <c r="S3716" s="2">
        <f t="shared" si="117"/>
        <v>53655000</v>
      </c>
      <c r="T3716" t="s">
        <v>11831</v>
      </c>
    </row>
    <row r="3717" spans="1:20" x14ac:dyDescent="0.25">
      <c r="A3717">
        <v>2025</v>
      </c>
      <c r="B3717" t="s">
        <v>11832</v>
      </c>
      <c r="C3717" t="s">
        <v>21</v>
      </c>
      <c r="D3717" t="s">
        <v>22</v>
      </c>
      <c r="E3717" t="s">
        <v>23</v>
      </c>
      <c r="F3717" t="s">
        <v>11833</v>
      </c>
      <c r="G3717" t="s">
        <v>399</v>
      </c>
      <c r="H3717" t="s">
        <v>270</v>
      </c>
      <c r="I3717" s="1">
        <v>60000000</v>
      </c>
      <c r="J3717" s="2">
        <f t="shared" si="116"/>
        <v>60000000</v>
      </c>
      <c r="K3717" s="1">
        <v>10000000</v>
      </c>
      <c r="L3717" s="3">
        <v>45719</v>
      </c>
      <c r="M3717" s="3">
        <v>45720</v>
      </c>
      <c r="N3717" s="3">
        <v>45900</v>
      </c>
      <c r="O3717" s="1">
        <v>0</v>
      </c>
      <c r="P3717" s="1">
        <v>60000000</v>
      </c>
      <c r="R3717" s="6">
        <f ca="1">IF(Tabla1[[#This Row],[FECHA INCIAL DESDE]]="SIN INICIO",0,IF((((TODAY()-M3717)*100%)/(N3717-M3717))&gt;=100%,"100%",(((TODAY()-M3717)*100%)/(N3717-M3717))))</f>
        <v>0.2722222222222222</v>
      </c>
      <c r="S3717" s="2">
        <f t="shared" si="117"/>
        <v>60000000</v>
      </c>
      <c r="T3717" t="s">
        <v>11834</v>
      </c>
    </row>
    <row r="3718" spans="1:20" x14ac:dyDescent="0.25">
      <c r="A3718">
        <v>2025</v>
      </c>
      <c r="B3718" t="s">
        <v>11835</v>
      </c>
      <c r="C3718" t="s">
        <v>21</v>
      </c>
      <c r="D3718" t="s">
        <v>22</v>
      </c>
      <c r="E3718" t="s">
        <v>23</v>
      </c>
      <c r="F3718" t="s">
        <v>11836</v>
      </c>
      <c r="G3718" t="s">
        <v>1890</v>
      </c>
      <c r="H3718" t="s">
        <v>1898</v>
      </c>
      <c r="I3718" s="1">
        <v>44458666</v>
      </c>
      <c r="J3718" s="2">
        <f t="shared" si="116"/>
        <v>44458666</v>
      </c>
      <c r="K3718" s="1">
        <v>6351238</v>
      </c>
      <c r="L3718" s="3">
        <v>45719</v>
      </c>
      <c r="M3718" s="3">
        <v>45720</v>
      </c>
      <c r="N3718" s="3">
        <v>45930</v>
      </c>
      <c r="O3718" s="1">
        <v>0</v>
      </c>
      <c r="P3718" s="1">
        <v>44458666</v>
      </c>
      <c r="R3718" s="6">
        <f ca="1">IF(Tabla1[[#This Row],[FECHA INCIAL DESDE]]="SIN INICIO",0,IF((((TODAY()-M3718)*100%)/(N3718-M3718))&gt;=100%,"100%",(((TODAY()-M3718)*100%)/(N3718-M3718))))</f>
        <v>0.23333333333333334</v>
      </c>
      <c r="S3718" s="2">
        <f t="shared" si="117"/>
        <v>44458666</v>
      </c>
      <c r="T3718" t="s">
        <v>11837</v>
      </c>
    </row>
    <row r="3719" spans="1:20" x14ac:dyDescent="0.25">
      <c r="A3719">
        <v>2025</v>
      </c>
      <c r="B3719" t="s">
        <v>11838</v>
      </c>
      <c r="C3719" t="s">
        <v>21</v>
      </c>
      <c r="D3719" t="s">
        <v>22</v>
      </c>
      <c r="E3719" t="s">
        <v>23</v>
      </c>
      <c r="F3719" t="s">
        <v>11839</v>
      </c>
      <c r="G3719" t="s">
        <v>2743</v>
      </c>
      <c r="H3719" t="s">
        <v>659</v>
      </c>
      <c r="I3719" s="1">
        <v>31755000</v>
      </c>
      <c r="J3719" s="2">
        <f t="shared" si="116"/>
        <v>31755000</v>
      </c>
      <c r="K3719" s="1">
        <v>6351000</v>
      </c>
      <c r="L3719" s="3">
        <v>45719</v>
      </c>
      <c r="M3719" s="3">
        <v>45720</v>
      </c>
      <c r="N3719" s="3">
        <v>45869</v>
      </c>
      <c r="O3719" s="1">
        <v>0</v>
      </c>
      <c r="P3719" s="1">
        <v>31755000</v>
      </c>
      <c r="R3719" s="6">
        <f ca="1">IF(Tabla1[[#This Row],[FECHA INCIAL DESDE]]="SIN INICIO",0,IF((((TODAY()-M3719)*100%)/(N3719-M3719))&gt;=100%,"100%",(((TODAY()-M3719)*100%)/(N3719-M3719))))</f>
        <v>0.32885906040268459</v>
      </c>
      <c r="S3719" s="2">
        <f t="shared" si="117"/>
        <v>31755000</v>
      </c>
      <c r="T3719" t="s">
        <v>11840</v>
      </c>
    </row>
    <row r="3720" spans="1:20" x14ac:dyDescent="0.25">
      <c r="A3720">
        <v>2025</v>
      </c>
      <c r="B3720" t="s">
        <v>11841</v>
      </c>
      <c r="C3720" t="s">
        <v>21</v>
      </c>
      <c r="D3720" t="s">
        <v>22</v>
      </c>
      <c r="E3720" t="s">
        <v>23</v>
      </c>
      <c r="F3720" t="s">
        <v>11842</v>
      </c>
      <c r="G3720" t="s">
        <v>1831</v>
      </c>
      <c r="H3720" t="s">
        <v>1898</v>
      </c>
      <c r="I3720" s="1">
        <v>44458666</v>
      </c>
      <c r="J3720" s="2">
        <f t="shared" si="116"/>
        <v>44458666</v>
      </c>
      <c r="K3720" s="1">
        <v>6351238</v>
      </c>
      <c r="L3720" s="3">
        <v>45719</v>
      </c>
      <c r="M3720" s="3">
        <v>45721</v>
      </c>
      <c r="N3720" s="3">
        <v>45930</v>
      </c>
      <c r="O3720" s="1">
        <v>0</v>
      </c>
      <c r="P3720" s="1">
        <v>44458666</v>
      </c>
      <c r="R3720" s="6">
        <f ca="1">IF(Tabla1[[#This Row],[FECHA INCIAL DESDE]]="SIN INICIO",0,IF((((TODAY()-M3720)*100%)/(N3720-M3720))&gt;=100%,"100%",(((TODAY()-M3720)*100%)/(N3720-M3720))))</f>
        <v>0.22966507177033493</v>
      </c>
      <c r="S3720" s="2">
        <f t="shared" si="117"/>
        <v>44458666</v>
      </c>
      <c r="T3720" s="7" t="s">
        <v>11843</v>
      </c>
    </row>
    <row r="3721" spans="1:20" x14ac:dyDescent="0.25">
      <c r="A3721">
        <v>2025</v>
      </c>
      <c r="B3721" t="s">
        <v>11844</v>
      </c>
      <c r="C3721" t="s">
        <v>21</v>
      </c>
      <c r="D3721" t="s">
        <v>22</v>
      </c>
      <c r="E3721" t="s">
        <v>23</v>
      </c>
      <c r="F3721" t="s">
        <v>11845</v>
      </c>
      <c r="G3721" t="s">
        <v>1520</v>
      </c>
      <c r="H3721" t="s">
        <v>590</v>
      </c>
      <c r="I3721" s="1">
        <v>92250000</v>
      </c>
      <c r="J3721" s="2">
        <f t="shared" si="116"/>
        <v>92250000</v>
      </c>
      <c r="K3721" s="1">
        <v>15375000</v>
      </c>
      <c r="L3721" s="3">
        <v>45719</v>
      </c>
      <c r="M3721" s="3">
        <v>45721</v>
      </c>
      <c r="N3721" s="3">
        <v>45900</v>
      </c>
      <c r="O3721" s="1">
        <v>0</v>
      </c>
      <c r="P3721" s="1">
        <v>92250000</v>
      </c>
      <c r="R3721" s="6">
        <f ca="1">IF(Tabla1[[#This Row],[FECHA INCIAL DESDE]]="SIN INICIO",0,IF((((TODAY()-M3721)*100%)/(N3721-M3721))&gt;=100%,"100%",(((TODAY()-M3721)*100%)/(N3721-M3721))))</f>
        <v>0.26815642458100558</v>
      </c>
      <c r="S3721" s="2">
        <f t="shared" si="117"/>
        <v>92250000</v>
      </c>
      <c r="T3721" s="7" t="s">
        <v>11846</v>
      </c>
    </row>
    <row r="3722" spans="1:20" x14ac:dyDescent="0.25">
      <c r="A3722">
        <v>2025</v>
      </c>
      <c r="B3722" t="s">
        <v>11847</v>
      </c>
      <c r="C3722" t="s">
        <v>21</v>
      </c>
      <c r="D3722" t="s">
        <v>22</v>
      </c>
      <c r="E3722" t="s">
        <v>23</v>
      </c>
      <c r="F3722" t="s">
        <v>11848</v>
      </c>
      <c r="G3722" t="s">
        <v>485</v>
      </c>
      <c r="H3722" t="s">
        <v>336</v>
      </c>
      <c r="I3722" s="1">
        <v>68400000</v>
      </c>
      <c r="J3722" s="2">
        <f t="shared" si="116"/>
        <v>68400000</v>
      </c>
      <c r="K3722" s="1">
        <v>11400000</v>
      </c>
      <c r="L3722" s="3">
        <v>45719</v>
      </c>
      <c r="M3722" s="3">
        <v>45721</v>
      </c>
      <c r="N3722" s="3">
        <v>45900</v>
      </c>
      <c r="O3722" s="1">
        <v>0</v>
      </c>
      <c r="P3722" s="1">
        <v>68400000</v>
      </c>
      <c r="R3722" s="6">
        <f ca="1">IF(Tabla1[[#This Row],[FECHA INCIAL DESDE]]="SIN INICIO",0,IF((((TODAY()-M3722)*100%)/(N3722-M3722))&gt;=100%,"100%",(((TODAY()-M3722)*100%)/(N3722-M3722))))</f>
        <v>0.26815642458100558</v>
      </c>
      <c r="S3722" s="2">
        <f t="shared" si="117"/>
        <v>68400000</v>
      </c>
      <c r="T3722" s="7" t="s">
        <v>11849</v>
      </c>
    </row>
    <row r="3723" spans="1:20" x14ac:dyDescent="0.25">
      <c r="A3723">
        <v>2025</v>
      </c>
      <c r="B3723" t="s">
        <v>11850</v>
      </c>
      <c r="C3723" t="s">
        <v>21</v>
      </c>
      <c r="D3723" t="s">
        <v>22</v>
      </c>
      <c r="E3723" t="s">
        <v>23</v>
      </c>
      <c r="F3723" t="s">
        <v>11851</v>
      </c>
      <c r="G3723" t="s">
        <v>6456</v>
      </c>
      <c r="H3723" t="s">
        <v>590</v>
      </c>
      <c r="I3723" s="1">
        <v>28809512</v>
      </c>
      <c r="J3723" s="2">
        <f t="shared" si="116"/>
        <v>28809512</v>
      </c>
      <c r="K3723" s="1">
        <v>7202378</v>
      </c>
      <c r="L3723" s="3">
        <v>45719</v>
      </c>
      <c r="M3723" s="3">
        <v>45720</v>
      </c>
      <c r="N3723" s="3">
        <v>45838</v>
      </c>
      <c r="O3723" s="1">
        <v>0</v>
      </c>
      <c r="P3723" s="1">
        <v>28809512</v>
      </c>
      <c r="R3723" s="6">
        <f ca="1">IF(Tabla1[[#This Row],[FECHA INCIAL DESDE]]="SIN INICIO",0,IF((((TODAY()-M3723)*100%)/(N3723-M3723))&gt;=100%,"100%",(((TODAY()-M3723)*100%)/(N3723-M3723))))</f>
        <v>0.4152542372881356</v>
      </c>
      <c r="S3723" s="2">
        <f t="shared" si="117"/>
        <v>28809512</v>
      </c>
      <c r="T3723" s="7" t="s">
        <v>11852</v>
      </c>
    </row>
    <row r="3724" spans="1:20" x14ac:dyDescent="0.25">
      <c r="A3724">
        <v>2025</v>
      </c>
      <c r="B3724" t="s">
        <v>11853</v>
      </c>
      <c r="C3724" t="s">
        <v>21</v>
      </c>
      <c r="D3724" t="s">
        <v>22</v>
      </c>
      <c r="E3724" t="s">
        <v>23</v>
      </c>
      <c r="F3724" t="s">
        <v>11854</v>
      </c>
      <c r="G3724" t="s">
        <v>1819</v>
      </c>
      <c r="H3724" t="s">
        <v>1802</v>
      </c>
      <c r="I3724" s="1">
        <v>37200000</v>
      </c>
      <c r="J3724" s="2">
        <f t="shared" si="116"/>
        <v>37200000</v>
      </c>
      <c r="K3724" s="1">
        <v>6200000</v>
      </c>
      <c r="L3724" s="3">
        <v>45719</v>
      </c>
      <c r="M3724" s="3">
        <v>45720</v>
      </c>
      <c r="N3724" s="3">
        <v>45900</v>
      </c>
      <c r="O3724" s="1">
        <v>0</v>
      </c>
      <c r="P3724" s="1">
        <v>37200000</v>
      </c>
      <c r="R3724" s="6">
        <f ca="1">IF(Tabla1[[#This Row],[FECHA INCIAL DESDE]]="SIN INICIO",0,IF((((TODAY()-M3724)*100%)/(N3724-M3724))&gt;=100%,"100%",(((TODAY()-M3724)*100%)/(N3724-M3724))))</f>
        <v>0.2722222222222222</v>
      </c>
      <c r="S3724" s="2">
        <f t="shared" si="117"/>
        <v>37200000</v>
      </c>
      <c r="T3724" s="7" t="s">
        <v>11855</v>
      </c>
    </row>
    <row r="3725" spans="1:20" x14ac:dyDescent="0.25">
      <c r="A3725">
        <v>2025</v>
      </c>
      <c r="B3725" t="s">
        <v>11856</v>
      </c>
      <c r="C3725" t="s">
        <v>21</v>
      </c>
      <c r="D3725" t="s">
        <v>22</v>
      </c>
      <c r="E3725" t="s">
        <v>23</v>
      </c>
      <c r="F3725" t="s">
        <v>11857</v>
      </c>
      <c r="G3725" t="s">
        <v>1940</v>
      </c>
      <c r="H3725" t="s">
        <v>1802</v>
      </c>
      <c r="I3725" s="1">
        <v>66000000</v>
      </c>
      <c r="J3725" s="2">
        <f t="shared" si="116"/>
        <v>66000000</v>
      </c>
      <c r="K3725" s="1">
        <v>11000000</v>
      </c>
      <c r="L3725" s="3">
        <v>45719</v>
      </c>
      <c r="M3725" s="3">
        <v>45720</v>
      </c>
      <c r="N3725" s="3">
        <v>45900</v>
      </c>
      <c r="O3725" s="1">
        <v>0</v>
      </c>
      <c r="P3725" s="1">
        <v>66000000</v>
      </c>
      <c r="R3725" s="6">
        <f ca="1">IF(Tabla1[[#This Row],[FECHA INCIAL DESDE]]="SIN INICIO",0,IF((((TODAY()-M3725)*100%)/(N3725-M3725))&gt;=100%,"100%",(((TODAY()-M3725)*100%)/(N3725-M3725))))</f>
        <v>0.2722222222222222</v>
      </c>
      <c r="S3725" s="2">
        <f t="shared" si="117"/>
        <v>66000000</v>
      </c>
      <c r="T3725" s="7" t="s">
        <v>11858</v>
      </c>
    </row>
    <row r="3726" spans="1:20" x14ac:dyDescent="0.25">
      <c r="A3726">
        <v>2025</v>
      </c>
      <c r="B3726" t="s">
        <v>11859</v>
      </c>
      <c r="C3726" t="s">
        <v>21</v>
      </c>
      <c r="D3726" t="s">
        <v>22</v>
      </c>
      <c r="E3726" t="s">
        <v>23</v>
      </c>
      <c r="F3726" t="s">
        <v>11860</v>
      </c>
      <c r="G3726" t="s">
        <v>1940</v>
      </c>
      <c r="H3726" t="s">
        <v>1802</v>
      </c>
      <c r="I3726" s="1">
        <v>37200000</v>
      </c>
      <c r="J3726" s="2">
        <f t="shared" si="116"/>
        <v>37200000</v>
      </c>
      <c r="K3726" s="1">
        <v>6200000</v>
      </c>
      <c r="L3726" s="3">
        <v>45720</v>
      </c>
      <c r="M3726" s="3">
        <v>45721</v>
      </c>
      <c r="N3726" s="3">
        <v>45900</v>
      </c>
      <c r="O3726" s="1">
        <v>0</v>
      </c>
      <c r="P3726" s="1">
        <v>37200000</v>
      </c>
      <c r="R3726" s="6">
        <f ca="1">IF(Tabla1[[#This Row],[FECHA INCIAL DESDE]]="SIN INICIO",0,IF((((TODAY()-M3726)*100%)/(N3726-M3726))&gt;=100%,"100%",(((TODAY()-M3726)*100%)/(N3726-M3726))))</f>
        <v>0.26815642458100558</v>
      </c>
      <c r="S3726" s="2">
        <f t="shared" si="117"/>
        <v>37200000</v>
      </c>
      <c r="T3726" s="7" t="s">
        <v>11861</v>
      </c>
    </row>
    <row r="3727" spans="1:20" x14ac:dyDescent="0.25">
      <c r="A3727">
        <v>2025</v>
      </c>
      <c r="B3727" t="s">
        <v>11862</v>
      </c>
      <c r="C3727" t="s">
        <v>21</v>
      </c>
      <c r="D3727" t="s">
        <v>22</v>
      </c>
      <c r="E3727" t="s">
        <v>23</v>
      </c>
      <c r="F3727" t="s">
        <v>11863</v>
      </c>
      <c r="G3727" t="s">
        <v>791</v>
      </c>
      <c r="H3727" t="s">
        <v>590</v>
      </c>
      <c r="I3727" s="1">
        <v>52275000</v>
      </c>
      <c r="J3727" s="2">
        <f t="shared" si="116"/>
        <v>52275000</v>
      </c>
      <c r="K3727" s="1">
        <v>8712500</v>
      </c>
      <c r="L3727" s="3">
        <v>45720</v>
      </c>
      <c r="M3727" s="3">
        <v>45721</v>
      </c>
      <c r="N3727" s="3">
        <v>45900</v>
      </c>
      <c r="O3727" s="1">
        <v>0</v>
      </c>
      <c r="P3727" s="1">
        <v>52275000</v>
      </c>
      <c r="R3727" s="6">
        <f ca="1">IF(Tabla1[[#This Row],[FECHA INCIAL DESDE]]="SIN INICIO",0,IF((((TODAY()-M3727)*100%)/(N3727-M3727))&gt;=100%,"100%",(((TODAY()-M3727)*100%)/(N3727-M3727))))</f>
        <v>0.26815642458100558</v>
      </c>
      <c r="S3727" s="2">
        <f t="shared" si="117"/>
        <v>52275000</v>
      </c>
      <c r="T3727" s="7" t="s">
        <v>11864</v>
      </c>
    </row>
    <row r="3728" spans="1:20" x14ac:dyDescent="0.25">
      <c r="A3728">
        <v>2025</v>
      </c>
      <c r="B3728" t="s">
        <v>11865</v>
      </c>
      <c r="C3728" t="s">
        <v>21</v>
      </c>
      <c r="D3728" t="s">
        <v>22</v>
      </c>
      <c r="E3728" t="s">
        <v>23</v>
      </c>
      <c r="F3728" t="s">
        <v>11866</v>
      </c>
      <c r="G3728" t="s">
        <v>791</v>
      </c>
      <c r="H3728" t="s">
        <v>590</v>
      </c>
      <c r="I3728" s="1">
        <v>40294800</v>
      </c>
      <c r="J3728" s="2">
        <f t="shared" si="116"/>
        <v>40294800</v>
      </c>
      <c r="K3728" s="1">
        <v>6715800</v>
      </c>
      <c r="L3728" s="3">
        <v>45720</v>
      </c>
      <c r="M3728" s="3">
        <v>45721</v>
      </c>
      <c r="N3728" s="3">
        <v>45900</v>
      </c>
      <c r="O3728" s="1">
        <v>0</v>
      </c>
      <c r="P3728" s="1">
        <v>40294800</v>
      </c>
      <c r="R3728" s="6">
        <f ca="1">IF(Tabla1[[#This Row],[FECHA INCIAL DESDE]]="SIN INICIO",0,IF((((TODAY()-M3728)*100%)/(N3728-M3728))&gt;=100%,"100%",(((TODAY()-M3728)*100%)/(N3728-M3728))))</f>
        <v>0.26815642458100558</v>
      </c>
      <c r="S3728" s="2">
        <f t="shared" si="117"/>
        <v>40294800</v>
      </c>
      <c r="T3728" s="7" t="s">
        <v>11867</v>
      </c>
    </row>
    <row r="3729" spans="1:20" x14ac:dyDescent="0.25">
      <c r="A3729">
        <v>2025</v>
      </c>
      <c r="B3729" t="s">
        <v>11868</v>
      </c>
      <c r="C3729" t="s">
        <v>21</v>
      </c>
      <c r="D3729" t="s">
        <v>22</v>
      </c>
      <c r="E3729" t="s">
        <v>23</v>
      </c>
      <c r="F3729" t="s">
        <v>11869</v>
      </c>
      <c r="G3729" t="s">
        <v>1819</v>
      </c>
      <c r="H3729" t="s">
        <v>1802</v>
      </c>
      <c r="I3729" s="1">
        <v>66000000</v>
      </c>
      <c r="J3729" s="2">
        <f t="shared" si="116"/>
        <v>66000000</v>
      </c>
      <c r="K3729" s="1">
        <v>11000000</v>
      </c>
      <c r="L3729" s="3">
        <v>45721</v>
      </c>
      <c r="M3729" s="3">
        <v>45722</v>
      </c>
      <c r="N3729" s="3">
        <v>45900</v>
      </c>
      <c r="O3729" s="1">
        <v>0</v>
      </c>
      <c r="P3729" s="1">
        <v>66000000</v>
      </c>
      <c r="R3729" s="6">
        <f ca="1">IF(Tabla1[[#This Row],[FECHA INCIAL DESDE]]="SIN INICIO",0,IF((((TODAY()-M3729)*100%)/(N3729-M3729))&gt;=100%,"100%",(((TODAY()-M3729)*100%)/(N3729-M3729))))</f>
        <v>0.2640449438202247</v>
      </c>
      <c r="S3729" s="2">
        <f t="shared" si="117"/>
        <v>66000000</v>
      </c>
      <c r="T3729" t="s">
        <v>11870</v>
      </c>
    </row>
    <row r="3730" spans="1:20" x14ac:dyDescent="0.25">
      <c r="A3730">
        <v>2025</v>
      </c>
      <c r="B3730" t="s">
        <v>11871</v>
      </c>
      <c r="C3730" t="s">
        <v>21</v>
      </c>
      <c r="D3730" t="s">
        <v>22</v>
      </c>
      <c r="E3730" t="s">
        <v>23</v>
      </c>
      <c r="F3730" t="s">
        <v>11872</v>
      </c>
      <c r="G3730" t="s">
        <v>11873</v>
      </c>
      <c r="H3730" t="s">
        <v>270</v>
      </c>
      <c r="I3730" s="1">
        <v>58800000</v>
      </c>
      <c r="J3730" s="2">
        <f t="shared" si="116"/>
        <v>58800000</v>
      </c>
      <c r="K3730" s="1">
        <v>9800000</v>
      </c>
      <c r="L3730" s="3">
        <v>45716</v>
      </c>
      <c r="M3730" s="3">
        <v>45719</v>
      </c>
      <c r="N3730" s="3">
        <v>45900</v>
      </c>
      <c r="O3730" s="1">
        <v>0</v>
      </c>
      <c r="P3730" s="1">
        <v>58800000</v>
      </c>
      <c r="R3730" s="6">
        <f ca="1">IF(Tabla1[[#This Row],[FECHA INCIAL DESDE]]="SIN INICIO",0,IF((((TODAY()-M3730)*100%)/(N3730-M3730))&gt;=100%,"100%",(((TODAY()-M3730)*100%)/(N3730-M3730))))</f>
        <v>0.27624309392265195</v>
      </c>
      <c r="S3730" s="2">
        <f t="shared" si="117"/>
        <v>58800000</v>
      </c>
      <c r="T3730" t="s">
        <v>11874</v>
      </c>
    </row>
    <row r="3731" spans="1:20" x14ac:dyDescent="0.25">
      <c r="A3731">
        <v>2025</v>
      </c>
      <c r="B3731" t="s">
        <v>11875</v>
      </c>
      <c r="C3731" t="s">
        <v>21</v>
      </c>
      <c r="D3731" t="s">
        <v>22</v>
      </c>
      <c r="E3731" t="s">
        <v>23</v>
      </c>
      <c r="F3731" t="s">
        <v>11876</v>
      </c>
      <c r="G3731" t="s">
        <v>1819</v>
      </c>
      <c r="H3731" t="s">
        <v>1802</v>
      </c>
      <c r="I3731" s="1">
        <v>50820000</v>
      </c>
      <c r="J3731" s="2">
        <f t="shared" si="116"/>
        <v>50820000</v>
      </c>
      <c r="K3731" s="1">
        <v>8470000</v>
      </c>
      <c r="L3731" s="3">
        <v>45721</v>
      </c>
      <c r="M3731" s="3">
        <v>45721</v>
      </c>
      <c r="N3731" s="3">
        <v>45900</v>
      </c>
      <c r="O3731" s="1">
        <v>0</v>
      </c>
      <c r="P3731" s="1">
        <v>50820000</v>
      </c>
      <c r="R3731" s="6">
        <f ca="1">IF(Tabla1[[#This Row],[FECHA INCIAL DESDE]]="SIN INICIO",0,IF((((TODAY()-M3731)*100%)/(N3731-M3731))&gt;=100%,"100%",(((TODAY()-M3731)*100%)/(N3731-M3731))))</f>
        <v>0.26815642458100558</v>
      </c>
      <c r="S3731" s="2">
        <f t="shared" si="117"/>
        <v>50820000</v>
      </c>
      <c r="T3731" t="s">
        <v>11877</v>
      </c>
    </row>
    <row r="3732" spans="1:20" x14ac:dyDescent="0.25">
      <c r="A3732">
        <v>2025</v>
      </c>
      <c r="B3732" t="s">
        <v>11878</v>
      </c>
      <c r="C3732" t="s">
        <v>21</v>
      </c>
      <c r="D3732" t="s">
        <v>22</v>
      </c>
      <c r="E3732" t="s">
        <v>120</v>
      </c>
      <c r="F3732" t="s">
        <v>11879</v>
      </c>
      <c r="G3732" t="s">
        <v>2169</v>
      </c>
      <c r="H3732" t="s">
        <v>1802</v>
      </c>
      <c r="I3732" s="1">
        <v>24900000</v>
      </c>
      <c r="J3732" s="2">
        <f t="shared" si="116"/>
        <v>24900000</v>
      </c>
      <c r="K3732" s="1">
        <v>4150000</v>
      </c>
      <c r="L3732" s="3">
        <v>45719</v>
      </c>
      <c r="M3732" s="3">
        <v>45720</v>
      </c>
      <c r="N3732" s="3">
        <v>45900</v>
      </c>
      <c r="O3732" s="1">
        <v>0</v>
      </c>
      <c r="P3732" s="1">
        <v>24900000</v>
      </c>
      <c r="R3732" s="6">
        <f ca="1">IF(Tabla1[[#This Row],[FECHA INCIAL DESDE]]="SIN INICIO",0,IF((((TODAY()-M3732)*100%)/(N3732-M3732))&gt;=100%,"100%",(((TODAY()-M3732)*100%)/(N3732-M3732))))</f>
        <v>0.2722222222222222</v>
      </c>
      <c r="S3732" s="2">
        <f t="shared" si="117"/>
        <v>24900000</v>
      </c>
      <c r="T3732" t="s">
        <v>11880</v>
      </c>
    </row>
    <row r="3733" spans="1:20" x14ac:dyDescent="0.25">
      <c r="A3733">
        <v>2025</v>
      </c>
      <c r="B3733" t="s">
        <v>11881</v>
      </c>
      <c r="C3733" t="s">
        <v>21</v>
      </c>
      <c r="D3733" t="s">
        <v>22</v>
      </c>
      <c r="E3733" t="s">
        <v>23</v>
      </c>
      <c r="F3733" t="s">
        <v>11882</v>
      </c>
      <c r="G3733" t="s">
        <v>2743</v>
      </c>
      <c r="H3733" t="s">
        <v>659</v>
      </c>
      <c r="I3733" s="1">
        <v>39312000</v>
      </c>
      <c r="J3733" s="2">
        <f t="shared" si="116"/>
        <v>39312000</v>
      </c>
      <c r="K3733" s="1">
        <v>6552000</v>
      </c>
      <c r="L3733" s="3">
        <v>45719</v>
      </c>
      <c r="M3733" s="3">
        <v>45720</v>
      </c>
      <c r="N3733" s="3">
        <v>45900</v>
      </c>
      <c r="O3733" s="1">
        <v>0</v>
      </c>
      <c r="P3733" s="1">
        <v>39312000</v>
      </c>
      <c r="R3733" s="6">
        <f ca="1">IF(Tabla1[[#This Row],[FECHA INCIAL DESDE]]="SIN INICIO",0,IF((((TODAY()-M3733)*100%)/(N3733-M3733))&gt;=100%,"100%",(((TODAY()-M3733)*100%)/(N3733-M3733))))</f>
        <v>0.2722222222222222</v>
      </c>
      <c r="S3733" s="2">
        <f t="shared" si="117"/>
        <v>39312000</v>
      </c>
      <c r="T3733" t="s">
        <v>11883</v>
      </c>
    </row>
    <row r="3734" spans="1:20" x14ac:dyDescent="0.25">
      <c r="A3734">
        <v>2025</v>
      </c>
      <c r="B3734" t="s">
        <v>11884</v>
      </c>
      <c r="C3734" t="s">
        <v>21</v>
      </c>
      <c r="D3734" t="s">
        <v>22</v>
      </c>
      <c r="E3734" t="s">
        <v>23</v>
      </c>
      <c r="F3734" t="s">
        <v>11885</v>
      </c>
      <c r="G3734" t="s">
        <v>1940</v>
      </c>
      <c r="H3734" t="s">
        <v>1802</v>
      </c>
      <c r="I3734" s="1">
        <v>37200000</v>
      </c>
      <c r="J3734" s="2">
        <f t="shared" si="116"/>
        <v>37200000</v>
      </c>
      <c r="K3734" s="1">
        <v>6200000</v>
      </c>
      <c r="L3734" s="3">
        <v>45715</v>
      </c>
      <c r="M3734" s="3">
        <v>45716</v>
      </c>
      <c r="N3734" s="3">
        <v>45869</v>
      </c>
      <c r="O3734" s="1">
        <v>0</v>
      </c>
      <c r="P3734" s="1">
        <v>37200000</v>
      </c>
      <c r="R3734" s="6">
        <f ca="1">IF(Tabla1[[#This Row],[FECHA INCIAL DESDE]]="SIN INICIO",0,IF((((TODAY()-M3734)*100%)/(N3734-M3734))&gt;=100%,"100%",(((TODAY()-M3734)*100%)/(N3734-M3734))))</f>
        <v>0.34640522875816993</v>
      </c>
      <c r="S3734" s="2">
        <f t="shared" si="117"/>
        <v>37200000</v>
      </c>
      <c r="T3734" t="s">
        <v>11886</v>
      </c>
    </row>
    <row r="3735" spans="1:20" x14ac:dyDescent="0.25">
      <c r="A3735">
        <v>2025</v>
      </c>
      <c r="B3735" t="s">
        <v>11887</v>
      </c>
      <c r="C3735" t="s">
        <v>21</v>
      </c>
      <c r="D3735" t="s">
        <v>22</v>
      </c>
      <c r="E3735" t="s">
        <v>23</v>
      </c>
      <c r="F3735" t="s">
        <v>11888</v>
      </c>
      <c r="G3735" t="s">
        <v>10121</v>
      </c>
      <c r="H3735" t="s">
        <v>590</v>
      </c>
      <c r="I3735" s="1">
        <v>52275000</v>
      </c>
      <c r="J3735" s="2">
        <f t="shared" si="116"/>
        <v>52275000</v>
      </c>
      <c r="K3735" s="1">
        <v>8712500</v>
      </c>
      <c r="L3735" s="3">
        <v>45719</v>
      </c>
      <c r="M3735" s="3">
        <v>45720</v>
      </c>
      <c r="N3735" s="3">
        <v>45900</v>
      </c>
      <c r="O3735" s="1">
        <v>0</v>
      </c>
      <c r="P3735" s="1">
        <v>52275000</v>
      </c>
      <c r="R3735" s="6">
        <f ca="1">IF(Tabla1[[#This Row],[FECHA INCIAL DESDE]]="SIN INICIO",0,IF((((TODAY()-M3735)*100%)/(N3735-M3735))&gt;=100%,"100%",(((TODAY()-M3735)*100%)/(N3735-M3735))))</f>
        <v>0.2722222222222222</v>
      </c>
      <c r="S3735" s="2">
        <f t="shared" si="117"/>
        <v>52275000</v>
      </c>
      <c r="T3735" t="s">
        <v>11889</v>
      </c>
    </row>
    <row r="3736" spans="1:20" x14ac:dyDescent="0.25">
      <c r="A3736">
        <v>2025</v>
      </c>
      <c r="B3736" t="s">
        <v>11890</v>
      </c>
      <c r="C3736" t="s">
        <v>21</v>
      </c>
      <c r="D3736" t="s">
        <v>22</v>
      </c>
      <c r="E3736" t="s">
        <v>120</v>
      </c>
      <c r="F3736" t="s">
        <v>11891</v>
      </c>
      <c r="G3736" t="s">
        <v>11892</v>
      </c>
      <c r="H3736" t="s">
        <v>590</v>
      </c>
      <c r="I3736" s="1">
        <v>28714350</v>
      </c>
      <c r="J3736" s="2">
        <f t="shared" si="116"/>
        <v>28714350</v>
      </c>
      <c r="K3736" s="1">
        <v>4785725</v>
      </c>
      <c r="L3736" s="3">
        <v>45719</v>
      </c>
      <c r="M3736" s="3">
        <v>45720</v>
      </c>
      <c r="N3736" s="3">
        <v>45900</v>
      </c>
      <c r="O3736" s="1">
        <v>0</v>
      </c>
      <c r="P3736" s="1">
        <v>28714350</v>
      </c>
      <c r="R3736" s="6">
        <f ca="1">IF(Tabla1[[#This Row],[FECHA INCIAL DESDE]]="SIN INICIO",0,IF((((TODAY()-M3736)*100%)/(N3736-M3736))&gt;=100%,"100%",(((TODAY()-M3736)*100%)/(N3736-M3736))))</f>
        <v>0.2722222222222222</v>
      </c>
      <c r="S3736" s="2">
        <f t="shared" si="117"/>
        <v>28714350</v>
      </c>
      <c r="T3736" t="s">
        <v>11893</v>
      </c>
    </row>
    <row r="3737" spans="1:20" x14ac:dyDescent="0.25">
      <c r="A3737">
        <v>2025</v>
      </c>
      <c r="B3737" t="s">
        <v>11894</v>
      </c>
      <c r="C3737" t="s">
        <v>21</v>
      </c>
      <c r="D3737" t="s">
        <v>22</v>
      </c>
      <c r="E3737" t="s">
        <v>23</v>
      </c>
      <c r="F3737" t="s">
        <v>11895</v>
      </c>
      <c r="G3737" t="s">
        <v>2221</v>
      </c>
      <c r="H3737" t="s">
        <v>1802</v>
      </c>
      <c r="I3737" s="1">
        <v>33880000</v>
      </c>
      <c r="J3737" s="2">
        <f t="shared" si="116"/>
        <v>33880000</v>
      </c>
      <c r="K3737" s="1">
        <v>8470000</v>
      </c>
      <c r="L3737" s="3">
        <v>45719</v>
      </c>
      <c r="M3737" s="3">
        <v>45720</v>
      </c>
      <c r="N3737" s="3">
        <v>45838</v>
      </c>
      <c r="O3737" s="1">
        <v>0</v>
      </c>
      <c r="P3737" s="1">
        <v>33880000</v>
      </c>
      <c r="R3737" s="6">
        <f ca="1">IF(Tabla1[[#This Row],[FECHA INCIAL DESDE]]="SIN INICIO",0,IF((((TODAY()-M3737)*100%)/(N3737-M3737))&gt;=100%,"100%",(((TODAY()-M3737)*100%)/(N3737-M3737))))</f>
        <v>0.4152542372881356</v>
      </c>
      <c r="S3737" s="2">
        <f t="shared" si="117"/>
        <v>33880000</v>
      </c>
      <c r="T3737" t="s">
        <v>11896</v>
      </c>
    </row>
    <row r="3738" spans="1:20" x14ac:dyDescent="0.25">
      <c r="A3738">
        <v>2025</v>
      </c>
      <c r="B3738" t="s">
        <v>11897</v>
      </c>
      <c r="C3738" t="s">
        <v>21</v>
      </c>
      <c r="D3738" t="s">
        <v>22</v>
      </c>
      <c r="E3738" t="s">
        <v>23</v>
      </c>
      <c r="F3738" t="s">
        <v>11898</v>
      </c>
      <c r="G3738" t="s">
        <v>2221</v>
      </c>
      <c r="H3738" t="s">
        <v>1802</v>
      </c>
      <c r="I3738" s="1">
        <v>50820000</v>
      </c>
      <c r="J3738" s="2">
        <f t="shared" si="116"/>
        <v>50820000</v>
      </c>
      <c r="K3738" s="1">
        <v>8470000</v>
      </c>
      <c r="L3738" s="3">
        <v>45719</v>
      </c>
      <c r="M3738" s="3">
        <v>45720</v>
      </c>
      <c r="N3738" s="3">
        <v>45900</v>
      </c>
      <c r="O3738" s="1">
        <v>0</v>
      </c>
      <c r="P3738" s="1">
        <v>50820000</v>
      </c>
      <c r="R3738" s="6">
        <f ca="1">IF(Tabla1[[#This Row],[FECHA INCIAL DESDE]]="SIN INICIO",0,IF((((TODAY()-M3738)*100%)/(N3738-M3738))&gt;=100%,"100%",(((TODAY()-M3738)*100%)/(N3738-M3738))))</f>
        <v>0.2722222222222222</v>
      </c>
      <c r="S3738" s="2">
        <f t="shared" si="117"/>
        <v>50820000</v>
      </c>
      <c r="T3738" t="s">
        <v>11899</v>
      </c>
    </row>
    <row r="3739" spans="1:20" x14ac:dyDescent="0.25">
      <c r="A3739">
        <v>2025</v>
      </c>
      <c r="B3739" t="s">
        <v>11900</v>
      </c>
      <c r="C3739" t="s">
        <v>21</v>
      </c>
      <c r="D3739" t="s">
        <v>22</v>
      </c>
      <c r="E3739" t="s">
        <v>23</v>
      </c>
      <c r="F3739" t="s">
        <v>11901</v>
      </c>
      <c r="G3739" t="s">
        <v>1852</v>
      </c>
      <c r="H3739" t="s">
        <v>1802</v>
      </c>
      <c r="I3739" s="1">
        <v>37200000</v>
      </c>
      <c r="J3739" s="2">
        <f t="shared" si="116"/>
        <v>37200000</v>
      </c>
      <c r="K3739" s="1">
        <v>6200000</v>
      </c>
      <c r="L3739" s="3">
        <v>45719</v>
      </c>
      <c r="M3739" s="3">
        <v>45720</v>
      </c>
      <c r="N3739" s="3">
        <v>45900</v>
      </c>
      <c r="O3739" s="1">
        <v>0</v>
      </c>
      <c r="P3739" s="1">
        <v>37200000</v>
      </c>
      <c r="R3739" s="6">
        <f ca="1">IF(Tabla1[[#This Row],[FECHA INCIAL DESDE]]="SIN INICIO",0,IF((((TODAY()-M3739)*100%)/(N3739-M3739))&gt;=100%,"100%",(((TODAY()-M3739)*100%)/(N3739-M3739))))</f>
        <v>0.2722222222222222</v>
      </c>
      <c r="S3739" s="2">
        <f t="shared" si="117"/>
        <v>37200000</v>
      </c>
      <c r="T3739" t="s">
        <v>11902</v>
      </c>
    </row>
    <row r="3740" spans="1:20" x14ac:dyDescent="0.25">
      <c r="A3740">
        <v>2025</v>
      </c>
      <c r="B3740" t="s">
        <v>11903</v>
      </c>
      <c r="C3740" t="s">
        <v>21</v>
      </c>
      <c r="D3740" t="s">
        <v>22</v>
      </c>
      <c r="E3740" t="s">
        <v>23</v>
      </c>
      <c r="F3740" t="s">
        <v>11904</v>
      </c>
      <c r="G3740" t="s">
        <v>2221</v>
      </c>
      <c r="H3740" t="s">
        <v>1802</v>
      </c>
      <c r="I3740" s="1">
        <v>50820000</v>
      </c>
      <c r="J3740" s="2">
        <f t="shared" si="116"/>
        <v>50820000</v>
      </c>
      <c r="K3740" s="1">
        <v>8470000</v>
      </c>
      <c r="L3740" s="3">
        <v>45719</v>
      </c>
      <c r="M3740" s="3">
        <v>45720</v>
      </c>
      <c r="N3740" s="3">
        <v>45900</v>
      </c>
      <c r="O3740" s="1">
        <v>0</v>
      </c>
      <c r="P3740" s="1">
        <v>50820000</v>
      </c>
      <c r="R3740" s="6">
        <f ca="1">IF(Tabla1[[#This Row],[FECHA INCIAL DESDE]]="SIN INICIO",0,IF((((TODAY()-M3740)*100%)/(N3740-M3740))&gt;=100%,"100%",(((TODAY()-M3740)*100%)/(N3740-M3740))))</f>
        <v>0.2722222222222222</v>
      </c>
      <c r="S3740" s="2">
        <f t="shared" si="117"/>
        <v>50820000</v>
      </c>
      <c r="T3740" t="s">
        <v>11905</v>
      </c>
    </row>
    <row r="3741" spans="1:20" x14ac:dyDescent="0.25">
      <c r="A3741">
        <v>2025</v>
      </c>
      <c r="B3741" t="s">
        <v>11906</v>
      </c>
      <c r="C3741" t="s">
        <v>21</v>
      </c>
      <c r="D3741" t="s">
        <v>22</v>
      </c>
      <c r="E3741" t="s">
        <v>23</v>
      </c>
      <c r="F3741" t="s">
        <v>11907</v>
      </c>
      <c r="G3741" t="s">
        <v>1852</v>
      </c>
      <c r="H3741" t="s">
        <v>1802</v>
      </c>
      <c r="I3741" s="1">
        <v>37200000</v>
      </c>
      <c r="J3741" s="2">
        <f t="shared" si="116"/>
        <v>37200000</v>
      </c>
      <c r="K3741" s="1">
        <v>6200000</v>
      </c>
      <c r="L3741" s="3">
        <v>45719</v>
      </c>
      <c r="M3741" s="3">
        <v>45720</v>
      </c>
      <c r="N3741" s="3">
        <v>45900</v>
      </c>
      <c r="O3741" s="1">
        <v>0</v>
      </c>
      <c r="P3741" s="1">
        <v>37200000</v>
      </c>
      <c r="R3741" s="6">
        <f ca="1">IF(Tabla1[[#This Row],[FECHA INCIAL DESDE]]="SIN INICIO",0,IF((((TODAY()-M3741)*100%)/(N3741-M3741))&gt;=100%,"100%",(((TODAY()-M3741)*100%)/(N3741-M3741))))</f>
        <v>0.2722222222222222</v>
      </c>
      <c r="S3741" s="2">
        <f t="shared" si="117"/>
        <v>37200000</v>
      </c>
      <c r="T3741" t="s">
        <v>11908</v>
      </c>
    </row>
    <row r="3742" spans="1:20" x14ac:dyDescent="0.25">
      <c r="A3742">
        <v>2025</v>
      </c>
      <c r="B3742" t="s">
        <v>11909</v>
      </c>
      <c r="C3742" t="s">
        <v>21</v>
      </c>
      <c r="D3742" t="s">
        <v>22</v>
      </c>
      <c r="E3742" t="s">
        <v>23</v>
      </c>
      <c r="F3742" t="s">
        <v>11910</v>
      </c>
      <c r="G3742" t="s">
        <v>1831</v>
      </c>
      <c r="H3742" t="s">
        <v>1898</v>
      </c>
      <c r="I3742" s="1">
        <v>50416646</v>
      </c>
      <c r="J3742" s="2">
        <f t="shared" si="116"/>
        <v>50416646</v>
      </c>
      <c r="K3742" s="1">
        <v>7202378</v>
      </c>
      <c r="L3742" s="3">
        <v>45719</v>
      </c>
      <c r="M3742" s="3">
        <v>45720</v>
      </c>
      <c r="N3742" s="3">
        <v>45930</v>
      </c>
      <c r="O3742" s="1">
        <v>0</v>
      </c>
      <c r="P3742" s="1">
        <v>50416646</v>
      </c>
      <c r="R3742" s="6">
        <f ca="1">IF(Tabla1[[#This Row],[FECHA INCIAL DESDE]]="SIN INICIO",0,IF((((TODAY()-M3742)*100%)/(N3742-M3742))&gt;=100%,"100%",(((TODAY()-M3742)*100%)/(N3742-M3742))))</f>
        <v>0.23333333333333334</v>
      </c>
      <c r="S3742" s="2">
        <f t="shared" si="117"/>
        <v>50416646</v>
      </c>
      <c r="T3742" t="s">
        <v>11911</v>
      </c>
    </row>
    <row r="3743" spans="1:20" x14ac:dyDescent="0.25">
      <c r="A3743">
        <v>2025</v>
      </c>
      <c r="B3743" t="s">
        <v>11912</v>
      </c>
      <c r="C3743" t="s">
        <v>21</v>
      </c>
      <c r="D3743" t="s">
        <v>22</v>
      </c>
      <c r="E3743" t="s">
        <v>23</v>
      </c>
      <c r="F3743" t="s">
        <v>11913</v>
      </c>
      <c r="G3743" t="s">
        <v>6456</v>
      </c>
      <c r="H3743" t="s">
        <v>590</v>
      </c>
      <c r="I3743" s="1">
        <v>55237640</v>
      </c>
      <c r="J3743" s="2">
        <f t="shared" si="116"/>
        <v>55237640</v>
      </c>
      <c r="K3743" s="1">
        <v>11047528</v>
      </c>
      <c r="L3743" s="3">
        <v>45719</v>
      </c>
      <c r="M3743" s="3">
        <v>45719</v>
      </c>
      <c r="N3743" s="3">
        <v>45869</v>
      </c>
      <c r="O3743" s="1">
        <v>0</v>
      </c>
      <c r="P3743" s="1">
        <v>55237640</v>
      </c>
      <c r="R3743" s="6">
        <f ca="1">IF(Tabla1[[#This Row],[FECHA INCIAL DESDE]]="SIN INICIO",0,IF((((TODAY()-M3743)*100%)/(N3743-M3743))&gt;=100%,"100%",(((TODAY()-M3743)*100%)/(N3743-M3743))))</f>
        <v>0.33333333333333331</v>
      </c>
      <c r="S3743" s="2">
        <f t="shared" si="117"/>
        <v>55237640</v>
      </c>
      <c r="T3743" t="s">
        <v>11914</v>
      </c>
    </row>
    <row r="3744" spans="1:20" x14ac:dyDescent="0.25">
      <c r="A3744">
        <v>2025</v>
      </c>
      <c r="B3744" t="s">
        <v>11915</v>
      </c>
      <c r="C3744" t="s">
        <v>21</v>
      </c>
      <c r="D3744" t="s">
        <v>22</v>
      </c>
      <c r="E3744" t="s">
        <v>23</v>
      </c>
      <c r="F3744" t="s">
        <v>11916</v>
      </c>
      <c r="G3744" t="s">
        <v>280</v>
      </c>
      <c r="H3744" t="s">
        <v>270</v>
      </c>
      <c r="I3744" s="1">
        <v>29280822</v>
      </c>
      <c r="J3744" s="2">
        <f t="shared" si="116"/>
        <v>29280822</v>
      </c>
      <c r="K3744" s="1">
        <v>4880137</v>
      </c>
      <c r="L3744" s="3">
        <v>45719</v>
      </c>
      <c r="M3744" s="3">
        <v>45720</v>
      </c>
      <c r="N3744" s="3">
        <v>45900</v>
      </c>
      <c r="O3744" s="1">
        <v>0</v>
      </c>
      <c r="P3744" s="1">
        <v>29280822</v>
      </c>
      <c r="R3744" s="6">
        <f ca="1">IF(Tabla1[[#This Row],[FECHA INCIAL DESDE]]="SIN INICIO",0,IF((((TODAY()-M3744)*100%)/(N3744-M3744))&gt;=100%,"100%",(((TODAY()-M3744)*100%)/(N3744-M3744))))</f>
        <v>0.2722222222222222</v>
      </c>
      <c r="S3744" s="2">
        <f t="shared" si="117"/>
        <v>29280822</v>
      </c>
      <c r="T3744" t="s">
        <v>11917</v>
      </c>
    </row>
    <row r="3745" spans="1:20" x14ac:dyDescent="0.25">
      <c r="A3745">
        <v>2025</v>
      </c>
      <c r="B3745" t="s">
        <v>11918</v>
      </c>
      <c r="C3745" t="s">
        <v>21</v>
      </c>
      <c r="D3745" t="s">
        <v>22</v>
      </c>
      <c r="E3745" t="s">
        <v>23</v>
      </c>
      <c r="F3745" t="s">
        <v>11919</v>
      </c>
      <c r="G3745" t="s">
        <v>658</v>
      </c>
      <c r="H3745" t="s">
        <v>659</v>
      </c>
      <c r="I3745" s="1">
        <v>48000000</v>
      </c>
      <c r="J3745" s="2">
        <f t="shared" si="116"/>
        <v>48000000</v>
      </c>
      <c r="K3745" s="1">
        <v>8000000</v>
      </c>
      <c r="L3745" s="3">
        <v>45720</v>
      </c>
      <c r="M3745" s="3">
        <v>45721</v>
      </c>
      <c r="N3745" s="3">
        <v>45900</v>
      </c>
      <c r="O3745" s="1">
        <v>0</v>
      </c>
      <c r="P3745" s="1">
        <v>48000000</v>
      </c>
      <c r="R3745" s="6">
        <f ca="1">IF(Tabla1[[#This Row],[FECHA INCIAL DESDE]]="SIN INICIO",0,IF((((TODAY()-M3745)*100%)/(N3745-M3745))&gt;=100%,"100%",(((TODAY()-M3745)*100%)/(N3745-M3745))))</f>
        <v>0.26815642458100558</v>
      </c>
      <c r="S3745" s="2">
        <f t="shared" si="117"/>
        <v>48000000</v>
      </c>
      <c r="T3745" t="s">
        <v>11920</v>
      </c>
    </row>
    <row r="3746" spans="1:20" x14ac:dyDescent="0.25">
      <c r="A3746">
        <v>2025</v>
      </c>
      <c r="B3746" t="s">
        <v>11921</v>
      </c>
      <c r="C3746" t="s">
        <v>21</v>
      </c>
      <c r="D3746" t="s">
        <v>22</v>
      </c>
      <c r="E3746" t="s">
        <v>23</v>
      </c>
      <c r="F3746" t="s">
        <v>11922</v>
      </c>
      <c r="G3746" t="s">
        <v>610</v>
      </c>
      <c r="H3746" t="s">
        <v>514</v>
      </c>
      <c r="I3746" s="1">
        <v>45990000</v>
      </c>
      <c r="J3746" s="2">
        <f t="shared" si="116"/>
        <v>45990000</v>
      </c>
      <c r="K3746" s="1">
        <v>7665000</v>
      </c>
      <c r="L3746" s="3">
        <v>45726</v>
      </c>
      <c r="M3746" s="3">
        <v>45727</v>
      </c>
      <c r="N3746" s="3">
        <v>45900</v>
      </c>
      <c r="O3746" s="1">
        <v>0</v>
      </c>
      <c r="P3746" s="1">
        <v>45990000</v>
      </c>
      <c r="R3746" s="6">
        <f ca="1">IF(Tabla1[[#This Row],[FECHA INCIAL DESDE]]="SIN INICIO",0,IF((((TODAY()-M3746)*100%)/(N3746-M3746))&gt;=100%,"100%",(((TODAY()-M3746)*100%)/(N3746-M3746))))</f>
        <v>0.24277456647398843</v>
      </c>
      <c r="S3746" s="2">
        <f t="shared" si="117"/>
        <v>45990000</v>
      </c>
      <c r="T3746" t="s">
        <v>11923</v>
      </c>
    </row>
    <row r="3747" spans="1:20" x14ac:dyDescent="0.25">
      <c r="A3747">
        <v>2025</v>
      </c>
      <c r="B3747" t="s">
        <v>11924</v>
      </c>
      <c r="C3747" t="s">
        <v>21</v>
      </c>
      <c r="D3747" t="s">
        <v>22</v>
      </c>
      <c r="E3747" t="s">
        <v>23</v>
      </c>
      <c r="F3747" t="s">
        <v>11925</v>
      </c>
      <c r="G3747" t="s">
        <v>1520</v>
      </c>
      <c r="H3747" t="s">
        <v>590</v>
      </c>
      <c r="I3747" s="1">
        <v>79950000</v>
      </c>
      <c r="J3747" s="2">
        <f t="shared" si="116"/>
        <v>79950000</v>
      </c>
      <c r="K3747" s="1">
        <v>13325000</v>
      </c>
      <c r="L3747" s="3">
        <v>45720</v>
      </c>
      <c r="M3747" s="3">
        <v>45721</v>
      </c>
      <c r="N3747" s="3">
        <v>45900</v>
      </c>
      <c r="O3747" s="1">
        <v>0</v>
      </c>
      <c r="P3747" s="1">
        <v>79950000</v>
      </c>
      <c r="R3747" s="6">
        <f ca="1">IF(Tabla1[[#This Row],[FECHA INCIAL DESDE]]="SIN INICIO",0,IF((((TODAY()-M3747)*100%)/(N3747-M3747))&gt;=100%,"100%",(((TODAY()-M3747)*100%)/(N3747-M3747))))</f>
        <v>0.26815642458100558</v>
      </c>
      <c r="S3747" s="2">
        <f t="shared" si="117"/>
        <v>79950000</v>
      </c>
      <c r="T3747" t="s">
        <v>11926</v>
      </c>
    </row>
    <row r="3748" spans="1:20" x14ac:dyDescent="0.25">
      <c r="A3748">
        <v>2025</v>
      </c>
      <c r="B3748" t="s">
        <v>11927</v>
      </c>
      <c r="C3748" t="s">
        <v>21</v>
      </c>
      <c r="D3748" t="s">
        <v>22</v>
      </c>
      <c r="E3748" t="s">
        <v>23</v>
      </c>
      <c r="F3748" t="s">
        <v>11928</v>
      </c>
      <c r="G3748" t="s">
        <v>658</v>
      </c>
      <c r="H3748" t="s">
        <v>659</v>
      </c>
      <c r="I3748" s="1">
        <v>32760000</v>
      </c>
      <c r="J3748" s="2">
        <f t="shared" si="116"/>
        <v>32760000</v>
      </c>
      <c r="K3748" s="1">
        <v>6552000</v>
      </c>
      <c r="L3748" s="3">
        <v>45719</v>
      </c>
      <c r="M3748" s="3">
        <v>45720</v>
      </c>
      <c r="N3748" s="3">
        <v>45869</v>
      </c>
      <c r="O3748" s="1">
        <v>0</v>
      </c>
      <c r="P3748" s="1">
        <v>32760000</v>
      </c>
      <c r="R3748" s="6">
        <f ca="1">IF(Tabla1[[#This Row],[FECHA INCIAL DESDE]]="SIN INICIO",0,IF((((TODAY()-M3748)*100%)/(N3748-M3748))&gt;=100%,"100%",(((TODAY()-M3748)*100%)/(N3748-M3748))))</f>
        <v>0.32885906040268459</v>
      </c>
      <c r="S3748" s="2">
        <f t="shared" si="117"/>
        <v>32760000</v>
      </c>
      <c r="T3748" t="s">
        <v>11929</v>
      </c>
    </row>
    <row r="3749" spans="1:20" x14ac:dyDescent="0.25">
      <c r="A3749">
        <v>2025</v>
      </c>
      <c r="B3749" t="s">
        <v>11930</v>
      </c>
      <c r="C3749" t="s">
        <v>21</v>
      </c>
      <c r="D3749" t="s">
        <v>22</v>
      </c>
      <c r="E3749" t="s">
        <v>23</v>
      </c>
      <c r="F3749" t="s">
        <v>11931</v>
      </c>
      <c r="G3749" t="s">
        <v>9276</v>
      </c>
      <c r="H3749" t="s">
        <v>659</v>
      </c>
      <c r="I3749" s="1">
        <v>39312000</v>
      </c>
      <c r="J3749" s="2">
        <f t="shared" si="116"/>
        <v>39312000</v>
      </c>
      <c r="K3749" s="1">
        <v>6552000</v>
      </c>
      <c r="L3749" s="3">
        <v>45719</v>
      </c>
      <c r="M3749" s="3">
        <v>45721</v>
      </c>
      <c r="N3749" s="3">
        <v>45900</v>
      </c>
      <c r="O3749" s="1">
        <v>0</v>
      </c>
      <c r="P3749" s="1">
        <v>39312000</v>
      </c>
      <c r="R3749" s="6">
        <f ca="1">IF(Tabla1[[#This Row],[FECHA INCIAL DESDE]]="SIN INICIO",0,IF((((TODAY()-M3749)*100%)/(N3749-M3749))&gt;=100%,"100%",(((TODAY()-M3749)*100%)/(N3749-M3749))))</f>
        <v>0.26815642458100558</v>
      </c>
      <c r="S3749" s="2">
        <f t="shared" si="117"/>
        <v>39312000</v>
      </c>
      <c r="T3749" t="s">
        <v>11932</v>
      </c>
    </row>
    <row r="3750" spans="1:20" x14ac:dyDescent="0.25">
      <c r="A3750">
        <v>2025</v>
      </c>
      <c r="B3750" t="s">
        <v>11933</v>
      </c>
      <c r="C3750" t="s">
        <v>21</v>
      </c>
      <c r="D3750" t="s">
        <v>22</v>
      </c>
      <c r="E3750" t="s">
        <v>23</v>
      </c>
      <c r="F3750" t="s">
        <v>11934</v>
      </c>
      <c r="G3750" t="s">
        <v>3663</v>
      </c>
      <c r="H3750" t="s">
        <v>1802</v>
      </c>
      <c r="I3750" s="1">
        <v>59290000</v>
      </c>
      <c r="J3750" s="2">
        <f t="shared" si="116"/>
        <v>59290000</v>
      </c>
      <c r="K3750" s="1">
        <v>8470000</v>
      </c>
      <c r="L3750" s="3">
        <v>45719</v>
      </c>
      <c r="M3750" s="3">
        <v>45720</v>
      </c>
      <c r="N3750" s="3">
        <v>45900</v>
      </c>
      <c r="O3750" s="1">
        <v>0</v>
      </c>
      <c r="P3750" s="1">
        <v>59290000</v>
      </c>
      <c r="R3750" s="6">
        <f ca="1">IF(Tabla1[[#This Row],[FECHA INCIAL DESDE]]="SIN INICIO",0,IF((((TODAY()-M3750)*100%)/(N3750-M3750))&gt;=100%,"100%",(((TODAY()-M3750)*100%)/(N3750-M3750))))</f>
        <v>0.2722222222222222</v>
      </c>
      <c r="S3750" s="2">
        <f t="shared" si="117"/>
        <v>59290000</v>
      </c>
      <c r="T3750" t="s">
        <v>11935</v>
      </c>
    </row>
    <row r="3751" spans="1:20" x14ac:dyDescent="0.25">
      <c r="A3751">
        <v>2025</v>
      </c>
      <c r="B3751" t="s">
        <v>11936</v>
      </c>
      <c r="C3751" t="s">
        <v>21</v>
      </c>
      <c r="D3751" t="s">
        <v>22</v>
      </c>
      <c r="E3751" t="s">
        <v>23</v>
      </c>
      <c r="F3751" t="s">
        <v>11937</v>
      </c>
      <c r="G3751" t="s">
        <v>1940</v>
      </c>
      <c r="H3751" t="s">
        <v>1802</v>
      </c>
      <c r="I3751" s="1">
        <v>50820000</v>
      </c>
      <c r="J3751" s="2">
        <f t="shared" si="116"/>
        <v>50820000</v>
      </c>
      <c r="K3751" s="1">
        <v>8470000</v>
      </c>
      <c r="L3751" s="3">
        <v>45719</v>
      </c>
      <c r="M3751" s="3">
        <v>45720</v>
      </c>
      <c r="N3751" s="3">
        <v>45900</v>
      </c>
      <c r="O3751" s="1">
        <v>0</v>
      </c>
      <c r="P3751" s="1">
        <v>50820000</v>
      </c>
      <c r="R3751" s="6">
        <f ca="1">IF(Tabla1[[#This Row],[FECHA INCIAL DESDE]]="SIN INICIO",0,IF((((TODAY()-M3751)*100%)/(N3751-M3751))&gt;=100%,"100%",(((TODAY()-M3751)*100%)/(N3751-M3751))))</f>
        <v>0.2722222222222222</v>
      </c>
      <c r="S3751" s="2">
        <f t="shared" si="117"/>
        <v>50820000</v>
      </c>
      <c r="T3751" t="s">
        <v>11938</v>
      </c>
    </row>
    <row r="3752" spans="1:20" x14ac:dyDescent="0.25">
      <c r="A3752">
        <v>2025</v>
      </c>
      <c r="B3752" t="s">
        <v>11939</v>
      </c>
      <c r="C3752" t="s">
        <v>21</v>
      </c>
      <c r="D3752" t="s">
        <v>22</v>
      </c>
      <c r="E3752" t="s">
        <v>23</v>
      </c>
      <c r="F3752" t="s">
        <v>11940</v>
      </c>
      <c r="G3752" t="s">
        <v>11941</v>
      </c>
      <c r="H3752" t="s">
        <v>3407</v>
      </c>
      <c r="I3752" s="1">
        <v>71738112</v>
      </c>
      <c r="J3752" s="2">
        <f t="shared" si="116"/>
        <v>71738112</v>
      </c>
      <c r="K3752" s="1">
        <v>8967264</v>
      </c>
      <c r="L3752" s="3">
        <v>45723</v>
      </c>
      <c r="M3752" s="3">
        <v>45726</v>
      </c>
      <c r="N3752" s="3">
        <v>45955</v>
      </c>
      <c r="O3752" s="1">
        <v>0</v>
      </c>
      <c r="P3752" s="1">
        <v>71738112</v>
      </c>
      <c r="R3752" s="6">
        <f ca="1">IF(Tabla1[[#This Row],[FECHA INCIAL DESDE]]="SIN INICIO",0,IF((((TODAY()-M3752)*100%)/(N3752-M3752))&gt;=100%,"100%",(((TODAY()-M3752)*100%)/(N3752-M3752))))</f>
        <v>0.18777292576419213</v>
      </c>
      <c r="S3752" s="2">
        <f t="shared" si="117"/>
        <v>71738112</v>
      </c>
      <c r="T3752" t="s">
        <v>11942</v>
      </c>
    </row>
    <row r="3753" spans="1:20" x14ac:dyDescent="0.25">
      <c r="A3753">
        <v>2025</v>
      </c>
      <c r="B3753" t="s">
        <v>11943</v>
      </c>
      <c r="C3753" t="s">
        <v>21</v>
      </c>
      <c r="D3753" t="s">
        <v>22</v>
      </c>
      <c r="E3753" t="s">
        <v>23</v>
      </c>
      <c r="F3753" t="s">
        <v>11944</v>
      </c>
      <c r="G3753" t="s">
        <v>11614</v>
      </c>
      <c r="H3753" t="s">
        <v>3407</v>
      </c>
      <c r="I3753" s="1">
        <v>54947928</v>
      </c>
      <c r="J3753" s="2">
        <f t="shared" si="116"/>
        <v>54947928</v>
      </c>
      <c r="K3753" s="1">
        <v>6868491</v>
      </c>
      <c r="L3753" s="3">
        <v>45723</v>
      </c>
      <c r="M3753" s="3">
        <v>45726</v>
      </c>
      <c r="N3753" s="3">
        <v>45955</v>
      </c>
      <c r="O3753" s="1">
        <v>0</v>
      </c>
      <c r="P3753" s="1">
        <v>54947928</v>
      </c>
      <c r="R3753" s="6">
        <f ca="1">IF(Tabla1[[#This Row],[FECHA INCIAL DESDE]]="SIN INICIO",0,IF((((TODAY()-M3753)*100%)/(N3753-M3753))&gt;=100%,"100%",(((TODAY()-M3753)*100%)/(N3753-M3753))))</f>
        <v>0.18777292576419213</v>
      </c>
      <c r="S3753" s="2">
        <f t="shared" si="117"/>
        <v>54947928</v>
      </c>
      <c r="T3753" s="7" t="s">
        <v>11945</v>
      </c>
    </row>
    <row r="3754" spans="1:20" x14ac:dyDescent="0.25">
      <c r="A3754">
        <v>2025</v>
      </c>
      <c r="B3754" t="s">
        <v>11946</v>
      </c>
      <c r="C3754" t="s">
        <v>21</v>
      </c>
      <c r="D3754" t="s">
        <v>22</v>
      </c>
      <c r="E3754" t="s">
        <v>23</v>
      </c>
      <c r="F3754" t="s">
        <v>11947</v>
      </c>
      <c r="G3754" t="s">
        <v>3663</v>
      </c>
      <c r="H3754" t="s">
        <v>1802</v>
      </c>
      <c r="I3754" s="1">
        <v>50820000</v>
      </c>
      <c r="J3754" s="2">
        <f t="shared" si="116"/>
        <v>50820000</v>
      </c>
      <c r="K3754" s="1">
        <v>8470000</v>
      </c>
      <c r="L3754" s="3">
        <v>45719</v>
      </c>
      <c r="M3754" s="3">
        <v>45720</v>
      </c>
      <c r="N3754" s="3">
        <v>45869</v>
      </c>
      <c r="O3754" s="1">
        <v>0</v>
      </c>
      <c r="P3754" s="1">
        <v>50820000</v>
      </c>
      <c r="R3754" s="6">
        <f ca="1">IF(Tabla1[[#This Row],[FECHA INCIAL DESDE]]="SIN INICIO",0,IF((((TODAY()-M3754)*100%)/(N3754-M3754))&gt;=100%,"100%",(((TODAY()-M3754)*100%)/(N3754-M3754))))</f>
        <v>0.32885906040268459</v>
      </c>
      <c r="S3754" s="2">
        <f t="shared" si="117"/>
        <v>50820000</v>
      </c>
      <c r="T3754" t="s">
        <v>11948</v>
      </c>
    </row>
    <row r="3755" spans="1:20" x14ac:dyDescent="0.25">
      <c r="A3755">
        <v>2025</v>
      </c>
      <c r="B3755" t="s">
        <v>11949</v>
      </c>
      <c r="C3755" t="s">
        <v>21</v>
      </c>
      <c r="D3755" t="s">
        <v>22</v>
      </c>
      <c r="E3755" t="s">
        <v>120</v>
      </c>
      <c r="F3755" t="s">
        <v>11950</v>
      </c>
      <c r="G3755" t="s">
        <v>6596</v>
      </c>
      <c r="H3755" t="s">
        <v>659</v>
      </c>
      <c r="I3755" s="1">
        <v>25112500</v>
      </c>
      <c r="J3755" s="2">
        <f t="shared" si="116"/>
        <v>25112500</v>
      </c>
      <c r="K3755" s="1">
        <v>5022500</v>
      </c>
      <c r="L3755" s="3">
        <v>45719</v>
      </c>
      <c r="M3755" s="3">
        <v>45720</v>
      </c>
      <c r="N3755" s="3">
        <v>45869</v>
      </c>
      <c r="O3755" s="1">
        <v>0</v>
      </c>
      <c r="P3755" s="1">
        <v>25112500</v>
      </c>
      <c r="R3755" s="6">
        <f ca="1">IF(Tabla1[[#This Row],[FECHA INCIAL DESDE]]="SIN INICIO",0,IF((((TODAY()-M3755)*100%)/(N3755-M3755))&gt;=100%,"100%",(((TODAY()-M3755)*100%)/(N3755-M3755))))</f>
        <v>0.32885906040268459</v>
      </c>
      <c r="S3755" s="2">
        <f t="shared" si="117"/>
        <v>25112500</v>
      </c>
      <c r="T3755" t="s">
        <v>11951</v>
      </c>
    </row>
    <row r="3756" spans="1:20" x14ac:dyDescent="0.25">
      <c r="A3756">
        <v>2025</v>
      </c>
      <c r="B3756" t="s">
        <v>11952</v>
      </c>
      <c r="C3756" t="s">
        <v>21</v>
      </c>
      <c r="D3756" t="s">
        <v>22</v>
      </c>
      <c r="E3756" t="s">
        <v>23</v>
      </c>
      <c r="F3756" t="s">
        <v>11953</v>
      </c>
      <c r="G3756" t="s">
        <v>11782</v>
      </c>
      <c r="H3756" t="s">
        <v>590</v>
      </c>
      <c r="I3756" s="1">
        <v>34753650</v>
      </c>
      <c r="J3756" s="2">
        <f t="shared" si="116"/>
        <v>34753650</v>
      </c>
      <c r="K3756" s="1">
        <v>5792275</v>
      </c>
      <c r="L3756" s="3">
        <v>45719</v>
      </c>
      <c r="M3756" s="3">
        <v>45720</v>
      </c>
      <c r="N3756" s="3">
        <v>45900</v>
      </c>
      <c r="O3756" s="1">
        <v>0</v>
      </c>
      <c r="P3756" s="1">
        <v>34753650</v>
      </c>
      <c r="R3756" s="6">
        <f ca="1">IF(Tabla1[[#This Row],[FECHA INCIAL DESDE]]="SIN INICIO",0,IF((((TODAY()-M3756)*100%)/(N3756-M3756))&gt;=100%,"100%",(((TODAY()-M3756)*100%)/(N3756-M3756))))</f>
        <v>0.2722222222222222</v>
      </c>
      <c r="S3756" s="2">
        <f t="shared" si="117"/>
        <v>34753650</v>
      </c>
      <c r="T3756" s="7" t="s">
        <v>11954</v>
      </c>
    </row>
    <row r="3757" spans="1:20" x14ac:dyDescent="0.25">
      <c r="A3757">
        <v>2025</v>
      </c>
      <c r="B3757" t="s">
        <v>11955</v>
      </c>
      <c r="C3757" t="s">
        <v>21</v>
      </c>
      <c r="D3757" t="s">
        <v>22</v>
      </c>
      <c r="E3757" t="s">
        <v>23</v>
      </c>
      <c r="F3757" t="s">
        <v>11956</v>
      </c>
      <c r="G3757" t="s">
        <v>2992</v>
      </c>
      <c r="H3757" t="s">
        <v>1802</v>
      </c>
      <c r="I3757" s="1">
        <v>37200000</v>
      </c>
      <c r="J3757" s="2">
        <f t="shared" si="116"/>
        <v>37200000</v>
      </c>
      <c r="K3757" s="1">
        <v>6200000</v>
      </c>
      <c r="L3757" s="3">
        <v>45720</v>
      </c>
      <c r="M3757" s="3">
        <v>45721</v>
      </c>
      <c r="N3757" s="3">
        <v>45900</v>
      </c>
      <c r="O3757" s="1">
        <v>0</v>
      </c>
      <c r="P3757" s="1">
        <v>37200000</v>
      </c>
      <c r="R3757" s="6">
        <f ca="1">IF(Tabla1[[#This Row],[FECHA INCIAL DESDE]]="SIN INICIO",0,IF((((TODAY()-M3757)*100%)/(N3757-M3757))&gt;=100%,"100%",(((TODAY()-M3757)*100%)/(N3757-M3757))))</f>
        <v>0.26815642458100558</v>
      </c>
      <c r="S3757" s="2">
        <f t="shared" si="117"/>
        <v>37200000</v>
      </c>
      <c r="T3757" s="7" t="s">
        <v>11957</v>
      </c>
    </row>
    <row r="3758" spans="1:20" x14ac:dyDescent="0.25">
      <c r="A3758">
        <v>2025</v>
      </c>
      <c r="B3758" t="s">
        <v>11958</v>
      </c>
      <c r="C3758" t="s">
        <v>21</v>
      </c>
      <c r="D3758" t="s">
        <v>22</v>
      </c>
      <c r="E3758" t="s">
        <v>23</v>
      </c>
      <c r="F3758" t="s">
        <v>11959</v>
      </c>
      <c r="G3758" t="s">
        <v>2992</v>
      </c>
      <c r="H3758" t="s">
        <v>1802</v>
      </c>
      <c r="I3758" s="1">
        <v>37200000</v>
      </c>
      <c r="J3758" s="2">
        <f t="shared" si="116"/>
        <v>37200000</v>
      </c>
      <c r="K3758" s="1">
        <v>6200000</v>
      </c>
      <c r="L3758" s="3">
        <v>45719</v>
      </c>
      <c r="M3758" s="3">
        <v>45721</v>
      </c>
      <c r="N3758" s="3">
        <v>45900</v>
      </c>
      <c r="O3758" s="1">
        <v>0</v>
      </c>
      <c r="P3758" s="1">
        <v>37200000</v>
      </c>
      <c r="R3758" s="6">
        <f ca="1">IF(Tabla1[[#This Row],[FECHA INCIAL DESDE]]="SIN INICIO",0,IF((((TODAY()-M3758)*100%)/(N3758-M3758))&gt;=100%,"100%",(((TODAY()-M3758)*100%)/(N3758-M3758))))</f>
        <v>0.26815642458100558</v>
      </c>
      <c r="S3758" s="2">
        <f t="shared" si="117"/>
        <v>37200000</v>
      </c>
      <c r="T3758" s="7" t="s">
        <v>11960</v>
      </c>
    </row>
    <row r="3759" spans="1:20" x14ac:dyDescent="0.25">
      <c r="A3759">
        <v>2025</v>
      </c>
      <c r="B3759" t="s">
        <v>11961</v>
      </c>
      <c r="C3759" t="s">
        <v>21</v>
      </c>
      <c r="D3759" t="s">
        <v>22</v>
      </c>
      <c r="E3759" t="s">
        <v>23</v>
      </c>
      <c r="F3759" t="s">
        <v>11962</v>
      </c>
      <c r="G3759" t="s">
        <v>2992</v>
      </c>
      <c r="H3759" t="s">
        <v>1802</v>
      </c>
      <c r="I3759" s="1">
        <v>27600000</v>
      </c>
      <c r="J3759" s="2">
        <f t="shared" si="116"/>
        <v>27600000</v>
      </c>
      <c r="K3759" s="1">
        <v>4600000</v>
      </c>
      <c r="L3759" s="3">
        <v>45719</v>
      </c>
      <c r="M3759" s="3">
        <v>45721</v>
      </c>
      <c r="N3759" s="3">
        <v>45900</v>
      </c>
      <c r="O3759" s="1">
        <v>0</v>
      </c>
      <c r="P3759" s="1">
        <v>27600000</v>
      </c>
      <c r="R3759" s="6">
        <f ca="1">IF(Tabla1[[#This Row],[FECHA INCIAL DESDE]]="SIN INICIO",0,IF((((TODAY()-M3759)*100%)/(N3759-M3759))&gt;=100%,"100%",(((TODAY()-M3759)*100%)/(N3759-M3759))))</f>
        <v>0.26815642458100558</v>
      </c>
      <c r="S3759" s="2">
        <f t="shared" si="117"/>
        <v>27600000</v>
      </c>
      <c r="T3759" s="7" t="s">
        <v>11963</v>
      </c>
    </row>
    <row r="3760" spans="1:20" x14ac:dyDescent="0.25">
      <c r="A3760">
        <v>2025</v>
      </c>
      <c r="B3760" t="s">
        <v>11964</v>
      </c>
      <c r="C3760" t="s">
        <v>21</v>
      </c>
      <c r="D3760" t="s">
        <v>22</v>
      </c>
      <c r="E3760" t="s">
        <v>23</v>
      </c>
      <c r="F3760" t="s">
        <v>11965</v>
      </c>
      <c r="G3760" t="s">
        <v>347</v>
      </c>
      <c r="H3760" t="s">
        <v>336</v>
      </c>
      <c r="I3760" s="1">
        <v>49078944</v>
      </c>
      <c r="J3760" s="2">
        <f t="shared" si="116"/>
        <v>49078944</v>
      </c>
      <c r="K3760" s="1">
        <v>8179824</v>
      </c>
      <c r="L3760" s="3">
        <v>45719</v>
      </c>
      <c r="M3760" s="3">
        <v>45721</v>
      </c>
      <c r="N3760" s="3">
        <v>45900</v>
      </c>
      <c r="O3760" s="1">
        <v>0</v>
      </c>
      <c r="P3760" s="1">
        <v>49078944</v>
      </c>
      <c r="R3760" s="6">
        <f ca="1">IF(Tabla1[[#This Row],[FECHA INCIAL DESDE]]="SIN INICIO",0,IF((((TODAY()-M3760)*100%)/(N3760-M3760))&gt;=100%,"100%",(((TODAY()-M3760)*100%)/(N3760-M3760))))</f>
        <v>0.26815642458100558</v>
      </c>
      <c r="S3760" s="2">
        <f t="shared" si="117"/>
        <v>49078944</v>
      </c>
      <c r="T3760" t="s">
        <v>11966</v>
      </c>
    </row>
    <row r="3761" spans="1:20" x14ac:dyDescent="0.25">
      <c r="A3761">
        <v>2025</v>
      </c>
      <c r="B3761" t="s">
        <v>11967</v>
      </c>
      <c r="C3761" t="s">
        <v>21</v>
      </c>
      <c r="D3761" t="s">
        <v>22</v>
      </c>
      <c r="E3761" t="s">
        <v>23</v>
      </c>
      <c r="F3761" t="s">
        <v>11968</v>
      </c>
      <c r="G3761" t="s">
        <v>3034</v>
      </c>
      <c r="H3761" t="s">
        <v>1802</v>
      </c>
      <c r="I3761" s="1">
        <v>37200000</v>
      </c>
      <c r="J3761" s="2">
        <f t="shared" si="116"/>
        <v>37200000</v>
      </c>
      <c r="K3761" s="1">
        <v>6200000</v>
      </c>
      <c r="L3761" s="3">
        <v>45719</v>
      </c>
      <c r="M3761" s="3">
        <v>45720</v>
      </c>
      <c r="N3761" s="3">
        <v>45900</v>
      </c>
      <c r="O3761" s="1">
        <v>0</v>
      </c>
      <c r="P3761" s="1">
        <v>37200000</v>
      </c>
      <c r="R3761" s="6">
        <f ca="1">IF(Tabla1[[#This Row],[FECHA INCIAL DESDE]]="SIN INICIO",0,IF((((TODAY()-M3761)*100%)/(N3761-M3761))&gt;=100%,"100%",(((TODAY()-M3761)*100%)/(N3761-M3761))))</f>
        <v>0.2722222222222222</v>
      </c>
      <c r="S3761" s="2">
        <f t="shared" si="117"/>
        <v>37200000</v>
      </c>
      <c r="T3761" t="s">
        <v>11969</v>
      </c>
    </row>
    <row r="3762" spans="1:20" x14ac:dyDescent="0.25">
      <c r="A3762">
        <v>2025</v>
      </c>
      <c r="B3762" t="s">
        <v>11970</v>
      </c>
      <c r="C3762" t="s">
        <v>21</v>
      </c>
      <c r="D3762" t="s">
        <v>22</v>
      </c>
      <c r="E3762" t="s">
        <v>23</v>
      </c>
      <c r="F3762" t="s">
        <v>11971</v>
      </c>
      <c r="G3762" t="s">
        <v>3034</v>
      </c>
      <c r="H3762" t="s">
        <v>1802</v>
      </c>
      <c r="I3762" s="1">
        <v>37200000</v>
      </c>
      <c r="J3762" s="2">
        <f t="shared" si="116"/>
        <v>37200000</v>
      </c>
      <c r="K3762" s="1">
        <v>6200000</v>
      </c>
      <c r="L3762" s="3">
        <v>45720</v>
      </c>
      <c r="M3762" s="3">
        <v>45722</v>
      </c>
      <c r="N3762" s="3">
        <v>45900</v>
      </c>
      <c r="O3762" s="1">
        <v>0</v>
      </c>
      <c r="P3762" s="1">
        <v>37200000</v>
      </c>
      <c r="R3762" s="6">
        <f ca="1">IF(Tabla1[[#This Row],[FECHA INCIAL DESDE]]="SIN INICIO",0,IF((((TODAY()-M3762)*100%)/(N3762-M3762))&gt;=100%,"100%",(((TODAY()-M3762)*100%)/(N3762-M3762))))</f>
        <v>0.2640449438202247</v>
      </c>
      <c r="S3762" s="2">
        <f t="shared" si="117"/>
        <v>37200000</v>
      </c>
      <c r="T3762" t="s">
        <v>11972</v>
      </c>
    </row>
    <row r="3763" spans="1:20" x14ac:dyDescent="0.25">
      <c r="A3763">
        <v>2025</v>
      </c>
      <c r="B3763" t="s">
        <v>11973</v>
      </c>
      <c r="C3763" t="s">
        <v>21</v>
      </c>
      <c r="D3763" t="s">
        <v>22</v>
      </c>
      <c r="E3763" t="s">
        <v>23</v>
      </c>
      <c r="F3763" t="s">
        <v>11974</v>
      </c>
      <c r="G3763" t="s">
        <v>3034</v>
      </c>
      <c r="H3763" t="s">
        <v>1802</v>
      </c>
      <c r="I3763" s="1">
        <v>27600000</v>
      </c>
      <c r="J3763" s="2">
        <f t="shared" si="116"/>
        <v>27600000</v>
      </c>
      <c r="K3763" s="1">
        <v>4600000</v>
      </c>
      <c r="L3763" s="3">
        <v>45719</v>
      </c>
      <c r="M3763" s="3">
        <v>45720</v>
      </c>
      <c r="N3763" s="3">
        <v>45900</v>
      </c>
      <c r="O3763" s="1">
        <v>0</v>
      </c>
      <c r="P3763" s="1">
        <v>27600000</v>
      </c>
      <c r="R3763" s="6">
        <f ca="1">IF(Tabla1[[#This Row],[FECHA INCIAL DESDE]]="SIN INICIO",0,IF((((TODAY()-M3763)*100%)/(N3763-M3763))&gt;=100%,"100%",(((TODAY()-M3763)*100%)/(N3763-M3763))))</f>
        <v>0.2722222222222222</v>
      </c>
      <c r="S3763" s="2">
        <f t="shared" si="117"/>
        <v>27600000</v>
      </c>
      <c r="T3763" t="s">
        <v>11975</v>
      </c>
    </row>
    <row r="3764" spans="1:20" x14ac:dyDescent="0.25">
      <c r="A3764">
        <v>2025</v>
      </c>
      <c r="B3764" t="s">
        <v>11976</v>
      </c>
      <c r="C3764" t="s">
        <v>21</v>
      </c>
      <c r="D3764" t="s">
        <v>22</v>
      </c>
      <c r="E3764" t="s">
        <v>23</v>
      </c>
      <c r="F3764" t="s">
        <v>11977</v>
      </c>
      <c r="G3764" t="s">
        <v>3034</v>
      </c>
      <c r="H3764" t="s">
        <v>1802</v>
      </c>
      <c r="I3764" s="1">
        <v>66000000</v>
      </c>
      <c r="J3764" s="2">
        <f t="shared" si="116"/>
        <v>66000000</v>
      </c>
      <c r="K3764" s="1">
        <v>11000000</v>
      </c>
      <c r="L3764" s="3">
        <v>45719</v>
      </c>
      <c r="M3764" s="3">
        <v>45720</v>
      </c>
      <c r="N3764" s="3">
        <v>45900</v>
      </c>
      <c r="O3764" s="1">
        <v>0</v>
      </c>
      <c r="P3764" s="1">
        <v>66000000</v>
      </c>
      <c r="R3764" s="6">
        <f ca="1">IF(Tabla1[[#This Row],[FECHA INCIAL DESDE]]="SIN INICIO",0,IF((((TODAY()-M3764)*100%)/(N3764-M3764))&gt;=100%,"100%",(((TODAY()-M3764)*100%)/(N3764-M3764))))</f>
        <v>0.2722222222222222</v>
      </c>
      <c r="S3764" s="2">
        <f t="shared" si="117"/>
        <v>66000000</v>
      </c>
      <c r="T3764" t="s">
        <v>11978</v>
      </c>
    </row>
    <row r="3765" spans="1:20" x14ac:dyDescent="0.25">
      <c r="A3765">
        <v>2025</v>
      </c>
      <c r="B3765" t="s">
        <v>11979</v>
      </c>
      <c r="C3765" t="s">
        <v>21</v>
      </c>
      <c r="D3765" t="s">
        <v>22</v>
      </c>
      <c r="E3765" t="s">
        <v>23</v>
      </c>
      <c r="F3765" t="s">
        <v>11980</v>
      </c>
      <c r="G3765" t="s">
        <v>11981</v>
      </c>
      <c r="H3765" t="s">
        <v>1898</v>
      </c>
      <c r="I3765" s="1">
        <v>27390112</v>
      </c>
      <c r="J3765" s="2">
        <f t="shared" si="116"/>
        <v>27390112</v>
      </c>
      <c r="K3765" s="1">
        <v>6847528</v>
      </c>
      <c r="L3765" s="3">
        <v>45719</v>
      </c>
      <c r="M3765" s="3">
        <v>45720</v>
      </c>
      <c r="N3765" s="3">
        <v>45838</v>
      </c>
      <c r="O3765" s="1">
        <v>0</v>
      </c>
      <c r="P3765" s="1">
        <v>27390112</v>
      </c>
      <c r="R3765" s="6">
        <f ca="1">IF(Tabla1[[#This Row],[FECHA INCIAL DESDE]]="SIN INICIO",0,IF((((TODAY()-M3765)*100%)/(N3765-M3765))&gt;=100%,"100%",(((TODAY()-M3765)*100%)/(N3765-M3765))))</f>
        <v>0.4152542372881356</v>
      </c>
      <c r="S3765" s="2">
        <f t="shared" si="117"/>
        <v>27390112</v>
      </c>
      <c r="T3765" t="s">
        <v>11982</v>
      </c>
    </row>
    <row r="3766" spans="1:20" x14ac:dyDescent="0.25">
      <c r="A3766">
        <v>2025</v>
      </c>
      <c r="B3766" t="s">
        <v>11983</v>
      </c>
      <c r="C3766" t="s">
        <v>21</v>
      </c>
      <c r="D3766" t="s">
        <v>22</v>
      </c>
      <c r="E3766" t="s">
        <v>23</v>
      </c>
      <c r="F3766" t="s">
        <v>11984</v>
      </c>
      <c r="G3766" t="s">
        <v>1819</v>
      </c>
      <c r="H3766" t="s">
        <v>1802</v>
      </c>
      <c r="I3766" s="1">
        <v>50820000</v>
      </c>
      <c r="J3766" s="2">
        <f t="shared" si="116"/>
        <v>50820000</v>
      </c>
      <c r="K3766" s="1">
        <v>8470000</v>
      </c>
      <c r="L3766" s="3">
        <v>45719</v>
      </c>
      <c r="M3766" s="3">
        <v>45720</v>
      </c>
      <c r="N3766" s="3">
        <v>45900</v>
      </c>
      <c r="O3766" s="1">
        <v>0</v>
      </c>
      <c r="P3766" s="1">
        <v>50820000</v>
      </c>
      <c r="R3766" s="6">
        <f ca="1">IF(Tabla1[[#This Row],[FECHA INCIAL DESDE]]="SIN INICIO",0,IF((((TODAY()-M3766)*100%)/(N3766-M3766))&gt;=100%,"100%",(((TODAY()-M3766)*100%)/(N3766-M3766))))</f>
        <v>0.2722222222222222</v>
      </c>
      <c r="S3766" s="2">
        <f t="shared" si="117"/>
        <v>50820000</v>
      </c>
      <c r="T3766" t="s">
        <v>11985</v>
      </c>
    </row>
    <row r="3767" spans="1:20" x14ac:dyDescent="0.25">
      <c r="A3767">
        <v>2025</v>
      </c>
      <c r="B3767" t="s">
        <v>11986</v>
      </c>
      <c r="C3767" t="s">
        <v>21</v>
      </c>
      <c r="D3767" t="s">
        <v>22</v>
      </c>
      <c r="E3767" t="s">
        <v>23</v>
      </c>
      <c r="F3767" t="s">
        <v>11987</v>
      </c>
      <c r="G3767" t="s">
        <v>2743</v>
      </c>
      <c r="H3767" t="s">
        <v>659</v>
      </c>
      <c r="I3767" s="1">
        <v>48000000</v>
      </c>
      <c r="J3767" s="2">
        <f t="shared" si="116"/>
        <v>48000000</v>
      </c>
      <c r="K3767" s="1">
        <v>8000000</v>
      </c>
      <c r="L3767" s="3">
        <v>45721</v>
      </c>
      <c r="M3767" s="3">
        <v>45723</v>
      </c>
      <c r="N3767" s="3">
        <v>45900</v>
      </c>
      <c r="O3767" s="1">
        <v>0</v>
      </c>
      <c r="P3767" s="1">
        <v>48000000</v>
      </c>
      <c r="R3767" s="6">
        <f ca="1">IF(Tabla1[[#This Row],[FECHA INCIAL DESDE]]="SIN INICIO",0,IF((((TODAY()-M3767)*100%)/(N3767-M3767))&gt;=100%,"100%",(((TODAY()-M3767)*100%)/(N3767-M3767))))</f>
        <v>0.25988700564971751</v>
      </c>
      <c r="S3767" s="2">
        <f t="shared" si="117"/>
        <v>48000000</v>
      </c>
      <c r="T3767" t="s">
        <v>11988</v>
      </c>
    </row>
    <row r="3768" spans="1:20" x14ac:dyDescent="0.25">
      <c r="A3768">
        <v>2025</v>
      </c>
      <c r="B3768" t="s">
        <v>11989</v>
      </c>
      <c r="C3768" t="s">
        <v>21</v>
      </c>
      <c r="D3768" t="s">
        <v>22</v>
      </c>
      <c r="E3768" t="s">
        <v>23</v>
      </c>
      <c r="F3768" t="s">
        <v>11990</v>
      </c>
      <c r="G3768" t="s">
        <v>2415</v>
      </c>
      <c r="H3768" t="s">
        <v>590</v>
      </c>
      <c r="I3768" s="1">
        <v>49200000</v>
      </c>
      <c r="J3768" s="2">
        <f t="shared" si="116"/>
        <v>49200000</v>
      </c>
      <c r="K3768" s="1">
        <v>8200000</v>
      </c>
      <c r="L3768" s="3">
        <v>45720</v>
      </c>
      <c r="M3768" s="3">
        <v>45721</v>
      </c>
      <c r="N3768" s="3">
        <v>45900</v>
      </c>
      <c r="O3768" s="1">
        <v>0</v>
      </c>
      <c r="P3768" s="1">
        <v>49200000</v>
      </c>
      <c r="R3768" s="6">
        <f ca="1">IF(Tabla1[[#This Row],[FECHA INCIAL DESDE]]="SIN INICIO",0,IF((((TODAY()-M3768)*100%)/(N3768-M3768))&gt;=100%,"100%",(((TODAY()-M3768)*100%)/(N3768-M3768))))</f>
        <v>0.26815642458100558</v>
      </c>
      <c r="S3768" s="2">
        <f t="shared" si="117"/>
        <v>49200000</v>
      </c>
      <c r="T3768" t="s">
        <v>11991</v>
      </c>
    </row>
    <row r="3769" spans="1:20" x14ac:dyDescent="0.25">
      <c r="A3769">
        <v>2025</v>
      </c>
      <c r="B3769" t="s">
        <v>11992</v>
      </c>
      <c r="C3769" t="s">
        <v>21</v>
      </c>
      <c r="D3769" t="s">
        <v>22</v>
      </c>
      <c r="E3769" t="s">
        <v>23</v>
      </c>
      <c r="F3769" t="s">
        <v>11993</v>
      </c>
      <c r="G3769" t="s">
        <v>11994</v>
      </c>
      <c r="H3769" t="s">
        <v>514</v>
      </c>
      <c r="I3769" s="1">
        <v>44292000</v>
      </c>
      <c r="J3769" s="2">
        <f t="shared" si="116"/>
        <v>44292000</v>
      </c>
      <c r="K3769" s="1">
        <v>7382000</v>
      </c>
      <c r="L3769" s="3">
        <v>45719</v>
      </c>
      <c r="M3769" s="3">
        <v>45720</v>
      </c>
      <c r="N3769" s="3">
        <v>45900</v>
      </c>
      <c r="O3769" s="1">
        <v>0</v>
      </c>
      <c r="P3769" s="1">
        <v>44292000</v>
      </c>
      <c r="R3769" s="6">
        <f ca="1">IF(Tabla1[[#This Row],[FECHA INCIAL DESDE]]="SIN INICIO",0,IF((((TODAY()-M3769)*100%)/(N3769-M3769))&gt;=100%,"100%",(((TODAY()-M3769)*100%)/(N3769-M3769))))</f>
        <v>0.2722222222222222</v>
      </c>
      <c r="S3769" s="2">
        <f t="shared" si="117"/>
        <v>44292000</v>
      </c>
      <c r="T3769" t="s">
        <v>11995</v>
      </c>
    </row>
    <row r="3770" spans="1:20" x14ac:dyDescent="0.25">
      <c r="A3770">
        <v>2025</v>
      </c>
      <c r="B3770" t="s">
        <v>11996</v>
      </c>
      <c r="C3770" t="s">
        <v>21</v>
      </c>
      <c r="D3770" t="s">
        <v>22</v>
      </c>
      <c r="E3770" t="s">
        <v>23</v>
      </c>
      <c r="F3770" t="s">
        <v>11997</v>
      </c>
      <c r="G3770" t="s">
        <v>1819</v>
      </c>
      <c r="H3770" t="s">
        <v>1802</v>
      </c>
      <c r="I3770" s="1">
        <v>50820000</v>
      </c>
      <c r="J3770" s="2">
        <f t="shared" si="116"/>
        <v>50820000</v>
      </c>
      <c r="K3770" s="1">
        <v>8470000</v>
      </c>
      <c r="L3770" s="3">
        <v>45719</v>
      </c>
      <c r="M3770" s="3">
        <v>45720</v>
      </c>
      <c r="N3770" s="3">
        <v>45900</v>
      </c>
      <c r="O3770" s="1">
        <v>0</v>
      </c>
      <c r="P3770" s="1">
        <v>50820000</v>
      </c>
      <c r="R3770" s="6">
        <f ca="1">IF(Tabla1[[#This Row],[FECHA INCIAL DESDE]]="SIN INICIO",0,IF((((TODAY()-M3770)*100%)/(N3770-M3770))&gt;=100%,"100%",(((TODAY()-M3770)*100%)/(N3770-M3770))))</f>
        <v>0.2722222222222222</v>
      </c>
      <c r="S3770" s="2">
        <f t="shared" si="117"/>
        <v>50820000</v>
      </c>
      <c r="T3770" t="s">
        <v>11998</v>
      </c>
    </row>
    <row r="3771" spans="1:20" x14ac:dyDescent="0.25">
      <c r="A3771">
        <v>2025</v>
      </c>
      <c r="B3771" t="s">
        <v>11999</v>
      </c>
      <c r="C3771" t="s">
        <v>21</v>
      </c>
      <c r="D3771" t="s">
        <v>22</v>
      </c>
      <c r="E3771" t="s">
        <v>23</v>
      </c>
      <c r="F3771" t="s">
        <v>12000</v>
      </c>
      <c r="G3771" t="s">
        <v>1819</v>
      </c>
      <c r="H3771" t="s">
        <v>1802</v>
      </c>
      <c r="I3771" s="1">
        <v>66000000</v>
      </c>
      <c r="J3771" s="2">
        <f t="shared" si="116"/>
        <v>66000000</v>
      </c>
      <c r="K3771" s="1">
        <v>11000000</v>
      </c>
      <c r="L3771" s="3">
        <v>45719</v>
      </c>
      <c r="M3771" s="3">
        <v>45720</v>
      </c>
      <c r="N3771" s="3">
        <v>45900</v>
      </c>
      <c r="O3771" s="1">
        <v>0</v>
      </c>
      <c r="P3771" s="1">
        <v>66000000</v>
      </c>
      <c r="R3771" s="6">
        <f ca="1">IF(Tabla1[[#This Row],[FECHA INCIAL DESDE]]="SIN INICIO",0,IF((((TODAY()-M3771)*100%)/(N3771-M3771))&gt;=100%,"100%",(((TODAY()-M3771)*100%)/(N3771-M3771))))</f>
        <v>0.2722222222222222</v>
      </c>
      <c r="S3771" s="2">
        <f t="shared" si="117"/>
        <v>66000000</v>
      </c>
      <c r="T3771" t="s">
        <v>12001</v>
      </c>
    </row>
    <row r="3772" spans="1:20" x14ac:dyDescent="0.25">
      <c r="A3772">
        <v>2025</v>
      </c>
      <c r="B3772" t="s">
        <v>12002</v>
      </c>
      <c r="C3772" t="s">
        <v>21</v>
      </c>
      <c r="D3772" t="s">
        <v>22</v>
      </c>
      <c r="E3772" t="s">
        <v>120</v>
      </c>
      <c r="F3772" t="s">
        <v>12003</v>
      </c>
      <c r="G3772" t="s">
        <v>11892</v>
      </c>
      <c r="H3772" t="s">
        <v>590</v>
      </c>
      <c r="I3772" s="1">
        <v>28714350</v>
      </c>
      <c r="J3772" s="2">
        <f t="shared" si="116"/>
        <v>28714350</v>
      </c>
      <c r="K3772" s="1">
        <v>4785725</v>
      </c>
      <c r="L3772" s="3">
        <v>45719</v>
      </c>
      <c r="M3772" s="3">
        <v>45720</v>
      </c>
      <c r="N3772" s="3">
        <v>45900</v>
      </c>
      <c r="O3772" s="1">
        <v>0</v>
      </c>
      <c r="P3772" s="1">
        <v>28714350</v>
      </c>
      <c r="R3772" s="6">
        <f ca="1">IF(Tabla1[[#This Row],[FECHA INCIAL DESDE]]="SIN INICIO",0,IF((((TODAY()-M3772)*100%)/(N3772-M3772))&gt;=100%,"100%",(((TODAY()-M3772)*100%)/(N3772-M3772))))</f>
        <v>0.2722222222222222</v>
      </c>
      <c r="S3772" s="2">
        <f t="shared" si="117"/>
        <v>28714350</v>
      </c>
      <c r="T3772" t="s">
        <v>12004</v>
      </c>
    </row>
    <row r="3773" spans="1:20" x14ac:dyDescent="0.25">
      <c r="A3773">
        <v>2025</v>
      </c>
      <c r="B3773" t="s">
        <v>12005</v>
      </c>
      <c r="C3773" t="s">
        <v>21</v>
      </c>
      <c r="D3773" t="s">
        <v>22</v>
      </c>
      <c r="E3773" t="s">
        <v>23</v>
      </c>
      <c r="F3773" t="s">
        <v>12006</v>
      </c>
      <c r="G3773" t="s">
        <v>1852</v>
      </c>
      <c r="H3773" t="s">
        <v>1802</v>
      </c>
      <c r="I3773" s="1">
        <v>37200000</v>
      </c>
      <c r="J3773" s="2">
        <f t="shared" si="116"/>
        <v>37200000</v>
      </c>
      <c r="K3773" s="1">
        <v>6200000</v>
      </c>
      <c r="L3773" s="3">
        <v>45719</v>
      </c>
      <c r="M3773" s="3">
        <v>45720</v>
      </c>
      <c r="N3773" s="3">
        <v>45900</v>
      </c>
      <c r="O3773" s="1">
        <v>0</v>
      </c>
      <c r="P3773" s="1">
        <v>37200000</v>
      </c>
      <c r="R3773" s="6">
        <f ca="1">IF(Tabla1[[#This Row],[FECHA INCIAL DESDE]]="SIN INICIO",0,IF((((TODAY()-M3773)*100%)/(N3773-M3773))&gt;=100%,"100%",(((TODAY()-M3773)*100%)/(N3773-M3773))))</f>
        <v>0.2722222222222222</v>
      </c>
      <c r="S3773" s="2">
        <f t="shared" si="117"/>
        <v>37200000</v>
      </c>
      <c r="T3773" t="s">
        <v>12007</v>
      </c>
    </row>
    <row r="3774" spans="1:20" x14ac:dyDescent="0.25">
      <c r="A3774">
        <v>2025</v>
      </c>
      <c r="B3774" t="s">
        <v>12008</v>
      </c>
      <c r="C3774" t="s">
        <v>21</v>
      </c>
      <c r="D3774" t="s">
        <v>22</v>
      </c>
      <c r="E3774" t="s">
        <v>23</v>
      </c>
      <c r="F3774" t="s">
        <v>12009</v>
      </c>
      <c r="G3774" t="s">
        <v>3256</v>
      </c>
      <c r="H3774" t="s">
        <v>590</v>
      </c>
      <c r="I3774" s="1">
        <v>28809512</v>
      </c>
      <c r="J3774" s="2">
        <f t="shared" si="116"/>
        <v>28809512</v>
      </c>
      <c r="K3774" s="1">
        <v>7202378</v>
      </c>
      <c r="L3774" s="3">
        <v>45719</v>
      </c>
      <c r="M3774" s="3">
        <v>45720</v>
      </c>
      <c r="N3774" s="3">
        <v>45838</v>
      </c>
      <c r="O3774" s="1">
        <v>0</v>
      </c>
      <c r="P3774" s="1">
        <v>28809512</v>
      </c>
      <c r="R3774" s="6">
        <f ca="1">IF(Tabla1[[#This Row],[FECHA INCIAL DESDE]]="SIN INICIO",0,IF((((TODAY()-M3774)*100%)/(N3774-M3774))&gt;=100%,"100%",(((TODAY()-M3774)*100%)/(N3774-M3774))))</f>
        <v>0.4152542372881356</v>
      </c>
      <c r="S3774" s="2">
        <f t="shared" si="117"/>
        <v>28809512</v>
      </c>
      <c r="T3774" t="s">
        <v>12010</v>
      </c>
    </row>
    <row r="3775" spans="1:20" x14ac:dyDescent="0.25">
      <c r="A3775">
        <v>2025</v>
      </c>
      <c r="B3775" t="s">
        <v>12011</v>
      </c>
      <c r="C3775" t="s">
        <v>21</v>
      </c>
      <c r="D3775" t="s">
        <v>22</v>
      </c>
      <c r="E3775" t="s">
        <v>23</v>
      </c>
      <c r="F3775" t="s">
        <v>12012</v>
      </c>
      <c r="G3775" t="s">
        <v>1819</v>
      </c>
      <c r="H3775" t="s">
        <v>1802</v>
      </c>
      <c r="I3775" s="1">
        <v>37200000</v>
      </c>
      <c r="J3775" s="2">
        <f t="shared" si="116"/>
        <v>37200000</v>
      </c>
      <c r="K3775" s="1">
        <v>6200000</v>
      </c>
      <c r="L3775" s="3">
        <v>45720</v>
      </c>
      <c r="M3775" s="3">
        <v>45720</v>
      </c>
      <c r="N3775" s="3">
        <v>45900</v>
      </c>
      <c r="O3775" s="1">
        <v>0</v>
      </c>
      <c r="P3775" s="1">
        <v>37200000</v>
      </c>
      <c r="R3775" s="6">
        <f ca="1">IF(Tabla1[[#This Row],[FECHA INCIAL DESDE]]="SIN INICIO",0,IF((((TODAY()-M3775)*100%)/(N3775-M3775))&gt;=100%,"100%",(((TODAY()-M3775)*100%)/(N3775-M3775))))</f>
        <v>0.2722222222222222</v>
      </c>
      <c r="S3775" s="2">
        <f t="shared" si="117"/>
        <v>37200000</v>
      </c>
      <c r="T3775" s="7" t="s">
        <v>12013</v>
      </c>
    </row>
    <row r="3776" spans="1:20" x14ac:dyDescent="0.25">
      <c r="A3776">
        <v>2025</v>
      </c>
      <c r="B3776" t="s">
        <v>12014</v>
      </c>
      <c r="C3776" t="s">
        <v>21</v>
      </c>
      <c r="D3776" t="s">
        <v>22</v>
      </c>
      <c r="E3776" t="s">
        <v>23</v>
      </c>
      <c r="F3776" t="s">
        <v>12015</v>
      </c>
      <c r="G3776" t="s">
        <v>1819</v>
      </c>
      <c r="H3776" t="s">
        <v>1802</v>
      </c>
      <c r="I3776" s="1">
        <v>24800000</v>
      </c>
      <c r="J3776" s="2">
        <f t="shared" si="116"/>
        <v>24800000</v>
      </c>
      <c r="K3776" s="1">
        <v>6200000</v>
      </c>
      <c r="L3776" s="3">
        <v>45719</v>
      </c>
      <c r="M3776" s="3">
        <v>45721</v>
      </c>
      <c r="N3776" s="3">
        <v>45838</v>
      </c>
      <c r="O3776" s="1">
        <v>0</v>
      </c>
      <c r="P3776" s="1">
        <v>24800000</v>
      </c>
      <c r="R3776" s="6">
        <f ca="1">IF(Tabla1[[#This Row],[FECHA INCIAL DESDE]]="SIN INICIO",0,IF((((TODAY()-M3776)*100%)/(N3776-M3776))&gt;=100%,"100%",(((TODAY()-M3776)*100%)/(N3776-M3776))))</f>
        <v>0.41025641025641024</v>
      </c>
      <c r="S3776" s="2">
        <f t="shared" si="117"/>
        <v>24800000</v>
      </c>
      <c r="T3776" t="s">
        <v>12016</v>
      </c>
    </row>
    <row r="3777" spans="1:20" x14ac:dyDescent="0.25">
      <c r="A3777">
        <v>2025</v>
      </c>
      <c r="B3777" t="s">
        <v>12017</v>
      </c>
      <c r="C3777" t="s">
        <v>21</v>
      </c>
      <c r="D3777" t="s">
        <v>22</v>
      </c>
      <c r="E3777" t="s">
        <v>23</v>
      </c>
      <c r="F3777" t="s">
        <v>12018</v>
      </c>
      <c r="G3777" t="s">
        <v>12019</v>
      </c>
      <c r="H3777" t="s">
        <v>659</v>
      </c>
      <c r="I3777" s="1">
        <v>54000000</v>
      </c>
      <c r="J3777" s="2">
        <f t="shared" si="116"/>
        <v>54000000</v>
      </c>
      <c r="K3777" s="1">
        <v>9000000</v>
      </c>
      <c r="L3777" s="3">
        <v>45720</v>
      </c>
      <c r="M3777" s="3">
        <v>45721</v>
      </c>
      <c r="N3777" s="3">
        <v>45900</v>
      </c>
      <c r="O3777" s="1">
        <v>0</v>
      </c>
      <c r="P3777" s="1">
        <v>54000000</v>
      </c>
      <c r="R3777" s="6">
        <f ca="1">IF(Tabla1[[#This Row],[FECHA INCIAL DESDE]]="SIN INICIO",0,IF((((TODAY()-M3777)*100%)/(N3777-M3777))&gt;=100%,"100%",(((TODAY()-M3777)*100%)/(N3777-M3777))))</f>
        <v>0.26815642458100558</v>
      </c>
      <c r="S3777" s="2">
        <f t="shared" si="117"/>
        <v>54000000</v>
      </c>
      <c r="T3777" t="s">
        <v>12020</v>
      </c>
    </row>
    <row r="3778" spans="1:20" x14ac:dyDescent="0.25">
      <c r="A3778">
        <v>2025</v>
      </c>
      <c r="B3778" t="s">
        <v>12021</v>
      </c>
      <c r="C3778" t="s">
        <v>21</v>
      </c>
      <c r="D3778" t="s">
        <v>22</v>
      </c>
      <c r="E3778" t="s">
        <v>23</v>
      </c>
      <c r="F3778" t="s">
        <v>12022</v>
      </c>
      <c r="G3778" t="s">
        <v>10121</v>
      </c>
      <c r="H3778" t="s">
        <v>590</v>
      </c>
      <c r="I3778" s="1">
        <v>29280822</v>
      </c>
      <c r="J3778" s="2">
        <f t="shared" si="116"/>
        <v>29280822</v>
      </c>
      <c r="K3778" s="1">
        <v>4880137</v>
      </c>
      <c r="L3778" s="3">
        <v>45719</v>
      </c>
      <c r="M3778" s="3">
        <v>45721</v>
      </c>
      <c r="N3778" s="3">
        <v>45900</v>
      </c>
      <c r="O3778" s="1">
        <v>0</v>
      </c>
      <c r="P3778" s="1">
        <v>29280822</v>
      </c>
      <c r="R3778" s="6">
        <f ca="1">IF(Tabla1[[#This Row],[FECHA INCIAL DESDE]]="SIN INICIO",0,IF((((TODAY()-M3778)*100%)/(N3778-M3778))&gt;=100%,"100%",(((TODAY()-M3778)*100%)/(N3778-M3778))))</f>
        <v>0.26815642458100558</v>
      </c>
      <c r="S3778" s="2">
        <f t="shared" si="117"/>
        <v>29280822</v>
      </c>
      <c r="T3778" t="s">
        <v>12023</v>
      </c>
    </row>
    <row r="3779" spans="1:20" x14ac:dyDescent="0.25">
      <c r="A3779">
        <v>2025</v>
      </c>
      <c r="B3779" t="s">
        <v>12024</v>
      </c>
      <c r="C3779" t="s">
        <v>21</v>
      </c>
      <c r="D3779" t="s">
        <v>22</v>
      </c>
      <c r="E3779" t="s">
        <v>23</v>
      </c>
      <c r="F3779" t="s">
        <v>12025</v>
      </c>
      <c r="G3779" t="s">
        <v>1520</v>
      </c>
      <c r="H3779" t="s">
        <v>590</v>
      </c>
      <c r="I3779" s="1">
        <v>55350000</v>
      </c>
      <c r="J3779" s="2">
        <f t="shared" ref="J3779:J3842" si="118">I3779</f>
        <v>55350000</v>
      </c>
      <c r="K3779" s="1">
        <v>9225000</v>
      </c>
      <c r="L3779" s="3">
        <v>45722</v>
      </c>
      <c r="M3779" s="3">
        <v>45723</v>
      </c>
      <c r="N3779" s="3">
        <v>45900</v>
      </c>
      <c r="O3779" s="1">
        <v>0</v>
      </c>
      <c r="P3779" s="1">
        <v>55350000</v>
      </c>
      <c r="R3779" s="6">
        <f ca="1">IF(Tabla1[[#This Row],[FECHA INCIAL DESDE]]="SIN INICIO",0,IF((((TODAY()-M3779)*100%)/(N3779-M3779))&gt;=100%,"100%",(((TODAY()-M3779)*100%)/(N3779-M3779))))</f>
        <v>0.25988700564971751</v>
      </c>
      <c r="S3779" s="2">
        <f t="shared" ref="S3779:S3842" si="119">P3779-Q3779</f>
        <v>55350000</v>
      </c>
      <c r="T3779" s="7" t="s">
        <v>12026</v>
      </c>
    </row>
    <row r="3780" spans="1:20" x14ac:dyDescent="0.25">
      <c r="A3780">
        <v>2025</v>
      </c>
      <c r="B3780" t="s">
        <v>12027</v>
      </c>
      <c r="C3780" t="s">
        <v>21</v>
      </c>
      <c r="D3780" t="s">
        <v>22</v>
      </c>
      <c r="E3780" t="s">
        <v>120</v>
      </c>
      <c r="F3780" t="s">
        <v>12028</v>
      </c>
      <c r="G3780" t="s">
        <v>3189</v>
      </c>
      <c r="H3780" t="s">
        <v>2479</v>
      </c>
      <c r="I3780" s="1">
        <v>18945045</v>
      </c>
      <c r="J3780" s="2">
        <f t="shared" si="118"/>
        <v>18945045</v>
      </c>
      <c r="K3780" s="1">
        <v>3789009</v>
      </c>
      <c r="L3780" s="3">
        <v>45720</v>
      </c>
      <c r="M3780" s="3">
        <v>45721</v>
      </c>
      <c r="N3780" s="3">
        <v>45869</v>
      </c>
      <c r="O3780" s="1">
        <v>0</v>
      </c>
      <c r="P3780" s="1">
        <v>18945045</v>
      </c>
      <c r="R3780" s="6">
        <f ca="1">IF(Tabla1[[#This Row],[FECHA INCIAL DESDE]]="SIN INICIO",0,IF((((TODAY()-M3780)*100%)/(N3780-M3780))&gt;=100%,"100%",(((TODAY()-M3780)*100%)/(N3780-M3780))))</f>
        <v>0.32432432432432434</v>
      </c>
      <c r="S3780" s="2">
        <f t="shared" si="119"/>
        <v>18945045</v>
      </c>
      <c r="T3780" s="7" t="s">
        <v>12029</v>
      </c>
    </row>
    <row r="3781" spans="1:20" x14ac:dyDescent="0.25">
      <c r="A3781">
        <v>2025</v>
      </c>
      <c r="B3781" t="s">
        <v>12030</v>
      </c>
      <c r="C3781" t="s">
        <v>21</v>
      </c>
      <c r="D3781" t="s">
        <v>22</v>
      </c>
      <c r="E3781" t="s">
        <v>23</v>
      </c>
      <c r="F3781" t="s">
        <v>12031</v>
      </c>
      <c r="G3781" t="s">
        <v>1940</v>
      </c>
      <c r="H3781" t="s">
        <v>1802</v>
      </c>
      <c r="I3781" s="1">
        <v>37200000</v>
      </c>
      <c r="J3781" s="2">
        <f t="shared" si="118"/>
        <v>37200000</v>
      </c>
      <c r="K3781" s="1">
        <v>6200000</v>
      </c>
      <c r="L3781" s="3">
        <v>45719</v>
      </c>
      <c r="M3781" s="3">
        <v>45721</v>
      </c>
      <c r="N3781" s="3">
        <v>45900</v>
      </c>
      <c r="O3781" s="1">
        <v>0</v>
      </c>
      <c r="P3781" s="1">
        <v>37200000</v>
      </c>
      <c r="R3781" s="6">
        <f ca="1">IF(Tabla1[[#This Row],[FECHA INCIAL DESDE]]="SIN INICIO",0,IF((((TODAY()-M3781)*100%)/(N3781-M3781))&gt;=100%,"100%",(((TODAY()-M3781)*100%)/(N3781-M3781))))</f>
        <v>0.26815642458100558</v>
      </c>
      <c r="S3781" s="2">
        <f t="shared" si="119"/>
        <v>37200000</v>
      </c>
      <c r="T3781" s="7" t="s">
        <v>12032</v>
      </c>
    </row>
    <row r="3782" spans="1:20" x14ac:dyDescent="0.25">
      <c r="A3782">
        <v>2025</v>
      </c>
      <c r="B3782" t="s">
        <v>12033</v>
      </c>
      <c r="C3782" t="s">
        <v>21</v>
      </c>
      <c r="D3782" t="s">
        <v>22</v>
      </c>
      <c r="E3782" t="s">
        <v>120</v>
      </c>
      <c r="F3782" t="s">
        <v>12034</v>
      </c>
      <c r="G3782" t="s">
        <v>2169</v>
      </c>
      <c r="H3782" t="s">
        <v>1802</v>
      </c>
      <c r="I3782" s="1">
        <v>30135000</v>
      </c>
      <c r="J3782" s="2">
        <f t="shared" si="118"/>
        <v>30135000</v>
      </c>
      <c r="K3782" s="1">
        <v>5022500</v>
      </c>
      <c r="L3782" s="3">
        <v>45720</v>
      </c>
      <c r="M3782" s="3">
        <v>45722</v>
      </c>
      <c r="N3782" s="3">
        <v>45900</v>
      </c>
      <c r="O3782" s="1">
        <v>0</v>
      </c>
      <c r="P3782" s="1">
        <v>30135000</v>
      </c>
      <c r="R3782" s="6">
        <f ca="1">IF(Tabla1[[#This Row],[FECHA INCIAL DESDE]]="SIN INICIO",0,IF((((TODAY()-M3782)*100%)/(N3782-M3782))&gt;=100%,"100%",(((TODAY()-M3782)*100%)/(N3782-M3782))))</f>
        <v>0.2640449438202247</v>
      </c>
      <c r="S3782" s="2">
        <f t="shared" si="119"/>
        <v>30135000</v>
      </c>
      <c r="T3782" s="7" t="s">
        <v>12035</v>
      </c>
    </row>
    <row r="3783" spans="1:20" x14ac:dyDescent="0.25">
      <c r="A3783">
        <v>2025</v>
      </c>
      <c r="B3783" t="s">
        <v>12036</v>
      </c>
      <c r="C3783" t="s">
        <v>21</v>
      </c>
      <c r="D3783" t="s">
        <v>22</v>
      </c>
      <c r="E3783" t="s">
        <v>23</v>
      </c>
      <c r="F3783" t="s">
        <v>12037</v>
      </c>
      <c r="G3783" t="s">
        <v>12038</v>
      </c>
      <c r="H3783" t="s">
        <v>1802</v>
      </c>
      <c r="I3783" s="1">
        <v>37200000</v>
      </c>
      <c r="J3783" s="2">
        <f t="shared" si="118"/>
        <v>37200000</v>
      </c>
      <c r="K3783" s="1">
        <v>6200000</v>
      </c>
      <c r="L3783" s="3">
        <v>45720</v>
      </c>
      <c r="M3783" s="3">
        <v>45721</v>
      </c>
      <c r="N3783" s="3">
        <v>45900</v>
      </c>
      <c r="O3783" s="1">
        <v>0</v>
      </c>
      <c r="P3783" s="1">
        <v>37200000</v>
      </c>
      <c r="R3783" s="6">
        <f ca="1">IF(Tabla1[[#This Row],[FECHA INCIAL DESDE]]="SIN INICIO",0,IF((((TODAY()-M3783)*100%)/(N3783-M3783))&gt;=100%,"100%",(((TODAY()-M3783)*100%)/(N3783-M3783))))</f>
        <v>0.26815642458100558</v>
      </c>
      <c r="S3783" s="2">
        <f t="shared" si="119"/>
        <v>37200000</v>
      </c>
      <c r="T3783" s="7" t="s">
        <v>12039</v>
      </c>
    </row>
    <row r="3784" spans="1:20" x14ac:dyDescent="0.25">
      <c r="A3784">
        <v>2025</v>
      </c>
      <c r="B3784" t="s">
        <v>12040</v>
      </c>
      <c r="C3784" t="s">
        <v>21</v>
      </c>
      <c r="D3784" t="s">
        <v>22</v>
      </c>
      <c r="E3784" t="s">
        <v>120</v>
      </c>
      <c r="F3784" t="s">
        <v>12041</v>
      </c>
      <c r="G3784" t="s">
        <v>3553</v>
      </c>
      <c r="H3784" t="s">
        <v>1802</v>
      </c>
      <c r="I3784" s="1">
        <v>24900000</v>
      </c>
      <c r="J3784" s="2">
        <f t="shared" si="118"/>
        <v>24900000</v>
      </c>
      <c r="K3784" s="1">
        <v>4150000</v>
      </c>
      <c r="L3784" s="3">
        <v>45719</v>
      </c>
      <c r="M3784" s="3">
        <v>45720</v>
      </c>
      <c r="N3784" s="3">
        <v>45900</v>
      </c>
      <c r="O3784" s="1">
        <v>0</v>
      </c>
      <c r="P3784" s="1">
        <v>24900000</v>
      </c>
      <c r="R3784" s="6">
        <f ca="1">IF(Tabla1[[#This Row],[FECHA INCIAL DESDE]]="SIN INICIO",0,IF((((TODAY()-M3784)*100%)/(N3784-M3784))&gt;=100%,"100%",(((TODAY()-M3784)*100%)/(N3784-M3784))))</f>
        <v>0.2722222222222222</v>
      </c>
      <c r="S3784" s="2">
        <f t="shared" si="119"/>
        <v>24900000</v>
      </c>
      <c r="T3784" t="s">
        <v>12042</v>
      </c>
    </row>
    <row r="3785" spans="1:20" x14ac:dyDescent="0.25">
      <c r="A3785">
        <v>2025</v>
      </c>
      <c r="B3785" t="s">
        <v>12043</v>
      </c>
      <c r="C3785" t="s">
        <v>21</v>
      </c>
      <c r="D3785" t="s">
        <v>22</v>
      </c>
      <c r="E3785" t="s">
        <v>23</v>
      </c>
      <c r="F3785" t="s">
        <v>12044</v>
      </c>
      <c r="G3785" t="s">
        <v>878</v>
      </c>
      <c r="H3785" t="s">
        <v>514</v>
      </c>
      <c r="I3785" s="1">
        <v>35328000</v>
      </c>
      <c r="J3785" s="2">
        <f t="shared" si="118"/>
        <v>35328000</v>
      </c>
      <c r="K3785" s="1">
        <v>5888000</v>
      </c>
      <c r="L3785" s="3">
        <v>45719</v>
      </c>
      <c r="M3785" s="3">
        <v>45721</v>
      </c>
      <c r="N3785" s="3">
        <v>45900</v>
      </c>
      <c r="O3785" s="1">
        <v>0</v>
      </c>
      <c r="P3785" s="1">
        <v>35328000</v>
      </c>
      <c r="R3785" s="6">
        <f ca="1">IF(Tabla1[[#This Row],[FECHA INCIAL DESDE]]="SIN INICIO",0,IF((((TODAY()-M3785)*100%)/(N3785-M3785))&gt;=100%,"100%",(((TODAY()-M3785)*100%)/(N3785-M3785))))</f>
        <v>0.26815642458100558</v>
      </c>
      <c r="S3785" s="2">
        <f t="shared" si="119"/>
        <v>35328000</v>
      </c>
      <c r="T3785" t="s">
        <v>12045</v>
      </c>
    </row>
    <row r="3786" spans="1:20" x14ac:dyDescent="0.25">
      <c r="A3786">
        <v>2025</v>
      </c>
      <c r="B3786" t="s">
        <v>12046</v>
      </c>
      <c r="C3786" t="s">
        <v>21</v>
      </c>
      <c r="D3786" t="s">
        <v>22</v>
      </c>
      <c r="E3786" t="s">
        <v>120</v>
      </c>
      <c r="F3786" t="s">
        <v>12047</v>
      </c>
      <c r="G3786" t="s">
        <v>1823</v>
      </c>
      <c r="H3786" t="s">
        <v>1802</v>
      </c>
      <c r="I3786" s="1">
        <v>24900000</v>
      </c>
      <c r="J3786" s="2">
        <f t="shared" si="118"/>
        <v>24900000</v>
      </c>
      <c r="K3786" s="1">
        <v>4150000</v>
      </c>
      <c r="L3786" s="3">
        <v>45719</v>
      </c>
      <c r="M3786" s="3">
        <v>45721</v>
      </c>
      <c r="N3786" s="3">
        <v>45900</v>
      </c>
      <c r="O3786" s="1">
        <v>0</v>
      </c>
      <c r="P3786" s="1">
        <v>24900000</v>
      </c>
      <c r="R3786" s="6">
        <f ca="1">IF(Tabla1[[#This Row],[FECHA INCIAL DESDE]]="SIN INICIO",0,IF((((TODAY()-M3786)*100%)/(N3786-M3786))&gt;=100%,"100%",(((TODAY()-M3786)*100%)/(N3786-M3786))))</f>
        <v>0.26815642458100558</v>
      </c>
      <c r="S3786" s="2">
        <f t="shared" si="119"/>
        <v>24900000</v>
      </c>
      <c r="T3786" s="7" t="s">
        <v>12048</v>
      </c>
    </row>
    <row r="3787" spans="1:20" x14ac:dyDescent="0.25">
      <c r="A3787">
        <v>2025</v>
      </c>
      <c r="B3787" t="s">
        <v>12049</v>
      </c>
      <c r="C3787" t="s">
        <v>21</v>
      </c>
      <c r="D3787" t="s">
        <v>22</v>
      </c>
      <c r="E3787" t="s">
        <v>23</v>
      </c>
      <c r="F3787" t="s">
        <v>12050</v>
      </c>
      <c r="G3787" t="s">
        <v>1940</v>
      </c>
      <c r="H3787" t="s">
        <v>1802</v>
      </c>
      <c r="I3787" s="1">
        <v>37200000</v>
      </c>
      <c r="J3787" s="2">
        <f t="shared" si="118"/>
        <v>37200000</v>
      </c>
      <c r="K3787" s="1">
        <v>6200000</v>
      </c>
      <c r="L3787" s="3">
        <v>45719</v>
      </c>
      <c r="M3787" s="3">
        <v>45720</v>
      </c>
      <c r="N3787" s="3">
        <v>45900</v>
      </c>
      <c r="O3787" s="1">
        <v>0</v>
      </c>
      <c r="P3787" s="1">
        <v>37200000</v>
      </c>
      <c r="R3787" s="6">
        <f ca="1">IF(Tabla1[[#This Row],[FECHA INCIAL DESDE]]="SIN INICIO",0,IF((((TODAY()-M3787)*100%)/(N3787-M3787))&gt;=100%,"100%",(((TODAY()-M3787)*100%)/(N3787-M3787))))</f>
        <v>0.2722222222222222</v>
      </c>
      <c r="S3787" s="2">
        <f t="shared" si="119"/>
        <v>37200000</v>
      </c>
      <c r="T3787" s="7" t="s">
        <v>12051</v>
      </c>
    </row>
    <row r="3788" spans="1:20" x14ac:dyDescent="0.25">
      <c r="A3788">
        <v>2025</v>
      </c>
      <c r="B3788" t="s">
        <v>12052</v>
      </c>
      <c r="C3788" t="s">
        <v>21</v>
      </c>
      <c r="D3788" t="s">
        <v>22</v>
      </c>
      <c r="E3788" t="s">
        <v>23</v>
      </c>
      <c r="F3788" t="s">
        <v>12053</v>
      </c>
      <c r="G3788" t="s">
        <v>12054</v>
      </c>
      <c r="H3788" t="s">
        <v>2479</v>
      </c>
      <c r="I3788" s="1">
        <v>36912185</v>
      </c>
      <c r="J3788" s="2">
        <f t="shared" si="118"/>
        <v>36912185</v>
      </c>
      <c r="K3788" s="1">
        <v>7382437</v>
      </c>
      <c r="L3788" s="3">
        <v>45721</v>
      </c>
      <c r="M3788" s="3">
        <v>45722</v>
      </c>
      <c r="N3788" s="3">
        <v>45869</v>
      </c>
      <c r="O3788" s="1">
        <v>0</v>
      </c>
      <c r="P3788" s="1">
        <v>36912185</v>
      </c>
      <c r="R3788" s="6">
        <f ca="1">IF(Tabla1[[#This Row],[FECHA INCIAL DESDE]]="SIN INICIO",0,IF((((TODAY()-M3788)*100%)/(N3788-M3788))&gt;=100%,"100%",(((TODAY()-M3788)*100%)/(N3788-M3788))))</f>
        <v>0.31972789115646261</v>
      </c>
      <c r="S3788" s="2">
        <f t="shared" si="119"/>
        <v>36912185</v>
      </c>
      <c r="T3788" s="7" t="s">
        <v>12055</v>
      </c>
    </row>
    <row r="3789" spans="1:20" x14ac:dyDescent="0.25">
      <c r="A3789">
        <v>2025</v>
      </c>
      <c r="B3789" t="s">
        <v>12056</v>
      </c>
      <c r="C3789" t="s">
        <v>21</v>
      </c>
      <c r="D3789" t="s">
        <v>22</v>
      </c>
      <c r="E3789" t="s">
        <v>120</v>
      </c>
      <c r="F3789" t="s">
        <v>12057</v>
      </c>
      <c r="G3789" t="s">
        <v>2169</v>
      </c>
      <c r="H3789" t="s">
        <v>1802</v>
      </c>
      <c r="I3789" s="1">
        <v>24900000</v>
      </c>
      <c r="J3789" s="2">
        <f t="shared" si="118"/>
        <v>24900000</v>
      </c>
      <c r="K3789" s="1">
        <v>4150000</v>
      </c>
      <c r="L3789" s="3">
        <v>45723</v>
      </c>
      <c r="M3789" s="3">
        <v>45724</v>
      </c>
      <c r="N3789" s="3">
        <v>45900</v>
      </c>
      <c r="O3789" s="1">
        <v>0</v>
      </c>
      <c r="P3789" s="1">
        <v>24900000</v>
      </c>
      <c r="R3789" s="6">
        <f ca="1">IF(Tabla1[[#This Row],[FECHA INCIAL DESDE]]="SIN INICIO",0,IF((((TODAY()-M3789)*100%)/(N3789-M3789))&gt;=100%,"100%",(((TODAY()-M3789)*100%)/(N3789-M3789))))</f>
        <v>0.25568181818181818</v>
      </c>
      <c r="S3789" s="2">
        <f t="shared" si="119"/>
        <v>24900000</v>
      </c>
      <c r="T3789" s="7" t="s">
        <v>12058</v>
      </c>
    </row>
    <row r="3790" spans="1:20" x14ac:dyDescent="0.25">
      <c r="A3790">
        <v>2025</v>
      </c>
      <c r="B3790" t="s">
        <v>12059</v>
      </c>
      <c r="C3790" t="s">
        <v>21</v>
      </c>
      <c r="D3790" t="s">
        <v>22</v>
      </c>
      <c r="E3790" t="s">
        <v>23</v>
      </c>
      <c r="F3790" t="s">
        <v>12060</v>
      </c>
      <c r="G3790" t="s">
        <v>399</v>
      </c>
      <c r="H3790" t="s">
        <v>270</v>
      </c>
      <c r="I3790" s="1">
        <v>38107428</v>
      </c>
      <c r="J3790" s="2">
        <f t="shared" si="118"/>
        <v>38107428</v>
      </c>
      <c r="K3790" s="1">
        <v>6351238</v>
      </c>
      <c r="L3790" s="3">
        <v>45720</v>
      </c>
      <c r="M3790" s="3">
        <v>45721</v>
      </c>
      <c r="N3790" s="3">
        <v>45900</v>
      </c>
      <c r="O3790" s="1">
        <v>0</v>
      </c>
      <c r="P3790" s="1">
        <v>38107428</v>
      </c>
      <c r="R3790" s="6">
        <f ca="1">IF(Tabla1[[#This Row],[FECHA INCIAL DESDE]]="SIN INICIO",0,IF((((TODAY()-M3790)*100%)/(N3790-M3790))&gt;=100%,"100%",(((TODAY()-M3790)*100%)/(N3790-M3790))))</f>
        <v>0.26815642458100558</v>
      </c>
      <c r="S3790" s="2">
        <f t="shared" si="119"/>
        <v>38107428</v>
      </c>
      <c r="T3790" t="s">
        <v>12061</v>
      </c>
    </row>
    <row r="3791" spans="1:20" x14ac:dyDescent="0.25">
      <c r="A3791">
        <v>2025</v>
      </c>
      <c r="B3791" t="s">
        <v>12062</v>
      </c>
      <c r="C3791" t="s">
        <v>21</v>
      </c>
      <c r="D3791" t="s">
        <v>22</v>
      </c>
      <c r="E3791" t="s">
        <v>23</v>
      </c>
      <c r="F3791" t="s">
        <v>12063</v>
      </c>
      <c r="G3791" t="s">
        <v>1520</v>
      </c>
      <c r="H3791" t="s">
        <v>590</v>
      </c>
      <c r="I3791" s="1">
        <v>52275000</v>
      </c>
      <c r="J3791" s="2">
        <f t="shared" si="118"/>
        <v>52275000</v>
      </c>
      <c r="K3791" s="1">
        <v>8712500</v>
      </c>
      <c r="L3791" s="3">
        <v>45719</v>
      </c>
      <c r="M3791" s="3">
        <v>45721</v>
      </c>
      <c r="N3791" s="3">
        <v>45900</v>
      </c>
      <c r="O3791" s="1">
        <v>0</v>
      </c>
      <c r="P3791" s="1">
        <v>52275000</v>
      </c>
      <c r="R3791" s="6">
        <f ca="1">IF(Tabla1[[#This Row],[FECHA INCIAL DESDE]]="SIN INICIO",0,IF((((TODAY()-M3791)*100%)/(N3791-M3791))&gt;=100%,"100%",(((TODAY()-M3791)*100%)/(N3791-M3791))))</f>
        <v>0.26815642458100558</v>
      </c>
      <c r="S3791" s="2">
        <f t="shared" si="119"/>
        <v>52275000</v>
      </c>
      <c r="T3791" s="7" t="s">
        <v>12064</v>
      </c>
    </row>
    <row r="3792" spans="1:20" x14ac:dyDescent="0.25">
      <c r="A3792">
        <v>2025</v>
      </c>
      <c r="B3792" t="s">
        <v>12065</v>
      </c>
      <c r="C3792" t="s">
        <v>21</v>
      </c>
      <c r="D3792" t="s">
        <v>22</v>
      </c>
      <c r="E3792" t="s">
        <v>23</v>
      </c>
      <c r="F3792" t="s">
        <v>12066</v>
      </c>
      <c r="G3792" t="s">
        <v>1940</v>
      </c>
      <c r="H3792" t="s">
        <v>1802</v>
      </c>
      <c r="I3792" s="1">
        <v>50820000</v>
      </c>
      <c r="J3792" s="2">
        <f t="shared" si="118"/>
        <v>50820000</v>
      </c>
      <c r="K3792" s="1">
        <v>8470000</v>
      </c>
      <c r="L3792" s="3">
        <v>45719</v>
      </c>
      <c r="M3792" s="3">
        <v>45720</v>
      </c>
      <c r="N3792" s="3">
        <v>45900</v>
      </c>
      <c r="O3792" s="1">
        <v>0</v>
      </c>
      <c r="P3792" s="1">
        <v>50820000</v>
      </c>
      <c r="R3792" s="6">
        <f ca="1">IF(Tabla1[[#This Row],[FECHA INCIAL DESDE]]="SIN INICIO",0,IF((((TODAY()-M3792)*100%)/(N3792-M3792))&gt;=100%,"100%",(((TODAY()-M3792)*100%)/(N3792-M3792))))</f>
        <v>0.2722222222222222</v>
      </c>
      <c r="S3792" s="2">
        <f t="shared" si="119"/>
        <v>50820000</v>
      </c>
      <c r="T3792" t="s">
        <v>12067</v>
      </c>
    </row>
    <row r="3793" spans="1:20" x14ac:dyDescent="0.25">
      <c r="A3793">
        <v>2025</v>
      </c>
      <c r="B3793" t="s">
        <v>12068</v>
      </c>
      <c r="C3793" t="s">
        <v>21</v>
      </c>
      <c r="D3793" t="s">
        <v>22</v>
      </c>
      <c r="E3793" t="s">
        <v>23</v>
      </c>
      <c r="F3793" t="s">
        <v>12069</v>
      </c>
      <c r="G3793" t="s">
        <v>791</v>
      </c>
      <c r="H3793" t="s">
        <v>590</v>
      </c>
      <c r="I3793" s="1">
        <v>67650000</v>
      </c>
      <c r="J3793" s="2">
        <f t="shared" si="118"/>
        <v>67650000</v>
      </c>
      <c r="K3793" s="1">
        <v>11275000</v>
      </c>
      <c r="L3793" s="3">
        <v>45719</v>
      </c>
      <c r="M3793" s="3">
        <v>45720</v>
      </c>
      <c r="N3793" s="3">
        <v>45747</v>
      </c>
      <c r="O3793" s="1">
        <v>0</v>
      </c>
      <c r="P3793" s="1">
        <v>67650000</v>
      </c>
      <c r="R3793" s="6" t="str">
        <f ca="1">IF(Tabla1[[#This Row],[FECHA INCIAL DESDE]]="SIN INICIO",0,IF((((TODAY()-M3793)*100%)/(N3793-M3793))&gt;=100%,"100%",(((TODAY()-M3793)*100%)/(N3793-M3793))))</f>
        <v>100%</v>
      </c>
      <c r="S3793" s="2">
        <f t="shared" si="119"/>
        <v>67650000</v>
      </c>
      <c r="T3793" t="s">
        <v>12070</v>
      </c>
    </row>
    <row r="3794" spans="1:20" x14ac:dyDescent="0.25">
      <c r="A3794">
        <v>2025</v>
      </c>
      <c r="B3794" t="s">
        <v>12071</v>
      </c>
      <c r="C3794" t="s">
        <v>21</v>
      </c>
      <c r="D3794" t="s">
        <v>22</v>
      </c>
      <c r="E3794" t="s">
        <v>23</v>
      </c>
      <c r="F3794" t="s">
        <v>12072</v>
      </c>
      <c r="G3794" t="s">
        <v>878</v>
      </c>
      <c r="H3794" t="s">
        <v>514</v>
      </c>
      <c r="I3794" s="1">
        <v>49530000</v>
      </c>
      <c r="J3794" s="2">
        <f t="shared" si="118"/>
        <v>49530000</v>
      </c>
      <c r="K3794" s="1">
        <v>8255000</v>
      </c>
      <c r="L3794" s="3">
        <v>45720</v>
      </c>
      <c r="M3794" s="3">
        <v>45721</v>
      </c>
      <c r="N3794" s="3">
        <v>45900</v>
      </c>
      <c r="O3794" s="1">
        <v>0</v>
      </c>
      <c r="P3794" s="1">
        <v>49530000</v>
      </c>
      <c r="R3794" s="6">
        <f ca="1">IF(Tabla1[[#This Row],[FECHA INCIAL DESDE]]="SIN INICIO",0,IF((((TODAY()-M3794)*100%)/(N3794-M3794))&gt;=100%,"100%",(((TODAY()-M3794)*100%)/(N3794-M3794))))</f>
        <v>0.26815642458100558</v>
      </c>
      <c r="S3794" s="2">
        <f t="shared" si="119"/>
        <v>49530000</v>
      </c>
      <c r="T3794" s="7" t="s">
        <v>12073</v>
      </c>
    </row>
    <row r="3795" spans="1:20" x14ac:dyDescent="0.25">
      <c r="A3795">
        <v>2025</v>
      </c>
      <c r="B3795" t="s">
        <v>12074</v>
      </c>
      <c r="C3795" t="s">
        <v>21</v>
      </c>
      <c r="D3795" t="s">
        <v>22</v>
      </c>
      <c r="E3795" t="s">
        <v>120</v>
      </c>
      <c r="F3795" t="s">
        <v>12075</v>
      </c>
      <c r="G3795" t="s">
        <v>2169</v>
      </c>
      <c r="H3795" t="s">
        <v>1802</v>
      </c>
      <c r="I3795" s="1">
        <v>35157500</v>
      </c>
      <c r="J3795" s="2">
        <f t="shared" si="118"/>
        <v>35157500</v>
      </c>
      <c r="K3795" s="1">
        <v>5022500</v>
      </c>
      <c r="L3795" s="3">
        <v>45721</v>
      </c>
      <c r="M3795" s="3">
        <v>45723</v>
      </c>
      <c r="N3795" s="3">
        <v>45900</v>
      </c>
      <c r="O3795" s="1">
        <v>0</v>
      </c>
      <c r="P3795" s="1">
        <v>35157500</v>
      </c>
      <c r="R3795" s="6">
        <f ca="1">IF(Tabla1[[#This Row],[FECHA INCIAL DESDE]]="SIN INICIO",0,IF((((TODAY()-M3795)*100%)/(N3795-M3795))&gt;=100%,"100%",(((TODAY()-M3795)*100%)/(N3795-M3795))))</f>
        <v>0.25988700564971751</v>
      </c>
      <c r="S3795" s="2">
        <f t="shared" si="119"/>
        <v>35157500</v>
      </c>
      <c r="T3795" s="7" t="s">
        <v>12076</v>
      </c>
    </row>
    <row r="3796" spans="1:20" x14ac:dyDescent="0.25">
      <c r="A3796">
        <v>2025</v>
      </c>
      <c r="B3796" t="s">
        <v>12077</v>
      </c>
      <c r="C3796" t="s">
        <v>21</v>
      </c>
      <c r="D3796" t="s">
        <v>22</v>
      </c>
      <c r="E3796" t="s">
        <v>23</v>
      </c>
      <c r="F3796" t="s">
        <v>12078</v>
      </c>
      <c r="G3796" t="s">
        <v>1940</v>
      </c>
      <c r="H3796" t="s">
        <v>1802</v>
      </c>
      <c r="I3796" s="1">
        <v>67760000</v>
      </c>
      <c r="J3796" s="2">
        <f t="shared" si="118"/>
        <v>67760000</v>
      </c>
      <c r="K3796" s="1">
        <v>8470000</v>
      </c>
      <c r="L3796" s="3">
        <v>45719</v>
      </c>
      <c r="M3796" s="3">
        <v>45720</v>
      </c>
      <c r="N3796" s="3">
        <v>45900</v>
      </c>
      <c r="O3796" s="1">
        <v>0</v>
      </c>
      <c r="P3796" s="1">
        <v>67760000</v>
      </c>
      <c r="R3796" s="6">
        <f ca="1">IF(Tabla1[[#This Row],[FECHA INCIAL DESDE]]="SIN INICIO",0,IF((((TODAY()-M3796)*100%)/(N3796-M3796))&gt;=100%,"100%",(((TODAY()-M3796)*100%)/(N3796-M3796))))</f>
        <v>0.2722222222222222</v>
      </c>
      <c r="S3796" s="2">
        <f t="shared" si="119"/>
        <v>67760000</v>
      </c>
      <c r="T3796" t="s">
        <v>12079</v>
      </c>
    </row>
    <row r="3797" spans="1:20" x14ac:dyDescent="0.25">
      <c r="A3797">
        <v>2025</v>
      </c>
      <c r="B3797" t="s">
        <v>12080</v>
      </c>
      <c r="C3797" t="s">
        <v>21</v>
      </c>
      <c r="D3797" t="s">
        <v>22</v>
      </c>
      <c r="E3797" t="s">
        <v>23</v>
      </c>
      <c r="F3797" t="s">
        <v>12081</v>
      </c>
      <c r="G3797" t="s">
        <v>1940</v>
      </c>
      <c r="H3797" t="s">
        <v>1802</v>
      </c>
      <c r="I3797" s="1">
        <v>50820000</v>
      </c>
      <c r="J3797" s="2">
        <f t="shared" si="118"/>
        <v>50820000</v>
      </c>
      <c r="K3797" s="1">
        <v>8470000</v>
      </c>
      <c r="L3797" s="3">
        <v>45721</v>
      </c>
      <c r="M3797" s="3">
        <v>45722</v>
      </c>
      <c r="N3797" s="3">
        <v>45900</v>
      </c>
      <c r="O3797" s="1">
        <v>0</v>
      </c>
      <c r="P3797" s="1">
        <v>50820000</v>
      </c>
      <c r="R3797" s="6">
        <f ca="1">IF(Tabla1[[#This Row],[FECHA INCIAL DESDE]]="SIN INICIO",0,IF((((TODAY()-M3797)*100%)/(N3797-M3797))&gt;=100%,"100%",(((TODAY()-M3797)*100%)/(N3797-M3797))))</f>
        <v>0.2640449438202247</v>
      </c>
      <c r="S3797" s="2">
        <f t="shared" si="119"/>
        <v>50820000</v>
      </c>
      <c r="T3797" s="7" t="s">
        <v>12082</v>
      </c>
    </row>
    <row r="3798" spans="1:20" x14ac:dyDescent="0.25">
      <c r="A3798">
        <v>2025</v>
      </c>
      <c r="B3798" t="s">
        <v>12083</v>
      </c>
      <c r="C3798" t="s">
        <v>21</v>
      </c>
      <c r="D3798" t="s">
        <v>22</v>
      </c>
      <c r="E3798" t="s">
        <v>23</v>
      </c>
      <c r="F3798" t="s">
        <v>12084</v>
      </c>
      <c r="G3798" t="s">
        <v>12085</v>
      </c>
      <c r="H3798" t="s">
        <v>659</v>
      </c>
      <c r="I3798" s="1">
        <v>42000000</v>
      </c>
      <c r="J3798" s="2">
        <f t="shared" si="118"/>
        <v>42000000</v>
      </c>
      <c r="K3798" s="1">
        <v>7000000</v>
      </c>
      <c r="L3798" s="3">
        <v>45719</v>
      </c>
      <c r="M3798" s="3">
        <v>45721</v>
      </c>
      <c r="N3798" s="3">
        <v>45900</v>
      </c>
      <c r="O3798" s="1">
        <v>0</v>
      </c>
      <c r="P3798" s="1">
        <v>42000000</v>
      </c>
      <c r="R3798" s="6">
        <f ca="1">IF(Tabla1[[#This Row],[FECHA INCIAL DESDE]]="SIN INICIO",0,IF((((TODAY()-M3798)*100%)/(N3798-M3798))&gt;=100%,"100%",(((TODAY()-M3798)*100%)/(N3798-M3798))))</f>
        <v>0.26815642458100558</v>
      </c>
      <c r="S3798" s="2">
        <f t="shared" si="119"/>
        <v>42000000</v>
      </c>
      <c r="T3798" t="s">
        <v>12086</v>
      </c>
    </row>
    <row r="3799" spans="1:20" x14ac:dyDescent="0.25">
      <c r="A3799">
        <v>2025</v>
      </c>
      <c r="B3799" t="s">
        <v>12087</v>
      </c>
      <c r="C3799" t="s">
        <v>21</v>
      </c>
      <c r="D3799" t="s">
        <v>22</v>
      </c>
      <c r="E3799" t="s">
        <v>23</v>
      </c>
      <c r="F3799" t="s">
        <v>12088</v>
      </c>
      <c r="G3799" t="s">
        <v>2214</v>
      </c>
      <c r="H3799" t="s">
        <v>1898</v>
      </c>
      <c r="I3799" s="1">
        <v>47932696</v>
      </c>
      <c r="J3799" s="2">
        <f t="shared" si="118"/>
        <v>47932696</v>
      </c>
      <c r="K3799" s="1">
        <v>6847528</v>
      </c>
      <c r="L3799" s="3">
        <v>45719</v>
      </c>
      <c r="M3799" s="3">
        <v>45720</v>
      </c>
      <c r="N3799" s="3">
        <v>45930</v>
      </c>
      <c r="O3799" s="1">
        <v>0</v>
      </c>
      <c r="P3799" s="1">
        <v>47932696</v>
      </c>
      <c r="R3799" s="6">
        <f ca="1">IF(Tabla1[[#This Row],[FECHA INCIAL DESDE]]="SIN INICIO",0,IF((((TODAY()-M3799)*100%)/(N3799-M3799))&gt;=100%,"100%",(((TODAY()-M3799)*100%)/(N3799-M3799))))</f>
        <v>0.23333333333333334</v>
      </c>
      <c r="S3799" s="2">
        <f t="shared" si="119"/>
        <v>47932696</v>
      </c>
      <c r="T3799" t="s">
        <v>12089</v>
      </c>
    </row>
    <row r="3800" spans="1:20" x14ac:dyDescent="0.25">
      <c r="A3800">
        <v>2025</v>
      </c>
      <c r="B3800" t="s">
        <v>12090</v>
      </c>
      <c r="C3800" t="s">
        <v>21</v>
      </c>
      <c r="D3800" t="s">
        <v>22</v>
      </c>
      <c r="E3800" t="s">
        <v>23</v>
      </c>
      <c r="F3800" t="s">
        <v>12091</v>
      </c>
      <c r="G3800" t="s">
        <v>11782</v>
      </c>
      <c r="H3800" t="s">
        <v>590</v>
      </c>
      <c r="I3800" s="1">
        <v>92250000</v>
      </c>
      <c r="J3800" s="2">
        <f t="shared" si="118"/>
        <v>92250000</v>
      </c>
      <c r="K3800" s="1">
        <v>15375000</v>
      </c>
      <c r="L3800" s="3">
        <v>45721</v>
      </c>
      <c r="M3800" s="3">
        <v>45722</v>
      </c>
      <c r="N3800" s="3">
        <v>45900</v>
      </c>
      <c r="O3800" s="1">
        <v>0</v>
      </c>
      <c r="P3800" s="1">
        <v>92250000</v>
      </c>
      <c r="R3800" s="6">
        <f ca="1">IF(Tabla1[[#This Row],[FECHA INCIAL DESDE]]="SIN INICIO",0,IF((((TODAY()-M3800)*100%)/(N3800-M3800))&gt;=100%,"100%",(((TODAY()-M3800)*100%)/(N3800-M3800))))</f>
        <v>0.2640449438202247</v>
      </c>
      <c r="S3800" s="2">
        <f t="shared" si="119"/>
        <v>92250000</v>
      </c>
      <c r="T3800" s="7" t="s">
        <v>12092</v>
      </c>
    </row>
    <row r="3801" spans="1:20" x14ac:dyDescent="0.25">
      <c r="A3801">
        <v>2025</v>
      </c>
      <c r="B3801" t="s">
        <v>12093</v>
      </c>
      <c r="C3801" t="s">
        <v>21</v>
      </c>
      <c r="D3801" t="s">
        <v>22</v>
      </c>
      <c r="E3801" t="s">
        <v>23</v>
      </c>
      <c r="F3801" t="s">
        <v>12094</v>
      </c>
      <c r="G3801" t="s">
        <v>1940</v>
      </c>
      <c r="H3801" t="s">
        <v>1802</v>
      </c>
      <c r="I3801" s="1">
        <v>37200000</v>
      </c>
      <c r="J3801" s="2">
        <f t="shared" si="118"/>
        <v>37200000</v>
      </c>
      <c r="K3801" s="1">
        <v>6200000</v>
      </c>
      <c r="L3801" s="3">
        <v>45719</v>
      </c>
      <c r="M3801" s="3">
        <v>45721</v>
      </c>
      <c r="N3801" s="3">
        <v>45900</v>
      </c>
      <c r="O3801" s="1">
        <v>0</v>
      </c>
      <c r="P3801" s="1">
        <v>37200000</v>
      </c>
      <c r="R3801" s="6">
        <f ca="1">IF(Tabla1[[#This Row],[FECHA INCIAL DESDE]]="SIN INICIO",0,IF((((TODAY()-M3801)*100%)/(N3801-M3801))&gt;=100%,"100%",(((TODAY()-M3801)*100%)/(N3801-M3801))))</f>
        <v>0.26815642458100558</v>
      </c>
      <c r="S3801" s="2">
        <f t="shared" si="119"/>
        <v>37200000</v>
      </c>
      <c r="T3801" s="7" t="s">
        <v>12095</v>
      </c>
    </row>
    <row r="3802" spans="1:20" x14ac:dyDescent="0.25">
      <c r="A3802">
        <v>2025</v>
      </c>
      <c r="B3802" t="s">
        <v>12096</v>
      </c>
      <c r="C3802" t="s">
        <v>21</v>
      </c>
      <c r="D3802" t="s">
        <v>22</v>
      </c>
      <c r="E3802" t="s">
        <v>23</v>
      </c>
      <c r="F3802" t="s">
        <v>12097</v>
      </c>
      <c r="G3802" t="s">
        <v>1940</v>
      </c>
      <c r="H3802" t="s">
        <v>1802</v>
      </c>
      <c r="I3802" s="1">
        <v>42350000</v>
      </c>
      <c r="J3802" s="2">
        <f t="shared" si="118"/>
        <v>42350000</v>
      </c>
      <c r="K3802" s="1">
        <v>8470000</v>
      </c>
      <c r="L3802" s="3">
        <v>45720</v>
      </c>
      <c r="M3802" s="3">
        <v>45721</v>
      </c>
      <c r="N3802" s="3">
        <v>45869</v>
      </c>
      <c r="O3802" s="1">
        <v>0</v>
      </c>
      <c r="P3802" s="1">
        <v>42350000</v>
      </c>
      <c r="R3802" s="6">
        <f ca="1">IF(Tabla1[[#This Row],[FECHA INCIAL DESDE]]="SIN INICIO",0,IF((((TODAY()-M3802)*100%)/(N3802-M3802))&gt;=100%,"100%",(((TODAY()-M3802)*100%)/(N3802-M3802))))</f>
        <v>0.32432432432432434</v>
      </c>
      <c r="S3802" s="2">
        <f t="shared" si="119"/>
        <v>42350000</v>
      </c>
      <c r="T3802" s="7" t="s">
        <v>12098</v>
      </c>
    </row>
    <row r="3803" spans="1:20" x14ac:dyDescent="0.25">
      <c r="A3803">
        <v>2025</v>
      </c>
      <c r="B3803" t="s">
        <v>12099</v>
      </c>
      <c r="C3803" t="s">
        <v>21</v>
      </c>
      <c r="D3803" t="s">
        <v>22</v>
      </c>
      <c r="E3803" t="s">
        <v>23</v>
      </c>
      <c r="F3803" t="s">
        <v>12100</v>
      </c>
      <c r="G3803" t="s">
        <v>1819</v>
      </c>
      <c r="H3803" t="s">
        <v>1802</v>
      </c>
      <c r="I3803" s="1">
        <v>37200000</v>
      </c>
      <c r="J3803" s="2">
        <f t="shared" si="118"/>
        <v>37200000</v>
      </c>
      <c r="K3803" s="1">
        <v>6200000</v>
      </c>
      <c r="L3803" s="3">
        <v>45719</v>
      </c>
      <c r="M3803" s="3">
        <v>45720</v>
      </c>
      <c r="N3803" s="3">
        <v>45900</v>
      </c>
      <c r="O3803" s="1">
        <v>0</v>
      </c>
      <c r="P3803" s="1">
        <v>37200000</v>
      </c>
      <c r="R3803" s="6">
        <f ca="1">IF(Tabla1[[#This Row],[FECHA INCIAL DESDE]]="SIN INICIO",0,IF((((TODAY()-M3803)*100%)/(N3803-M3803))&gt;=100%,"100%",(((TODAY()-M3803)*100%)/(N3803-M3803))))</f>
        <v>0.2722222222222222</v>
      </c>
      <c r="S3803" s="2">
        <f t="shared" si="119"/>
        <v>37200000</v>
      </c>
      <c r="T3803" t="s">
        <v>12101</v>
      </c>
    </row>
    <row r="3804" spans="1:20" x14ac:dyDescent="0.25">
      <c r="A3804">
        <v>2025</v>
      </c>
      <c r="B3804" t="s">
        <v>12102</v>
      </c>
      <c r="C3804" t="s">
        <v>21</v>
      </c>
      <c r="D3804" t="s">
        <v>22</v>
      </c>
      <c r="E3804" t="s">
        <v>120</v>
      </c>
      <c r="F3804" t="s">
        <v>12103</v>
      </c>
      <c r="G3804" t="s">
        <v>10354</v>
      </c>
      <c r="H3804" t="s">
        <v>1802</v>
      </c>
      <c r="I3804" s="1">
        <v>30135000</v>
      </c>
      <c r="J3804" s="2">
        <f t="shared" si="118"/>
        <v>30135000</v>
      </c>
      <c r="K3804" s="1">
        <v>5022500</v>
      </c>
      <c r="L3804" s="3">
        <v>45719</v>
      </c>
      <c r="M3804" s="3">
        <v>45720</v>
      </c>
      <c r="N3804" s="3">
        <v>45900</v>
      </c>
      <c r="O3804" s="1">
        <v>0</v>
      </c>
      <c r="P3804" s="1">
        <v>30135000</v>
      </c>
      <c r="R3804" s="6">
        <f ca="1">IF(Tabla1[[#This Row],[FECHA INCIAL DESDE]]="SIN INICIO",0,IF((((TODAY()-M3804)*100%)/(N3804-M3804))&gt;=100%,"100%",(((TODAY()-M3804)*100%)/(N3804-M3804))))</f>
        <v>0.2722222222222222</v>
      </c>
      <c r="S3804" s="2">
        <f t="shared" si="119"/>
        <v>30135000</v>
      </c>
      <c r="T3804" t="s">
        <v>12104</v>
      </c>
    </row>
    <row r="3805" spans="1:20" x14ac:dyDescent="0.25">
      <c r="A3805">
        <v>2025</v>
      </c>
      <c r="B3805" t="s">
        <v>12105</v>
      </c>
      <c r="C3805" t="s">
        <v>21</v>
      </c>
      <c r="D3805" t="s">
        <v>22</v>
      </c>
      <c r="E3805" t="s">
        <v>120</v>
      </c>
      <c r="F3805" t="s">
        <v>12106</v>
      </c>
      <c r="G3805" t="s">
        <v>10354</v>
      </c>
      <c r="H3805" t="s">
        <v>1802</v>
      </c>
      <c r="I3805" s="1">
        <v>30135000</v>
      </c>
      <c r="J3805" s="2">
        <f t="shared" si="118"/>
        <v>30135000</v>
      </c>
      <c r="K3805" s="1">
        <v>5022500</v>
      </c>
      <c r="L3805" s="3">
        <v>45720</v>
      </c>
      <c r="M3805" s="3">
        <v>45721</v>
      </c>
      <c r="N3805" s="3">
        <v>45900</v>
      </c>
      <c r="O3805" s="1">
        <v>0</v>
      </c>
      <c r="P3805" s="1">
        <v>30135000</v>
      </c>
      <c r="R3805" s="6">
        <f ca="1">IF(Tabla1[[#This Row],[FECHA INCIAL DESDE]]="SIN INICIO",0,IF((((TODAY()-M3805)*100%)/(N3805-M3805))&gt;=100%,"100%",(((TODAY()-M3805)*100%)/(N3805-M3805))))</f>
        <v>0.26815642458100558</v>
      </c>
      <c r="S3805" s="2">
        <f t="shared" si="119"/>
        <v>30135000</v>
      </c>
      <c r="T3805" t="s">
        <v>12107</v>
      </c>
    </row>
    <row r="3806" spans="1:20" x14ac:dyDescent="0.25">
      <c r="A3806">
        <v>2025</v>
      </c>
      <c r="B3806" t="s">
        <v>12108</v>
      </c>
      <c r="C3806" t="s">
        <v>21</v>
      </c>
      <c r="D3806" t="s">
        <v>22</v>
      </c>
      <c r="E3806" t="s">
        <v>120</v>
      </c>
      <c r="F3806" t="s">
        <v>12109</v>
      </c>
      <c r="G3806" t="s">
        <v>1823</v>
      </c>
      <c r="H3806" t="s">
        <v>1802</v>
      </c>
      <c r="I3806" s="1">
        <v>24900000</v>
      </c>
      <c r="J3806" s="2">
        <f t="shared" si="118"/>
        <v>24900000</v>
      </c>
      <c r="K3806" s="1">
        <v>4150000</v>
      </c>
      <c r="L3806" s="3">
        <v>45720</v>
      </c>
      <c r="M3806" s="3">
        <v>45721</v>
      </c>
      <c r="N3806" s="3">
        <v>45900</v>
      </c>
      <c r="O3806" s="1">
        <v>0</v>
      </c>
      <c r="P3806" s="1">
        <v>24900000</v>
      </c>
      <c r="R3806" s="6">
        <f ca="1">IF(Tabla1[[#This Row],[FECHA INCIAL DESDE]]="SIN INICIO",0,IF((((TODAY()-M3806)*100%)/(N3806-M3806))&gt;=100%,"100%",(((TODAY()-M3806)*100%)/(N3806-M3806))))</f>
        <v>0.26815642458100558</v>
      </c>
      <c r="S3806" s="2">
        <f t="shared" si="119"/>
        <v>24900000</v>
      </c>
      <c r="T3806" t="s">
        <v>12110</v>
      </c>
    </row>
    <row r="3807" spans="1:20" x14ac:dyDescent="0.25">
      <c r="A3807">
        <v>2025</v>
      </c>
      <c r="B3807" t="s">
        <v>12111</v>
      </c>
      <c r="C3807" t="s">
        <v>21</v>
      </c>
      <c r="D3807" t="s">
        <v>22</v>
      </c>
      <c r="E3807" t="s">
        <v>23</v>
      </c>
      <c r="F3807" t="s">
        <v>12112</v>
      </c>
      <c r="G3807" t="s">
        <v>280</v>
      </c>
      <c r="H3807" t="s">
        <v>270</v>
      </c>
      <c r="I3807" s="1">
        <v>60000000</v>
      </c>
      <c r="J3807" s="2">
        <f t="shared" si="118"/>
        <v>60000000</v>
      </c>
      <c r="K3807" s="1">
        <v>10000000</v>
      </c>
      <c r="L3807" s="3">
        <v>45720</v>
      </c>
      <c r="M3807" s="3">
        <v>45721</v>
      </c>
      <c r="N3807" s="3">
        <v>45900</v>
      </c>
      <c r="O3807" s="1">
        <v>0</v>
      </c>
      <c r="P3807" s="1">
        <v>60000000</v>
      </c>
      <c r="R3807" s="6">
        <f ca="1">IF(Tabla1[[#This Row],[FECHA INCIAL DESDE]]="SIN INICIO",0,IF((((TODAY()-M3807)*100%)/(N3807-M3807))&gt;=100%,"100%",(((TODAY()-M3807)*100%)/(N3807-M3807))))</f>
        <v>0.26815642458100558</v>
      </c>
      <c r="S3807" s="2">
        <f t="shared" si="119"/>
        <v>60000000</v>
      </c>
      <c r="T3807" t="s">
        <v>12113</v>
      </c>
    </row>
    <row r="3808" spans="1:20" x14ac:dyDescent="0.25">
      <c r="A3808">
        <v>2025</v>
      </c>
      <c r="B3808" t="s">
        <v>12114</v>
      </c>
      <c r="C3808" t="s">
        <v>21</v>
      </c>
      <c r="D3808" t="s">
        <v>22</v>
      </c>
      <c r="E3808" t="s">
        <v>23</v>
      </c>
      <c r="F3808" t="s">
        <v>12115</v>
      </c>
      <c r="G3808" t="s">
        <v>2743</v>
      </c>
      <c r="H3808" t="s">
        <v>659</v>
      </c>
      <c r="I3808" s="1">
        <v>51000000</v>
      </c>
      <c r="J3808" s="2">
        <f t="shared" si="118"/>
        <v>51000000</v>
      </c>
      <c r="K3808" s="1">
        <v>8500000</v>
      </c>
      <c r="L3808" s="3">
        <v>45719</v>
      </c>
      <c r="M3808" s="3">
        <v>45720</v>
      </c>
      <c r="N3808" s="3">
        <v>45900</v>
      </c>
      <c r="O3808" s="1">
        <v>0</v>
      </c>
      <c r="P3808" s="1">
        <v>51000000</v>
      </c>
      <c r="R3808" s="6">
        <f ca="1">IF(Tabla1[[#This Row],[FECHA INCIAL DESDE]]="SIN INICIO",0,IF((((TODAY()-M3808)*100%)/(N3808-M3808))&gt;=100%,"100%",(((TODAY()-M3808)*100%)/(N3808-M3808))))</f>
        <v>0.2722222222222222</v>
      </c>
      <c r="S3808" s="2">
        <f t="shared" si="119"/>
        <v>51000000</v>
      </c>
      <c r="T3808" t="s">
        <v>12116</v>
      </c>
    </row>
    <row r="3809" spans="1:20" x14ac:dyDescent="0.25">
      <c r="A3809">
        <v>2025</v>
      </c>
      <c r="B3809" t="s">
        <v>12117</v>
      </c>
      <c r="C3809" t="s">
        <v>21</v>
      </c>
      <c r="D3809" t="s">
        <v>22</v>
      </c>
      <c r="E3809" t="s">
        <v>23</v>
      </c>
      <c r="F3809" t="s">
        <v>12118</v>
      </c>
      <c r="G3809" t="s">
        <v>6051</v>
      </c>
      <c r="H3809" t="s">
        <v>1802</v>
      </c>
      <c r="I3809" s="1">
        <v>50820000</v>
      </c>
      <c r="J3809" s="2">
        <f t="shared" si="118"/>
        <v>50820000</v>
      </c>
      <c r="K3809" s="1">
        <v>8470000</v>
      </c>
      <c r="L3809" s="3">
        <v>45720</v>
      </c>
      <c r="M3809" s="3">
        <v>45729</v>
      </c>
      <c r="N3809" s="3">
        <v>45900</v>
      </c>
      <c r="O3809" s="1">
        <v>0</v>
      </c>
      <c r="P3809" s="1">
        <v>50820000</v>
      </c>
      <c r="R3809" s="6">
        <f ca="1">IF(Tabla1[[#This Row],[FECHA INCIAL DESDE]]="SIN INICIO",0,IF((((TODAY()-M3809)*100%)/(N3809-M3809))&gt;=100%,"100%",(((TODAY()-M3809)*100%)/(N3809-M3809))))</f>
        <v>0.23391812865497075</v>
      </c>
      <c r="S3809" s="2">
        <f t="shared" si="119"/>
        <v>50820000</v>
      </c>
      <c r="T3809" t="s">
        <v>12119</v>
      </c>
    </row>
    <row r="3810" spans="1:20" x14ac:dyDescent="0.25">
      <c r="A3810">
        <v>2025</v>
      </c>
      <c r="B3810" t="s">
        <v>12120</v>
      </c>
      <c r="C3810" t="s">
        <v>21</v>
      </c>
      <c r="D3810" t="s">
        <v>22</v>
      </c>
      <c r="E3810" t="s">
        <v>23</v>
      </c>
      <c r="F3810" t="s">
        <v>12121</v>
      </c>
      <c r="G3810" t="s">
        <v>2478</v>
      </c>
      <c r="H3810" t="s">
        <v>2479</v>
      </c>
      <c r="I3810" s="1">
        <v>36912185</v>
      </c>
      <c r="J3810" s="2">
        <f t="shared" si="118"/>
        <v>36912185</v>
      </c>
      <c r="K3810" s="1">
        <v>7382437</v>
      </c>
      <c r="L3810" s="3">
        <v>45720</v>
      </c>
      <c r="M3810" s="3">
        <v>45721</v>
      </c>
      <c r="N3810" s="3">
        <v>45869</v>
      </c>
      <c r="O3810" s="1">
        <v>0</v>
      </c>
      <c r="P3810" s="1">
        <v>36912185</v>
      </c>
      <c r="R3810" s="6">
        <f ca="1">IF(Tabla1[[#This Row],[FECHA INCIAL DESDE]]="SIN INICIO",0,IF((((TODAY()-M3810)*100%)/(N3810-M3810))&gt;=100%,"100%",(((TODAY()-M3810)*100%)/(N3810-M3810))))</f>
        <v>0.32432432432432434</v>
      </c>
      <c r="S3810" s="2">
        <f t="shared" si="119"/>
        <v>36912185</v>
      </c>
      <c r="T3810" t="s">
        <v>12122</v>
      </c>
    </row>
    <row r="3811" spans="1:20" x14ac:dyDescent="0.25">
      <c r="A3811">
        <v>2025</v>
      </c>
      <c r="B3811" t="s">
        <v>12123</v>
      </c>
      <c r="C3811" t="s">
        <v>21</v>
      </c>
      <c r="D3811" t="s">
        <v>22</v>
      </c>
      <c r="E3811" t="s">
        <v>23</v>
      </c>
      <c r="F3811" t="s">
        <v>12124</v>
      </c>
      <c r="G3811" t="s">
        <v>2221</v>
      </c>
      <c r="H3811" t="s">
        <v>1802</v>
      </c>
      <c r="I3811" s="1">
        <v>37200000</v>
      </c>
      <c r="J3811" s="2">
        <f t="shared" si="118"/>
        <v>37200000</v>
      </c>
      <c r="K3811" s="1">
        <v>6200000</v>
      </c>
      <c r="L3811" s="3">
        <v>45719</v>
      </c>
      <c r="M3811" s="3">
        <v>45720</v>
      </c>
      <c r="N3811" s="3">
        <v>45900</v>
      </c>
      <c r="O3811" s="1">
        <v>0</v>
      </c>
      <c r="P3811" s="1">
        <v>37200000</v>
      </c>
      <c r="R3811" s="6">
        <f ca="1">IF(Tabla1[[#This Row],[FECHA INCIAL DESDE]]="SIN INICIO",0,IF((((TODAY()-M3811)*100%)/(N3811-M3811))&gt;=100%,"100%",(((TODAY()-M3811)*100%)/(N3811-M3811))))</f>
        <v>0.2722222222222222</v>
      </c>
      <c r="S3811" s="2">
        <f t="shared" si="119"/>
        <v>37200000</v>
      </c>
      <c r="T3811" t="s">
        <v>12125</v>
      </c>
    </row>
    <row r="3812" spans="1:20" x14ac:dyDescent="0.25">
      <c r="A3812">
        <v>2025</v>
      </c>
      <c r="B3812" t="s">
        <v>12126</v>
      </c>
      <c r="C3812" t="s">
        <v>21</v>
      </c>
      <c r="D3812" t="s">
        <v>22</v>
      </c>
      <c r="E3812" t="s">
        <v>23</v>
      </c>
      <c r="F3812" t="s">
        <v>12127</v>
      </c>
      <c r="G3812" t="s">
        <v>1520</v>
      </c>
      <c r="H3812" t="s">
        <v>590</v>
      </c>
      <c r="I3812" s="1">
        <v>52275000</v>
      </c>
      <c r="J3812" s="2">
        <f t="shared" si="118"/>
        <v>52275000</v>
      </c>
      <c r="K3812" s="1">
        <v>8712500</v>
      </c>
      <c r="L3812" s="3">
        <v>45720</v>
      </c>
      <c r="M3812" s="3">
        <v>45721</v>
      </c>
      <c r="N3812" s="3">
        <v>45900</v>
      </c>
      <c r="O3812" s="1">
        <v>0</v>
      </c>
      <c r="P3812" s="1">
        <v>52275000</v>
      </c>
      <c r="R3812" s="6">
        <f ca="1">IF(Tabla1[[#This Row],[FECHA INCIAL DESDE]]="SIN INICIO",0,IF((((TODAY()-M3812)*100%)/(N3812-M3812))&gt;=100%,"100%",(((TODAY()-M3812)*100%)/(N3812-M3812))))</f>
        <v>0.26815642458100558</v>
      </c>
      <c r="S3812" s="2">
        <f t="shared" si="119"/>
        <v>52275000</v>
      </c>
      <c r="T3812" s="7" t="s">
        <v>12128</v>
      </c>
    </row>
    <row r="3813" spans="1:20" x14ac:dyDescent="0.25">
      <c r="A3813">
        <v>2025</v>
      </c>
      <c r="B3813" t="s">
        <v>12129</v>
      </c>
      <c r="C3813" t="s">
        <v>21</v>
      </c>
      <c r="D3813" t="s">
        <v>22</v>
      </c>
      <c r="E3813" t="s">
        <v>23</v>
      </c>
      <c r="F3813" t="s">
        <v>12130</v>
      </c>
      <c r="G3813" t="s">
        <v>791</v>
      </c>
      <c r="H3813" t="s">
        <v>590</v>
      </c>
      <c r="I3813" s="1">
        <v>46125000</v>
      </c>
      <c r="J3813" s="2">
        <f t="shared" si="118"/>
        <v>46125000</v>
      </c>
      <c r="K3813" s="1">
        <v>7687500</v>
      </c>
      <c r="L3813" s="3">
        <v>45720</v>
      </c>
      <c r="M3813" s="3">
        <v>45721</v>
      </c>
      <c r="N3813" s="3">
        <v>45900</v>
      </c>
      <c r="O3813" s="1">
        <v>0</v>
      </c>
      <c r="P3813" s="1">
        <v>46125000</v>
      </c>
      <c r="R3813" s="6">
        <f ca="1">IF(Tabla1[[#This Row],[FECHA INCIAL DESDE]]="SIN INICIO",0,IF((((TODAY()-M3813)*100%)/(N3813-M3813))&gt;=100%,"100%",(((TODAY()-M3813)*100%)/(N3813-M3813))))</f>
        <v>0.26815642458100558</v>
      </c>
      <c r="S3813" s="2">
        <f t="shared" si="119"/>
        <v>46125000</v>
      </c>
      <c r="T3813" t="s">
        <v>12131</v>
      </c>
    </row>
    <row r="3814" spans="1:20" x14ac:dyDescent="0.25">
      <c r="A3814">
        <v>2025</v>
      </c>
      <c r="B3814" t="s">
        <v>12132</v>
      </c>
      <c r="C3814" t="s">
        <v>21</v>
      </c>
      <c r="D3814" t="s">
        <v>22</v>
      </c>
      <c r="E3814" t="s">
        <v>120</v>
      </c>
      <c r="F3814" t="s">
        <v>12133</v>
      </c>
      <c r="G3814" t="s">
        <v>532</v>
      </c>
      <c r="H3814" t="s">
        <v>270</v>
      </c>
      <c r="I3814" s="1">
        <v>28019694</v>
      </c>
      <c r="J3814" s="2">
        <f t="shared" si="118"/>
        <v>28019694</v>
      </c>
      <c r="K3814" s="1">
        <v>4669949</v>
      </c>
      <c r="L3814" s="3">
        <v>45719</v>
      </c>
      <c r="M3814" s="3">
        <v>45721</v>
      </c>
      <c r="N3814" s="3">
        <v>45900</v>
      </c>
      <c r="O3814" s="1">
        <v>0</v>
      </c>
      <c r="P3814" s="1">
        <v>28019694</v>
      </c>
      <c r="R3814" s="6">
        <f ca="1">IF(Tabla1[[#This Row],[FECHA INCIAL DESDE]]="SIN INICIO",0,IF((((TODAY()-M3814)*100%)/(N3814-M3814))&gt;=100%,"100%",(((TODAY()-M3814)*100%)/(N3814-M3814))))</f>
        <v>0.26815642458100558</v>
      </c>
      <c r="S3814" s="2">
        <f t="shared" si="119"/>
        <v>28019694</v>
      </c>
      <c r="T3814" s="7" t="s">
        <v>12134</v>
      </c>
    </row>
    <row r="3815" spans="1:20" x14ac:dyDescent="0.25">
      <c r="A3815">
        <v>2025</v>
      </c>
      <c r="B3815" t="s">
        <v>12135</v>
      </c>
      <c r="C3815" t="s">
        <v>21</v>
      </c>
      <c r="D3815" t="s">
        <v>22</v>
      </c>
      <c r="E3815" t="s">
        <v>23</v>
      </c>
      <c r="F3815" t="s">
        <v>12136</v>
      </c>
      <c r="G3815" t="s">
        <v>1520</v>
      </c>
      <c r="H3815" t="s">
        <v>590</v>
      </c>
      <c r="I3815" s="1">
        <v>52275000</v>
      </c>
      <c r="J3815" s="2">
        <f t="shared" si="118"/>
        <v>52275000</v>
      </c>
      <c r="K3815" s="1">
        <v>8712500</v>
      </c>
      <c r="L3815" s="3">
        <v>45720</v>
      </c>
      <c r="M3815" s="3">
        <v>45721</v>
      </c>
      <c r="N3815" s="3">
        <v>45900</v>
      </c>
      <c r="O3815" s="1">
        <v>0</v>
      </c>
      <c r="P3815" s="1">
        <v>52275000</v>
      </c>
      <c r="R3815" s="6">
        <f ca="1">IF(Tabla1[[#This Row],[FECHA INCIAL DESDE]]="SIN INICIO",0,IF((((TODAY()-M3815)*100%)/(N3815-M3815))&gt;=100%,"100%",(((TODAY()-M3815)*100%)/(N3815-M3815))))</f>
        <v>0.26815642458100558</v>
      </c>
      <c r="S3815" s="2">
        <f t="shared" si="119"/>
        <v>52275000</v>
      </c>
      <c r="T3815" s="7" t="s">
        <v>12137</v>
      </c>
    </row>
    <row r="3816" spans="1:20" x14ac:dyDescent="0.25">
      <c r="A3816">
        <v>2025</v>
      </c>
      <c r="B3816" t="s">
        <v>12138</v>
      </c>
      <c r="C3816" t="s">
        <v>21</v>
      </c>
      <c r="D3816" t="s">
        <v>22</v>
      </c>
      <c r="E3816" t="s">
        <v>23</v>
      </c>
      <c r="F3816" t="s">
        <v>12139</v>
      </c>
      <c r="G3816" t="s">
        <v>1940</v>
      </c>
      <c r="H3816" t="s">
        <v>1802</v>
      </c>
      <c r="I3816" s="1">
        <v>37200000</v>
      </c>
      <c r="J3816" s="2">
        <f t="shared" si="118"/>
        <v>37200000</v>
      </c>
      <c r="K3816" s="1">
        <v>6200000</v>
      </c>
      <c r="L3816" s="3">
        <v>45719</v>
      </c>
      <c r="M3816" s="3">
        <v>45720</v>
      </c>
      <c r="N3816" s="3">
        <v>45900</v>
      </c>
      <c r="O3816" s="1">
        <v>0</v>
      </c>
      <c r="P3816" s="1">
        <v>37200000</v>
      </c>
      <c r="R3816" s="6">
        <f ca="1">IF(Tabla1[[#This Row],[FECHA INCIAL DESDE]]="SIN INICIO",0,IF((((TODAY()-M3816)*100%)/(N3816-M3816))&gt;=100%,"100%",(((TODAY()-M3816)*100%)/(N3816-M3816))))</f>
        <v>0.2722222222222222</v>
      </c>
      <c r="S3816" s="2">
        <f t="shared" si="119"/>
        <v>37200000</v>
      </c>
      <c r="T3816" s="7" t="s">
        <v>12140</v>
      </c>
    </row>
    <row r="3817" spans="1:20" x14ac:dyDescent="0.25">
      <c r="A3817">
        <v>2025</v>
      </c>
      <c r="B3817" t="s">
        <v>12141</v>
      </c>
      <c r="C3817" t="s">
        <v>21</v>
      </c>
      <c r="D3817" t="s">
        <v>22</v>
      </c>
      <c r="E3817" t="s">
        <v>23</v>
      </c>
      <c r="F3817" t="s">
        <v>12142</v>
      </c>
      <c r="G3817" t="s">
        <v>1520</v>
      </c>
      <c r="H3817" t="s">
        <v>590</v>
      </c>
      <c r="I3817" s="1">
        <v>61500000</v>
      </c>
      <c r="J3817" s="2">
        <f t="shared" si="118"/>
        <v>61500000</v>
      </c>
      <c r="K3817" s="1">
        <v>10250000</v>
      </c>
      <c r="L3817" s="3">
        <v>45719</v>
      </c>
      <c r="M3817" s="3">
        <v>45720</v>
      </c>
      <c r="N3817" s="3">
        <v>45900</v>
      </c>
      <c r="O3817" s="1">
        <v>0</v>
      </c>
      <c r="P3817" s="1">
        <v>61500000</v>
      </c>
      <c r="R3817" s="6">
        <f ca="1">IF(Tabla1[[#This Row],[FECHA INCIAL DESDE]]="SIN INICIO",0,IF((((TODAY()-M3817)*100%)/(N3817-M3817))&gt;=100%,"100%",(((TODAY()-M3817)*100%)/(N3817-M3817))))</f>
        <v>0.2722222222222222</v>
      </c>
      <c r="S3817" s="2">
        <f t="shared" si="119"/>
        <v>61500000</v>
      </c>
      <c r="T3817" s="7" t="s">
        <v>12143</v>
      </c>
    </row>
    <row r="3818" spans="1:20" x14ac:dyDescent="0.25">
      <c r="A3818">
        <v>2025</v>
      </c>
      <c r="B3818" t="s">
        <v>12144</v>
      </c>
      <c r="C3818" t="s">
        <v>21</v>
      </c>
      <c r="D3818" t="s">
        <v>22</v>
      </c>
      <c r="E3818" t="s">
        <v>23</v>
      </c>
      <c r="F3818" t="s">
        <v>12145</v>
      </c>
      <c r="G3818" t="s">
        <v>12146</v>
      </c>
      <c r="H3818" t="s">
        <v>590</v>
      </c>
      <c r="I3818" s="1">
        <v>66000000</v>
      </c>
      <c r="J3818" s="2">
        <f t="shared" si="118"/>
        <v>66000000</v>
      </c>
      <c r="K3818" s="1">
        <v>11000000</v>
      </c>
      <c r="L3818" s="3">
        <v>45720</v>
      </c>
      <c r="M3818" s="3">
        <v>45721</v>
      </c>
      <c r="N3818" s="3">
        <v>45900</v>
      </c>
      <c r="O3818" s="1">
        <v>0</v>
      </c>
      <c r="P3818" s="1">
        <v>66000000</v>
      </c>
      <c r="R3818" s="6">
        <f ca="1">IF(Tabla1[[#This Row],[FECHA INCIAL DESDE]]="SIN INICIO",0,IF((((TODAY()-M3818)*100%)/(N3818-M3818))&gt;=100%,"100%",(((TODAY()-M3818)*100%)/(N3818-M3818))))</f>
        <v>0.26815642458100558</v>
      </c>
      <c r="S3818" s="2">
        <f t="shared" si="119"/>
        <v>66000000</v>
      </c>
      <c r="T3818" s="7" t="s">
        <v>12147</v>
      </c>
    </row>
    <row r="3819" spans="1:20" x14ac:dyDescent="0.25">
      <c r="A3819">
        <v>2025</v>
      </c>
      <c r="B3819" t="s">
        <v>12148</v>
      </c>
      <c r="C3819" t="s">
        <v>21</v>
      </c>
      <c r="D3819" t="s">
        <v>22</v>
      </c>
      <c r="E3819" t="s">
        <v>23</v>
      </c>
      <c r="F3819" t="s">
        <v>12149</v>
      </c>
      <c r="G3819" t="s">
        <v>1940</v>
      </c>
      <c r="H3819" t="s">
        <v>1802</v>
      </c>
      <c r="I3819" s="1">
        <v>50820000</v>
      </c>
      <c r="J3819" s="2">
        <f t="shared" si="118"/>
        <v>50820000</v>
      </c>
      <c r="K3819" s="1">
        <v>8470000</v>
      </c>
      <c r="L3819" s="3">
        <v>45720</v>
      </c>
      <c r="M3819" s="3">
        <v>45721</v>
      </c>
      <c r="N3819" s="3">
        <v>45900</v>
      </c>
      <c r="O3819" s="1">
        <v>0</v>
      </c>
      <c r="P3819" s="1">
        <v>50820000</v>
      </c>
      <c r="R3819" s="6">
        <f ca="1">IF(Tabla1[[#This Row],[FECHA INCIAL DESDE]]="SIN INICIO",0,IF((((TODAY()-M3819)*100%)/(N3819-M3819))&gt;=100%,"100%",(((TODAY()-M3819)*100%)/(N3819-M3819))))</f>
        <v>0.26815642458100558</v>
      </c>
      <c r="S3819" s="2">
        <f t="shared" si="119"/>
        <v>50820000</v>
      </c>
      <c r="T3819" s="7" t="s">
        <v>12150</v>
      </c>
    </row>
    <row r="3820" spans="1:20" x14ac:dyDescent="0.25">
      <c r="A3820">
        <v>2025</v>
      </c>
      <c r="B3820" t="s">
        <v>12151</v>
      </c>
      <c r="C3820" t="s">
        <v>21</v>
      </c>
      <c r="D3820" t="s">
        <v>22</v>
      </c>
      <c r="E3820" t="s">
        <v>23</v>
      </c>
      <c r="F3820" t="s">
        <v>12152</v>
      </c>
      <c r="G3820" t="s">
        <v>1940</v>
      </c>
      <c r="H3820" t="s">
        <v>1802</v>
      </c>
      <c r="I3820" s="1">
        <v>33880000</v>
      </c>
      <c r="J3820" s="2">
        <f t="shared" si="118"/>
        <v>33880000</v>
      </c>
      <c r="K3820" s="1">
        <v>8470000</v>
      </c>
      <c r="L3820" s="3">
        <v>45720</v>
      </c>
      <c r="M3820" s="3">
        <v>45721</v>
      </c>
      <c r="N3820" s="3">
        <v>45838</v>
      </c>
      <c r="O3820" s="1">
        <v>0</v>
      </c>
      <c r="P3820" s="1">
        <v>33880000</v>
      </c>
      <c r="R3820" s="6">
        <f ca="1">IF(Tabla1[[#This Row],[FECHA INCIAL DESDE]]="SIN INICIO",0,IF((((TODAY()-M3820)*100%)/(N3820-M3820))&gt;=100%,"100%",(((TODAY()-M3820)*100%)/(N3820-M3820))))</f>
        <v>0.41025641025641024</v>
      </c>
      <c r="S3820" s="2">
        <f t="shared" si="119"/>
        <v>33880000</v>
      </c>
      <c r="T3820" s="8" t="s">
        <v>12153</v>
      </c>
    </row>
    <row r="3821" spans="1:20" x14ac:dyDescent="0.25">
      <c r="A3821">
        <v>2025</v>
      </c>
      <c r="B3821" t="s">
        <v>12154</v>
      </c>
      <c r="C3821" t="s">
        <v>21</v>
      </c>
      <c r="D3821" t="s">
        <v>22</v>
      </c>
      <c r="E3821" t="s">
        <v>120</v>
      </c>
      <c r="F3821" t="s">
        <v>12155</v>
      </c>
      <c r="G3821" t="s">
        <v>2895</v>
      </c>
      <c r="H3821" t="s">
        <v>1802</v>
      </c>
      <c r="I3821" s="1">
        <v>24900000</v>
      </c>
      <c r="J3821" s="2">
        <f t="shared" si="118"/>
        <v>24900000</v>
      </c>
      <c r="K3821" s="1">
        <v>4150000</v>
      </c>
      <c r="L3821" s="3">
        <v>45719</v>
      </c>
      <c r="M3821" s="3">
        <v>45720</v>
      </c>
      <c r="N3821" s="3">
        <v>45900</v>
      </c>
      <c r="O3821" s="1">
        <v>0</v>
      </c>
      <c r="P3821" s="1">
        <v>24900000</v>
      </c>
      <c r="R3821" s="6">
        <f ca="1">IF(Tabla1[[#This Row],[FECHA INCIAL DESDE]]="SIN INICIO",0,IF((((TODAY()-M3821)*100%)/(N3821-M3821))&gt;=100%,"100%",(((TODAY()-M3821)*100%)/(N3821-M3821))))</f>
        <v>0.2722222222222222</v>
      </c>
      <c r="S3821" s="2">
        <f t="shared" si="119"/>
        <v>24900000</v>
      </c>
      <c r="T3821" s="7" t="s">
        <v>12156</v>
      </c>
    </row>
    <row r="3822" spans="1:20" x14ac:dyDescent="0.25">
      <c r="A3822">
        <v>2025</v>
      </c>
      <c r="B3822" t="s">
        <v>12157</v>
      </c>
      <c r="C3822" t="s">
        <v>21</v>
      </c>
      <c r="D3822" t="s">
        <v>22</v>
      </c>
      <c r="E3822" t="s">
        <v>23</v>
      </c>
      <c r="F3822" t="s">
        <v>12158</v>
      </c>
      <c r="G3822" t="s">
        <v>280</v>
      </c>
      <c r="H3822" t="s">
        <v>270</v>
      </c>
      <c r="I3822" s="1">
        <v>60000000</v>
      </c>
      <c r="J3822" s="2">
        <f t="shared" si="118"/>
        <v>60000000</v>
      </c>
      <c r="K3822" s="1">
        <v>10000000</v>
      </c>
      <c r="L3822" s="3">
        <v>45719</v>
      </c>
      <c r="M3822" s="3">
        <v>45721</v>
      </c>
      <c r="N3822" s="3">
        <v>45900</v>
      </c>
      <c r="O3822" s="1">
        <v>0</v>
      </c>
      <c r="P3822" s="1">
        <v>60000000</v>
      </c>
      <c r="R3822" s="6">
        <f ca="1">IF(Tabla1[[#This Row],[FECHA INCIAL DESDE]]="SIN INICIO",0,IF((((TODAY()-M3822)*100%)/(N3822-M3822))&gt;=100%,"100%",(((TODAY()-M3822)*100%)/(N3822-M3822))))</f>
        <v>0.26815642458100558</v>
      </c>
      <c r="S3822" s="2">
        <f t="shared" si="119"/>
        <v>60000000</v>
      </c>
      <c r="T3822" s="7" t="s">
        <v>12159</v>
      </c>
    </row>
    <row r="3823" spans="1:20" x14ac:dyDescent="0.25">
      <c r="A3823">
        <v>2025</v>
      </c>
      <c r="B3823" t="s">
        <v>12160</v>
      </c>
      <c r="C3823" t="s">
        <v>21</v>
      </c>
      <c r="D3823" t="s">
        <v>22</v>
      </c>
      <c r="E3823" t="s">
        <v>23</v>
      </c>
      <c r="F3823" t="s">
        <v>12161</v>
      </c>
      <c r="G3823" t="s">
        <v>2478</v>
      </c>
      <c r="H3823" t="s">
        <v>2479</v>
      </c>
      <c r="I3823" s="1">
        <v>39312000</v>
      </c>
      <c r="J3823" s="2">
        <f t="shared" si="118"/>
        <v>39312000</v>
      </c>
      <c r="K3823" s="1">
        <v>7382437</v>
      </c>
      <c r="L3823" s="3">
        <v>45719</v>
      </c>
      <c r="M3823" s="3">
        <v>45721</v>
      </c>
      <c r="N3823" s="3">
        <v>45869</v>
      </c>
      <c r="O3823" s="1">
        <v>0</v>
      </c>
      <c r="P3823" s="1">
        <v>39312000</v>
      </c>
      <c r="R3823" s="6">
        <f ca="1">IF(Tabla1[[#This Row],[FECHA INCIAL DESDE]]="SIN INICIO",0,IF((((TODAY()-M3823)*100%)/(N3823-M3823))&gt;=100%,"100%",(((TODAY()-M3823)*100%)/(N3823-M3823))))</f>
        <v>0.32432432432432434</v>
      </c>
      <c r="S3823" s="2">
        <f t="shared" si="119"/>
        <v>39312000</v>
      </c>
      <c r="T3823" s="7" t="s">
        <v>12162</v>
      </c>
    </row>
    <row r="3824" spans="1:20" x14ac:dyDescent="0.25">
      <c r="A3824">
        <v>2025</v>
      </c>
      <c r="B3824" t="s">
        <v>12163</v>
      </c>
      <c r="C3824" t="s">
        <v>21</v>
      </c>
      <c r="D3824" t="s">
        <v>22</v>
      </c>
      <c r="E3824" t="s">
        <v>23</v>
      </c>
      <c r="F3824" t="s">
        <v>12164</v>
      </c>
      <c r="G3824" t="s">
        <v>2221</v>
      </c>
      <c r="H3824" t="s">
        <v>1802</v>
      </c>
      <c r="I3824" s="1">
        <v>37200000</v>
      </c>
      <c r="J3824" s="2">
        <f t="shared" si="118"/>
        <v>37200000</v>
      </c>
      <c r="K3824" s="1">
        <v>6200000</v>
      </c>
      <c r="L3824" s="3">
        <v>45719</v>
      </c>
      <c r="M3824" s="3">
        <v>45720</v>
      </c>
      <c r="N3824" s="3">
        <v>45900</v>
      </c>
      <c r="O3824" s="1">
        <v>0</v>
      </c>
      <c r="P3824" s="1">
        <v>37200000</v>
      </c>
      <c r="R3824" s="6">
        <f ca="1">IF(Tabla1[[#This Row],[FECHA INCIAL DESDE]]="SIN INICIO",0,IF((((TODAY()-M3824)*100%)/(N3824-M3824))&gt;=100%,"100%",(((TODAY()-M3824)*100%)/(N3824-M3824))))</f>
        <v>0.2722222222222222</v>
      </c>
      <c r="S3824" s="2">
        <f t="shared" si="119"/>
        <v>37200000</v>
      </c>
      <c r="T3824" s="7" t="s">
        <v>12165</v>
      </c>
    </row>
    <row r="3825" spans="1:20" x14ac:dyDescent="0.25">
      <c r="A3825">
        <v>2025</v>
      </c>
      <c r="B3825" t="s">
        <v>12166</v>
      </c>
      <c r="C3825" t="s">
        <v>21</v>
      </c>
      <c r="D3825" t="s">
        <v>22</v>
      </c>
      <c r="E3825" t="s">
        <v>23</v>
      </c>
      <c r="F3825" t="s">
        <v>12167</v>
      </c>
      <c r="G3825" t="s">
        <v>1852</v>
      </c>
      <c r="H3825" t="s">
        <v>1802</v>
      </c>
      <c r="I3825" s="1">
        <v>50820000</v>
      </c>
      <c r="J3825" s="2">
        <f t="shared" si="118"/>
        <v>50820000</v>
      </c>
      <c r="K3825" s="1">
        <v>8470000</v>
      </c>
      <c r="L3825" s="3">
        <v>45719</v>
      </c>
      <c r="M3825" s="3">
        <v>45720</v>
      </c>
      <c r="N3825" s="3">
        <v>45900</v>
      </c>
      <c r="O3825" s="1">
        <v>0</v>
      </c>
      <c r="P3825" s="1">
        <v>50820000</v>
      </c>
      <c r="R3825" s="6">
        <f ca="1">IF(Tabla1[[#This Row],[FECHA INCIAL DESDE]]="SIN INICIO",0,IF((((TODAY()-M3825)*100%)/(N3825-M3825))&gt;=100%,"100%",(((TODAY()-M3825)*100%)/(N3825-M3825))))</f>
        <v>0.2722222222222222</v>
      </c>
      <c r="S3825" s="2">
        <f t="shared" si="119"/>
        <v>50820000</v>
      </c>
      <c r="T3825" s="7" t="s">
        <v>12168</v>
      </c>
    </row>
    <row r="3826" spans="1:20" x14ac:dyDescent="0.25">
      <c r="A3826">
        <v>2025</v>
      </c>
      <c r="B3826" t="s">
        <v>12169</v>
      </c>
      <c r="C3826" t="s">
        <v>21</v>
      </c>
      <c r="D3826" t="s">
        <v>22</v>
      </c>
      <c r="E3826" t="s">
        <v>23</v>
      </c>
      <c r="F3826" t="s">
        <v>12170</v>
      </c>
      <c r="G3826" t="s">
        <v>1890</v>
      </c>
      <c r="H3826" t="s">
        <v>1898</v>
      </c>
      <c r="I3826" s="1">
        <v>44458666</v>
      </c>
      <c r="J3826" s="2">
        <f t="shared" si="118"/>
        <v>44458666</v>
      </c>
      <c r="K3826" s="1">
        <v>6351238</v>
      </c>
      <c r="L3826" s="3">
        <v>45719</v>
      </c>
      <c r="M3826" s="3">
        <v>45721</v>
      </c>
      <c r="N3826" s="3">
        <v>45930</v>
      </c>
      <c r="O3826" s="1">
        <v>0</v>
      </c>
      <c r="P3826" s="1">
        <v>44458666</v>
      </c>
      <c r="R3826" s="6">
        <f ca="1">IF(Tabla1[[#This Row],[FECHA INCIAL DESDE]]="SIN INICIO",0,IF((((TODAY()-M3826)*100%)/(N3826-M3826))&gt;=100%,"100%",(((TODAY()-M3826)*100%)/(N3826-M3826))))</f>
        <v>0.22966507177033493</v>
      </c>
      <c r="S3826" s="2">
        <f t="shared" si="119"/>
        <v>44458666</v>
      </c>
      <c r="T3826" s="7" t="s">
        <v>12171</v>
      </c>
    </row>
    <row r="3827" spans="1:20" x14ac:dyDescent="0.25">
      <c r="A3827">
        <v>2025</v>
      </c>
      <c r="B3827" t="s">
        <v>12172</v>
      </c>
      <c r="C3827" t="s">
        <v>21</v>
      </c>
      <c r="D3827" t="s">
        <v>22</v>
      </c>
      <c r="E3827" t="s">
        <v>23</v>
      </c>
      <c r="F3827" t="s">
        <v>12173</v>
      </c>
      <c r="G3827" t="s">
        <v>1890</v>
      </c>
      <c r="H3827" t="s">
        <v>1898</v>
      </c>
      <c r="I3827" s="1">
        <v>44458666</v>
      </c>
      <c r="J3827" s="2">
        <f t="shared" si="118"/>
        <v>44458666</v>
      </c>
      <c r="K3827" s="1">
        <v>6351238</v>
      </c>
      <c r="L3827" s="3">
        <v>45719</v>
      </c>
      <c r="M3827" s="3">
        <v>45720</v>
      </c>
      <c r="N3827" s="3">
        <v>45930</v>
      </c>
      <c r="O3827" s="1">
        <v>0</v>
      </c>
      <c r="P3827" s="1">
        <v>44458666</v>
      </c>
      <c r="R3827" s="6">
        <f ca="1">IF(Tabla1[[#This Row],[FECHA INCIAL DESDE]]="SIN INICIO",0,IF((((TODAY()-M3827)*100%)/(N3827-M3827))&gt;=100%,"100%",(((TODAY()-M3827)*100%)/(N3827-M3827))))</f>
        <v>0.23333333333333334</v>
      </c>
      <c r="S3827" s="2">
        <f t="shared" si="119"/>
        <v>44458666</v>
      </c>
      <c r="T3827" s="7" t="s">
        <v>12174</v>
      </c>
    </row>
    <row r="3828" spans="1:20" x14ac:dyDescent="0.25">
      <c r="A3828">
        <v>2025</v>
      </c>
      <c r="B3828" t="s">
        <v>12175</v>
      </c>
      <c r="C3828" t="s">
        <v>21</v>
      </c>
      <c r="D3828" t="s">
        <v>22</v>
      </c>
      <c r="E3828" t="s">
        <v>120</v>
      </c>
      <c r="F3828" t="s">
        <v>12176</v>
      </c>
      <c r="G3828" t="s">
        <v>3752</v>
      </c>
      <c r="H3828" t="s">
        <v>154</v>
      </c>
      <c r="I3828" s="1">
        <v>24337356</v>
      </c>
      <c r="J3828" s="2">
        <f t="shared" si="118"/>
        <v>24337356</v>
      </c>
      <c r="K3828" s="1">
        <v>4056226</v>
      </c>
      <c r="L3828" s="3">
        <v>45719</v>
      </c>
      <c r="M3828" s="3">
        <v>45720</v>
      </c>
      <c r="N3828" s="3">
        <v>45900</v>
      </c>
      <c r="O3828" s="1">
        <v>0</v>
      </c>
      <c r="P3828" s="1">
        <v>24337356</v>
      </c>
      <c r="R3828" s="6">
        <f ca="1">IF(Tabla1[[#This Row],[FECHA INCIAL DESDE]]="SIN INICIO",0,IF((((TODAY()-M3828)*100%)/(N3828-M3828))&gt;=100%,"100%",(((TODAY()-M3828)*100%)/(N3828-M3828))))</f>
        <v>0.2722222222222222</v>
      </c>
      <c r="S3828" s="2">
        <f t="shared" si="119"/>
        <v>24337356</v>
      </c>
      <c r="T3828" s="7" t="s">
        <v>12177</v>
      </c>
    </row>
    <row r="3829" spans="1:20" x14ac:dyDescent="0.25">
      <c r="A3829">
        <v>2025</v>
      </c>
      <c r="B3829" t="s">
        <v>12178</v>
      </c>
      <c r="C3829" t="s">
        <v>21</v>
      </c>
      <c r="D3829" t="s">
        <v>22</v>
      </c>
      <c r="E3829" t="s">
        <v>120</v>
      </c>
      <c r="F3829" t="s">
        <v>12179</v>
      </c>
      <c r="G3829" t="s">
        <v>606</v>
      </c>
      <c r="H3829" t="s">
        <v>270</v>
      </c>
      <c r="I3829" s="1">
        <v>22500000</v>
      </c>
      <c r="J3829" s="2">
        <f t="shared" si="118"/>
        <v>22500000</v>
      </c>
      <c r="K3829" s="1">
        <v>3750000</v>
      </c>
      <c r="L3829" s="3">
        <v>45719</v>
      </c>
      <c r="M3829" s="3">
        <v>45721</v>
      </c>
      <c r="N3829" s="3">
        <v>45900</v>
      </c>
      <c r="O3829" s="1">
        <v>0</v>
      </c>
      <c r="P3829" s="1">
        <v>22500000</v>
      </c>
      <c r="R3829" s="6">
        <f ca="1">IF(Tabla1[[#This Row],[FECHA INCIAL DESDE]]="SIN INICIO",0,IF((((TODAY()-M3829)*100%)/(N3829-M3829))&gt;=100%,"100%",(((TODAY()-M3829)*100%)/(N3829-M3829))))</f>
        <v>0.26815642458100558</v>
      </c>
      <c r="S3829" s="2">
        <f t="shared" si="119"/>
        <v>22500000</v>
      </c>
      <c r="T3829" s="7" t="s">
        <v>12180</v>
      </c>
    </row>
    <row r="3830" spans="1:20" x14ac:dyDescent="0.25">
      <c r="A3830">
        <v>2025</v>
      </c>
      <c r="B3830" t="s">
        <v>12181</v>
      </c>
      <c r="C3830" t="s">
        <v>21</v>
      </c>
      <c r="D3830" t="s">
        <v>22</v>
      </c>
      <c r="E3830" t="s">
        <v>23</v>
      </c>
      <c r="F3830" t="s">
        <v>12182</v>
      </c>
      <c r="G3830" t="s">
        <v>2221</v>
      </c>
      <c r="H3830" t="s">
        <v>1802</v>
      </c>
      <c r="I3830" s="1">
        <v>27600000</v>
      </c>
      <c r="J3830" s="2">
        <f t="shared" si="118"/>
        <v>27600000</v>
      </c>
      <c r="K3830" s="1">
        <v>4600000</v>
      </c>
      <c r="L3830" s="3">
        <v>45720</v>
      </c>
      <c r="M3830" s="3">
        <v>45721</v>
      </c>
      <c r="N3830" s="3">
        <v>45900</v>
      </c>
      <c r="O3830" s="1">
        <v>0</v>
      </c>
      <c r="P3830" s="1">
        <v>27600000</v>
      </c>
      <c r="R3830" s="6">
        <f ca="1">IF(Tabla1[[#This Row],[FECHA INCIAL DESDE]]="SIN INICIO",0,IF((((TODAY()-M3830)*100%)/(N3830-M3830))&gt;=100%,"100%",(((TODAY()-M3830)*100%)/(N3830-M3830))))</f>
        <v>0.26815642458100558</v>
      </c>
      <c r="S3830" s="2">
        <f t="shared" si="119"/>
        <v>27600000</v>
      </c>
      <c r="T3830" s="7" t="s">
        <v>12183</v>
      </c>
    </row>
    <row r="3831" spans="1:20" x14ac:dyDescent="0.25">
      <c r="A3831">
        <v>2025</v>
      </c>
      <c r="B3831" t="s">
        <v>12184</v>
      </c>
      <c r="C3831" t="s">
        <v>21</v>
      </c>
      <c r="D3831" t="s">
        <v>22</v>
      </c>
      <c r="E3831" t="s">
        <v>23</v>
      </c>
      <c r="F3831" t="s">
        <v>12185</v>
      </c>
      <c r="G3831" t="s">
        <v>2221</v>
      </c>
      <c r="H3831" t="s">
        <v>1802</v>
      </c>
      <c r="I3831" s="1">
        <v>37200000</v>
      </c>
      <c r="J3831" s="2">
        <f t="shared" si="118"/>
        <v>37200000</v>
      </c>
      <c r="K3831" s="1">
        <v>6200000</v>
      </c>
      <c r="L3831" s="3">
        <v>45720</v>
      </c>
      <c r="M3831" s="3">
        <v>45721</v>
      </c>
      <c r="N3831" s="3">
        <v>45900</v>
      </c>
      <c r="O3831" s="1">
        <v>0</v>
      </c>
      <c r="P3831" s="1">
        <v>37200000</v>
      </c>
      <c r="R3831" s="6">
        <f ca="1">IF(Tabla1[[#This Row],[FECHA INCIAL DESDE]]="SIN INICIO",0,IF((((TODAY()-M3831)*100%)/(N3831-M3831))&gt;=100%,"100%",(((TODAY()-M3831)*100%)/(N3831-M3831))))</f>
        <v>0.26815642458100558</v>
      </c>
      <c r="S3831" s="2">
        <f t="shared" si="119"/>
        <v>37200000</v>
      </c>
      <c r="T3831" s="7" t="s">
        <v>12186</v>
      </c>
    </row>
    <row r="3832" spans="1:20" x14ac:dyDescent="0.25">
      <c r="A3832">
        <v>2025</v>
      </c>
      <c r="B3832" t="s">
        <v>12187</v>
      </c>
      <c r="C3832" t="s">
        <v>21</v>
      </c>
      <c r="D3832" t="s">
        <v>22</v>
      </c>
      <c r="E3832" t="s">
        <v>23</v>
      </c>
      <c r="F3832" t="s">
        <v>12188</v>
      </c>
      <c r="G3832" t="s">
        <v>1819</v>
      </c>
      <c r="H3832" t="s">
        <v>1802</v>
      </c>
      <c r="I3832" s="1">
        <v>37200000</v>
      </c>
      <c r="J3832" s="2">
        <f t="shared" si="118"/>
        <v>37200000</v>
      </c>
      <c r="K3832" s="1">
        <v>6200000</v>
      </c>
      <c r="L3832" s="3">
        <v>45721</v>
      </c>
      <c r="M3832" s="3">
        <v>45722</v>
      </c>
      <c r="N3832" s="3">
        <v>45900</v>
      </c>
      <c r="O3832" s="1">
        <v>0</v>
      </c>
      <c r="P3832" s="1">
        <v>37200000</v>
      </c>
      <c r="R3832" s="6">
        <f ca="1">IF(Tabla1[[#This Row],[FECHA INCIAL DESDE]]="SIN INICIO",0,IF((((TODAY()-M3832)*100%)/(N3832-M3832))&gt;=100%,"100%",(((TODAY()-M3832)*100%)/(N3832-M3832))))</f>
        <v>0.2640449438202247</v>
      </c>
      <c r="S3832" s="2">
        <f t="shared" si="119"/>
        <v>37200000</v>
      </c>
      <c r="T3832" t="s">
        <v>12189</v>
      </c>
    </row>
    <row r="3833" spans="1:20" x14ac:dyDescent="0.25">
      <c r="A3833">
        <v>2025</v>
      </c>
      <c r="B3833" t="s">
        <v>12190</v>
      </c>
      <c r="C3833" t="s">
        <v>21</v>
      </c>
      <c r="D3833" t="s">
        <v>22</v>
      </c>
      <c r="E3833" t="s">
        <v>23</v>
      </c>
      <c r="F3833" t="s">
        <v>12191</v>
      </c>
      <c r="G3833" t="s">
        <v>1940</v>
      </c>
      <c r="H3833" t="s">
        <v>1802</v>
      </c>
      <c r="I3833" s="1">
        <v>37200000</v>
      </c>
      <c r="J3833" s="2">
        <f t="shared" si="118"/>
        <v>37200000</v>
      </c>
      <c r="K3833" s="1">
        <v>6200000</v>
      </c>
      <c r="L3833" s="3">
        <v>45721</v>
      </c>
      <c r="M3833" s="3">
        <v>45722</v>
      </c>
      <c r="N3833" s="3">
        <v>45900</v>
      </c>
      <c r="O3833" s="1">
        <v>0</v>
      </c>
      <c r="P3833" s="1">
        <v>37200000</v>
      </c>
      <c r="R3833" s="6">
        <f ca="1">IF(Tabla1[[#This Row],[FECHA INCIAL DESDE]]="SIN INICIO",0,IF((((TODAY()-M3833)*100%)/(N3833-M3833))&gt;=100%,"100%",(((TODAY()-M3833)*100%)/(N3833-M3833))))</f>
        <v>0.2640449438202247</v>
      </c>
      <c r="S3833" s="2">
        <f t="shared" si="119"/>
        <v>37200000</v>
      </c>
      <c r="T3833" t="s">
        <v>12192</v>
      </c>
    </row>
    <row r="3834" spans="1:20" x14ac:dyDescent="0.25">
      <c r="A3834">
        <v>2025</v>
      </c>
      <c r="B3834" t="s">
        <v>12193</v>
      </c>
      <c r="C3834" t="s">
        <v>21</v>
      </c>
      <c r="D3834" t="s">
        <v>22</v>
      </c>
      <c r="E3834" t="s">
        <v>23</v>
      </c>
      <c r="F3834" t="s">
        <v>12194</v>
      </c>
      <c r="G3834" t="s">
        <v>1940</v>
      </c>
      <c r="H3834" t="s">
        <v>1802</v>
      </c>
      <c r="I3834" s="1">
        <v>37200000</v>
      </c>
      <c r="J3834" s="2">
        <f t="shared" si="118"/>
        <v>37200000</v>
      </c>
      <c r="K3834" s="1">
        <v>6200000</v>
      </c>
      <c r="L3834" s="3">
        <v>45721</v>
      </c>
      <c r="M3834" s="3">
        <v>45722</v>
      </c>
      <c r="N3834" s="3">
        <v>45900</v>
      </c>
      <c r="O3834" s="1">
        <v>0</v>
      </c>
      <c r="P3834" s="1">
        <v>37200000</v>
      </c>
      <c r="R3834" s="6">
        <f ca="1">IF(Tabla1[[#This Row],[FECHA INCIAL DESDE]]="SIN INICIO",0,IF((((TODAY()-M3834)*100%)/(N3834-M3834))&gt;=100%,"100%",(((TODAY()-M3834)*100%)/(N3834-M3834))))</f>
        <v>0.2640449438202247</v>
      </c>
      <c r="S3834" s="2">
        <f t="shared" si="119"/>
        <v>37200000</v>
      </c>
      <c r="T3834" t="s">
        <v>12195</v>
      </c>
    </row>
    <row r="3835" spans="1:20" x14ac:dyDescent="0.25">
      <c r="A3835">
        <v>2025</v>
      </c>
      <c r="B3835" t="s">
        <v>12196</v>
      </c>
      <c r="C3835" t="s">
        <v>21</v>
      </c>
      <c r="D3835" t="s">
        <v>22</v>
      </c>
      <c r="E3835" t="s">
        <v>23</v>
      </c>
      <c r="F3835" t="s">
        <v>12197</v>
      </c>
      <c r="G3835" t="s">
        <v>1819</v>
      </c>
      <c r="H3835" t="s">
        <v>1802</v>
      </c>
      <c r="I3835" s="1">
        <v>37200000</v>
      </c>
      <c r="J3835" s="2">
        <f t="shared" si="118"/>
        <v>37200000</v>
      </c>
      <c r="K3835" s="1">
        <v>6200000</v>
      </c>
      <c r="L3835" s="3">
        <v>45721</v>
      </c>
      <c r="M3835" s="3">
        <v>45722</v>
      </c>
      <c r="N3835" s="3">
        <v>45900</v>
      </c>
      <c r="O3835" s="1">
        <v>0</v>
      </c>
      <c r="P3835" s="1">
        <v>37200000</v>
      </c>
      <c r="R3835" s="6">
        <f ca="1">IF(Tabla1[[#This Row],[FECHA INCIAL DESDE]]="SIN INICIO",0,IF((((TODAY()-M3835)*100%)/(N3835-M3835))&gt;=100%,"100%",(((TODAY()-M3835)*100%)/(N3835-M3835))))</f>
        <v>0.2640449438202247</v>
      </c>
      <c r="S3835" s="2">
        <f t="shared" si="119"/>
        <v>37200000</v>
      </c>
      <c r="T3835" t="s">
        <v>12198</v>
      </c>
    </row>
    <row r="3836" spans="1:20" x14ac:dyDescent="0.25">
      <c r="A3836">
        <v>2025</v>
      </c>
      <c r="B3836" t="s">
        <v>12199</v>
      </c>
      <c r="C3836" t="s">
        <v>21</v>
      </c>
      <c r="D3836" t="s">
        <v>22</v>
      </c>
      <c r="E3836" t="s">
        <v>23</v>
      </c>
      <c r="F3836" t="s">
        <v>12200</v>
      </c>
      <c r="G3836" t="s">
        <v>1819</v>
      </c>
      <c r="H3836" t="s">
        <v>1802</v>
      </c>
      <c r="I3836" s="1">
        <v>50820000</v>
      </c>
      <c r="J3836" s="2">
        <f t="shared" si="118"/>
        <v>50820000</v>
      </c>
      <c r="K3836" s="1">
        <v>8470000</v>
      </c>
      <c r="L3836" s="3">
        <v>45720</v>
      </c>
      <c r="M3836" s="3">
        <v>45721</v>
      </c>
      <c r="N3836" s="3">
        <v>45900</v>
      </c>
      <c r="O3836" s="1">
        <v>0</v>
      </c>
      <c r="P3836" s="1">
        <v>50820000</v>
      </c>
      <c r="R3836" s="6">
        <f ca="1">IF(Tabla1[[#This Row],[FECHA INCIAL DESDE]]="SIN INICIO",0,IF((((TODAY()-M3836)*100%)/(N3836-M3836))&gt;=100%,"100%",(((TODAY()-M3836)*100%)/(N3836-M3836))))</f>
        <v>0.26815642458100558</v>
      </c>
      <c r="S3836" s="2">
        <f t="shared" si="119"/>
        <v>50820000</v>
      </c>
      <c r="T3836" s="7" t="s">
        <v>12201</v>
      </c>
    </row>
    <row r="3837" spans="1:20" x14ac:dyDescent="0.25">
      <c r="A3837">
        <v>2025</v>
      </c>
      <c r="B3837" t="s">
        <v>12202</v>
      </c>
      <c r="C3837" t="s">
        <v>21</v>
      </c>
      <c r="D3837" t="s">
        <v>22</v>
      </c>
      <c r="E3837" t="s">
        <v>23</v>
      </c>
      <c r="F3837" t="s">
        <v>12203</v>
      </c>
      <c r="G3837" t="s">
        <v>2743</v>
      </c>
      <c r="H3837" t="s">
        <v>659</v>
      </c>
      <c r="I3837" s="1">
        <v>39312000</v>
      </c>
      <c r="J3837" s="2">
        <f t="shared" si="118"/>
        <v>39312000</v>
      </c>
      <c r="K3837" s="1">
        <v>6552000</v>
      </c>
      <c r="L3837" s="3">
        <v>45720</v>
      </c>
      <c r="M3837" s="3">
        <v>45721</v>
      </c>
      <c r="N3837" s="3">
        <v>45900</v>
      </c>
      <c r="O3837" s="1">
        <v>0</v>
      </c>
      <c r="P3837" s="1">
        <v>39312000</v>
      </c>
      <c r="R3837" s="6">
        <f ca="1">IF(Tabla1[[#This Row],[FECHA INCIAL DESDE]]="SIN INICIO",0,IF((((TODAY()-M3837)*100%)/(N3837-M3837))&gt;=100%,"100%",(((TODAY()-M3837)*100%)/(N3837-M3837))))</f>
        <v>0.26815642458100558</v>
      </c>
      <c r="S3837" s="2">
        <f t="shared" si="119"/>
        <v>39312000</v>
      </c>
      <c r="T3837" s="7" t="s">
        <v>12204</v>
      </c>
    </row>
    <row r="3838" spans="1:20" x14ac:dyDescent="0.25">
      <c r="A3838">
        <v>2025</v>
      </c>
      <c r="B3838" t="s">
        <v>12205</v>
      </c>
      <c r="C3838" t="s">
        <v>21</v>
      </c>
      <c r="D3838" t="s">
        <v>22</v>
      </c>
      <c r="E3838" t="s">
        <v>23</v>
      </c>
      <c r="F3838" t="s">
        <v>12206</v>
      </c>
      <c r="G3838" t="s">
        <v>1940</v>
      </c>
      <c r="H3838" t="s">
        <v>1802</v>
      </c>
      <c r="I3838" s="1">
        <v>37200000</v>
      </c>
      <c r="J3838" s="2">
        <f t="shared" si="118"/>
        <v>37200000</v>
      </c>
      <c r="K3838" s="1">
        <v>6200000</v>
      </c>
      <c r="L3838" s="3">
        <v>45720</v>
      </c>
      <c r="M3838" s="3">
        <v>45721</v>
      </c>
      <c r="N3838" s="3">
        <v>45900</v>
      </c>
      <c r="O3838" s="1">
        <v>0</v>
      </c>
      <c r="P3838" s="1">
        <v>37200000</v>
      </c>
      <c r="R3838" s="6">
        <f ca="1">IF(Tabla1[[#This Row],[FECHA INCIAL DESDE]]="SIN INICIO",0,IF((((TODAY()-M3838)*100%)/(N3838-M3838))&gt;=100%,"100%",(((TODAY()-M3838)*100%)/(N3838-M3838))))</f>
        <v>0.26815642458100558</v>
      </c>
      <c r="S3838" s="2">
        <f t="shared" si="119"/>
        <v>37200000</v>
      </c>
      <c r="T3838" s="7" t="s">
        <v>12207</v>
      </c>
    </row>
    <row r="3839" spans="1:20" x14ac:dyDescent="0.25">
      <c r="A3839">
        <v>2025</v>
      </c>
      <c r="B3839" t="s">
        <v>12208</v>
      </c>
      <c r="C3839" t="s">
        <v>21</v>
      </c>
      <c r="D3839" t="s">
        <v>22</v>
      </c>
      <c r="E3839" t="s">
        <v>120</v>
      </c>
      <c r="F3839" t="s">
        <v>12209</v>
      </c>
      <c r="G3839" t="s">
        <v>2169</v>
      </c>
      <c r="H3839" t="s">
        <v>1802</v>
      </c>
      <c r="I3839" s="1">
        <v>24900000</v>
      </c>
      <c r="J3839" s="2">
        <f t="shared" si="118"/>
        <v>24900000</v>
      </c>
      <c r="K3839" s="1">
        <v>4150000</v>
      </c>
      <c r="L3839" s="3">
        <v>45720</v>
      </c>
      <c r="M3839" s="3">
        <v>45721</v>
      </c>
      <c r="N3839" s="3">
        <v>45900</v>
      </c>
      <c r="O3839" s="1">
        <v>0</v>
      </c>
      <c r="P3839" s="1">
        <v>24900000</v>
      </c>
      <c r="R3839" s="6">
        <f ca="1">IF(Tabla1[[#This Row],[FECHA INCIAL DESDE]]="SIN INICIO",0,IF((((TODAY()-M3839)*100%)/(N3839-M3839))&gt;=100%,"100%",(((TODAY()-M3839)*100%)/(N3839-M3839))))</f>
        <v>0.26815642458100558</v>
      </c>
      <c r="S3839" s="2">
        <f t="shared" si="119"/>
        <v>24900000</v>
      </c>
      <c r="T3839" s="7" t="s">
        <v>12210</v>
      </c>
    </row>
    <row r="3840" spans="1:20" x14ac:dyDescent="0.25">
      <c r="A3840">
        <v>2025</v>
      </c>
      <c r="B3840" t="s">
        <v>12211</v>
      </c>
      <c r="C3840" t="s">
        <v>21</v>
      </c>
      <c r="D3840" t="s">
        <v>22</v>
      </c>
      <c r="E3840" t="s">
        <v>23</v>
      </c>
      <c r="F3840" t="s">
        <v>12212</v>
      </c>
      <c r="G3840" t="s">
        <v>1852</v>
      </c>
      <c r="H3840" t="s">
        <v>1802</v>
      </c>
      <c r="I3840" s="1">
        <v>50820000</v>
      </c>
      <c r="J3840" s="2">
        <f t="shared" si="118"/>
        <v>50820000</v>
      </c>
      <c r="K3840" s="1">
        <v>8470000</v>
      </c>
      <c r="L3840" s="3">
        <v>45719</v>
      </c>
      <c r="M3840" s="3">
        <v>45720</v>
      </c>
      <c r="N3840" s="3">
        <v>45900</v>
      </c>
      <c r="O3840" s="1">
        <v>0</v>
      </c>
      <c r="P3840" s="1">
        <v>50820000</v>
      </c>
      <c r="R3840" s="6">
        <f ca="1">IF(Tabla1[[#This Row],[FECHA INCIAL DESDE]]="SIN INICIO",0,IF((((TODAY()-M3840)*100%)/(N3840-M3840))&gt;=100%,"100%",(((TODAY()-M3840)*100%)/(N3840-M3840))))</f>
        <v>0.2722222222222222</v>
      </c>
      <c r="S3840" s="2">
        <f t="shared" si="119"/>
        <v>50820000</v>
      </c>
      <c r="T3840" s="7" t="s">
        <v>12213</v>
      </c>
    </row>
    <row r="3841" spans="1:20" x14ac:dyDescent="0.25">
      <c r="A3841">
        <v>2025</v>
      </c>
      <c r="B3841" t="s">
        <v>12214</v>
      </c>
      <c r="C3841" t="s">
        <v>21</v>
      </c>
      <c r="D3841" t="s">
        <v>22</v>
      </c>
      <c r="E3841" t="s">
        <v>23</v>
      </c>
      <c r="F3841" t="s">
        <v>12215</v>
      </c>
      <c r="G3841" t="s">
        <v>1852</v>
      </c>
      <c r="H3841" t="s">
        <v>1802</v>
      </c>
      <c r="I3841" s="1">
        <v>37200000</v>
      </c>
      <c r="J3841" s="2">
        <f t="shared" si="118"/>
        <v>37200000</v>
      </c>
      <c r="K3841" s="1">
        <v>6200000</v>
      </c>
      <c r="L3841" s="3">
        <v>45719</v>
      </c>
      <c r="M3841" s="3">
        <v>45721</v>
      </c>
      <c r="N3841" s="3">
        <v>45900</v>
      </c>
      <c r="O3841" s="1">
        <v>0</v>
      </c>
      <c r="P3841" s="1">
        <v>37200000</v>
      </c>
      <c r="R3841" s="6">
        <f ca="1">IF(Tabla1[[#This Row],[FECHA INCIAL DESDE]]="SIN INICIO",0,IF((((TODAY()-M3841)*100%)/(N3841-M3841))&gt;=100%,"100%",(((TODAY()-M3841)*100%)/(N3841-M3841))))</f>
        <v>0.26815642458100558</v>
      </c>
      <c r="S3841" s="2">
        <f t="shared" si="119"/>
        <v>37200000</v>
      </c>
      <c r="T3841" s="7" t="s">
        <v>12216</v>
      </c>
    </row>
    <row r="3842" spans="1:20" x14ac:dyDescent="0.25">
      <c r="A3842">
        <v>2025</v>
      </c>
      <c r="B3842" t="s">
        <v>12217</v>
      </c>
      <c r="C3842" t="s">
        <v>21</v>
      </c>
      <c r="D3842" t="s">
        <v>22</v>
      </c>
      <c r="E3842" t="s">
        <v>23</v>
      </c>
      <c r="F3842" t="s">
        <v>12218</v>
      </c>
      <c r="G3842" t="s">
        <v>2392</v>
      </c>
      <c r="H3842" t="s">
        <v>590</v>
      </c>
      <c r="I3842" s="1">
        <v>46125000</v>
      </c>
      <c r="J3842" s="2">
        <f t="shared" si="118"/>
        <v>46125000</v>
      </c>
      <c r="K3842" s="1">
        <v>7687500</v>
      </c>
      <c r="L3842" s="3">
        <v>45720</v>
      </c>
      <c r="M3842" s="3">
        <v>45721</v>
      </c>
      <c r="N3842" s="3">
        <v>45900</v>
      </c>
      <c r="O3842" s="1">
        <v>0</v>
      </c>
      <c r="P3842" s="1">
        <v>46125000</v>
      </c>
      <c r="R3842" s="6">
        <f ca="1">IF(Tabla1[[#This Row],[FECHA INCIAL DESDE]]="SIN INICIO",0,IF((((TODAY()-M3842)*100%)/(N3842-M3842))&gt;=100%,"100%",(((TODAY()-M3842)*100%)/(N3842-M3842))))</f>
        <v>0.26815642458100558</v>
      </c>
      <c r="S3842" s="2">
        <f t="shared" si="119"/>
        <v>46125000</v>
      </c>
      <c r="T3842" s="7" t="s">
        <v>12219</v>
      </c>
    </row>
    <row r="3843" spans="1:20" x14ac:dyDescent="0.25">
      <c r="A3843">
        <v>2025</v>
      </c>
      <c r="B3843" t="s">
        <v>12220</v>
      </c>
      <c r="C3843" t="s">
        <v>21</v>
      </c>
      <c r="D3843" t="s">
        <v>22</v>
      </c>
      <c r="E3843" t="s">
        <v>23</v>
      </c>
      <c r="F3843" t="s">
        <v>12221</v>
      </c>
      <c r="G3843" t="s">
        <v>2221</v>
      </c>
      <c r="H3843" t="s">
        <v>1802</v>
      </c>
      <c r="I3843" s="1">
        <v>50820000</v>
      </c>
      <c r="J3843" s="2">
        <f t="shared" ref="J3843:J3906" si="120">I3843</f>
        <v>50820000</v>
      </c>
      <c r="K3843" s="1">
        <v>8470000</v>
      </c>
      <c r="L3843" s="3">
        <v>45719</v>
      </c>
      <c r="M3843" s="3">
        <v>45720</v>
      </c>
      <c r="N3843" s="3">
        <v>45900</v>
      </c>
      <c r="O3843" s="1">
        <v>0</v>
      </c>
      <c r="P3843" s="1">
        <v>50820000</v>
      </c>
      <c r="R3843" s="6">
        <f ca="1">IF(Tabla1[[#This Row],[FECHA INCIAL DESDE]]="SIN INICIO",0,IF((((TODAY()-M3843)*100%)/(N3843-M3843))&gt;=100%,"100%",(((TODAY()-M3843)*100%)/(N3843-M3843))))</f>
        <v>0.2722222222222222</v>
      </c>
      <c r="S3843" s="2">
        <f t="shared" ref="S3843:S3906" si="121">P3843-Q3843</f>
        <v>50820000</v>
      </c>
      <c r="T3843" s="7" t="s">
        <v>12222</v>
      </c>
    </row>
    <row r="3844" spans="1:20" x14ac:dyDescent="0.25">
      <c r="A3844">
        <v>2025</v>
      </c>
      <c r="B3844" t="s">
        <v>12223</v>
      </c>
      <c r="C3844" t="s">
        <v>21</v>
      </c>
      <c r="D3844" t="s">
        <v>22</v>
      </c>
      <c r="E3844" t="s">
        <v>23</v>
      </c>
      <c r="F3844" t="s">
        <v>12224</v>
      </c>
      <c r="G3844" t="s">
        <v>2221</v>
      </c>
      <c r="H3844" t="s">
        <v>1802</v>
      </c>
      <c r="I3844" s="1">
        <v>27600000</v>
      </c>
      <c r="J3844" s="2">
        <f t="shared" si="120"/>
        <v>27600000</v>
      </c>
      <c r="K3844" s="1">
        <v>4600000</v>
      </c>
      <c r="L3844" s="3">
        <v>45719</v>
      </c>
      <c r="M3844" s="3">
        <v>45720</v>
      </c>
      <c r="N3844" s="3">
        <v>45900</v>
      </c>
      <c r="O3844" s="1">
        <v>0</v>
      </c>
      <c r="P3844" s="1">
        <v>27600000</v>
      </c>
      <c r="R3844" s="6">
        <f ca="1">IF(Tabla1[[#This Row],[FECHA INCIAL DESDE]]="SIN INICIO",0,IF((((TODAY()-M3844)*100%)/(N3844-M3844))&gt;=100%,"100%",(((TODAY()-M3844)*100%)/(N3844-M3844))))</f>
        <v>0.2722222222222222</v>
      </c>
      <c r="S3844" s="2">
        <f t="shared" si="121"/>
        <v>27600000</v>
      </c>
      <c r="T3844" s="7" t="s">
        <v>12225</v>
      </c>
    </row>
    <row r="3845" spans="1:20" x14ac:dyDescent="0.25">
      <c r="A3845">
        <v>2025</v>
      </c>
      <c r="B3845" t="s">
        <v>12226</v>
      </c>
      <c r="C3845" t="s">
        <v>21</v>
      </c>
      <c r="D3845" t="s">
        <v>22</v>
      </c>
      <c r="E3845" t="s">
        <v>23</v>
      </c>
      <c r="F3845" t="s">
        <v>12227</v>
      </c>
      <c r="G3845" t="s">
        <v>1890</v>
      </c>
      <c r="H3845" t="s">
        <v>1898</v>
      </c>
      <c r="I3845" s="1">
        <v>50416646</v>
      </c>
      <c r="J3845" s="2">
        <f t="shared" si="120"/>
        <v>50416646</v>
      </c>
      <c r="K3845" s="1">
        <v>7202378</v>
      </c>
      <c r="L3845" s="3">
        <v>45719</v>
      </c>
      <c r="M3845" s="3">
        <v>45721</v>
      </c>
      <c r="N3845" s="3">
        <v>45930</v>
      </c>
      <c r="O3845" s="1">
        <v>0</v>
      </c>
      <c r="P3845" s="1">
        <v>50416646</v>
      </c>
      <c r="R3845" s="6">
        <f ca="1">IF(Tabla1[[#This Row],[FECHA INCIAL DESDE]]="SIN INICIO",0,IF((((TODAY()-M3845)*100%)/(N3845-M3845))&gt;=100%,"100%",(((TODAY()-M3845)*100%)/(N3845-M3845))))</f>
        <v>0.22966507177033493</v>
      </c>
      <c r="S3845" s="2">
        <f t="shared" si="121"/>
        <v>50416646</v>
      </c>
      <c r="T3845" s="7" t="s">
        <v>12228</v>
      </c>
    </row>
    <row r="3846" spans="1:20" x14ac:dyDescent="0.25">
      <c r="A3846">
        <v>2025</v>
      </c>
      <c r="B3846" t="s">
        <v>12229</v>
      </c>
      <c r="C3846" t="s">
        <v>21</v>
      </c>
      <c r="D3846" t="s">
        <v>22</v>
      </c>
      <c r="E3846" t="s">
        <v>23</v>
      </c>
      <c r="F3846" t="s">
        <v>12230</v>
      </c>
      <c r="G3846" t="s">
        <v>1831</v>
      </c>
      <c r="H3846" t="s">
        <v>1898</v>
      </c>
      <c r="I3846" s="1">
        <v>50416646</v>
      </c>
      <c r="J3846" s="2">
        <f t="shared" si="120"/>
        <v>50416646</v>
      </c>
      <c r="K3846" s="1">
        <v>7202378</v>
      </c>
      <c r="L3846" s="3">
        <v>45719</v>
      </c>
      <c r="M3846" s="3">
        <v>45720</v>
      </c>
      <c r="N3846" s="3">
        <v>45930</v>
      </c>
      <c r="O3846" s="1">
        <v>0</v>
      </c>
      <c r="P3846" s="1">
        <v>50416646</v>
      </c>
      <c r="R3846" s="6">
        <f ca="1">IF(Tabla1[[#This Row],[FECHA INCIAL DESDE]]="SIN INICIO",0,IF((((TODAY()-M3846)*100%)/(N3846-M3846))&gt;=100%,"100%",(((TODAY()-M3846)*100%)/(N3846-M3846))))</f>
        <v>0.23333333333333334</v>
      </c>
      <c r="S3846" s="2">
        <f t="shared" si="121"/>
        <v>50416646</v>
      </c>
      <c r="T3846" s="7" t="s">
        <v>12231</v>
      </c>
    </row>
    <row r="3847" spans="1:20" x14ac:dyDescent="0.25">
      <c r="A3847">
        <v>2025</v>
      </c>
      <c r="B3847" t="s">
        <v>12232</v>
      </c>
      <c r="C3847" t="s">
        <v>21</v>
      </c>
      <c r="D3847" t="s">
        <v>22</v>
      </c>
      <c r="E3847" t="s">
        <v>23</v>
      </c>
      <c r="F3847" t="s">
        <v>12233</v>
      </c>
      <c r="G3847" t="s">
        <v>1940</v>
      </c>
      <c r="H3847" t="s">
        <v>1802</v>
      </c>
      <c r="I3847" s="1">
        <v>27600000</v>
      </c>
      <c r="J3847" s="2">
        <f t="shared" si="120"/>
        <v>27600000</v>
      </c>
      <c r="K3847" s="1">
        <v>4600000</v>
      </c>
      <c r="L3847" s="3">
        <v>45719</v>
      </c>
      <c r="M3847" s="3">
        <v>45721</v>
      </c>
      <c r="N3847" s="3">
        <v>45900</v>
      </c>
      <c r="O3847" s="1">
        <v>0</v>
      </c>
      <c r="P3847" s="1">
        <v>27600000</v>
      </c>
      <c r="R3847" s="6">
        <f ca="1">IF(Tabla1[[#This Row],[FECHA INCIAL DESDE]]="SIN INICIO",0,IF((((TODAY()-M3847)*100%)/(N3847-M3847))&gt;=100%,"100%",(((TODAY()-M3847)*100%)/(N3847-M3847))))</f>
        <v>0.26815642458100558</v>
      </c>
      <c r="S3847" s="2">
        <f t="shared" si="121"/>
        <v>27600000</v>
      </c>
      <c r="T3847" s="7" t="s">
        <v>12234</v>
      </c>
    </row>
    <row r="3848" spans="1:20" x14ac:dyDescent="0.25">
      <c r="A3848">
        <v>2025</v>
      </c>
      <c r="B3848" t="s">
        <v>12235</v>
      </c>
      <c r="C3848" t="s">
        <v>21</v>
      </c>
      <c r="D3848" t="s">
        <v>22</v>
      </c>
      <c r="E3848" t="s">
        <v>23</v>
      </c>
      <c r="F3848" t="s">
        <v>12236</v>
      </c>
      <c r="G3848" t="s">
        <v>1831</v>
      </c>
      <c r="H3848" t="s">
        <v>1898</v>
      </c>
      <c r="I3848" s="1">
        <v>44458666</v>
      </c>
      <c r="J3848" s="2">
        <f t="shared" si="120"/>
        <v>44458666</v>
      </c>
      <c r="K3848" s="1">
        <v>6351238</v>
      </c>
      <c r="L3848" s="3">
        <v>45719</v>
      </c>
      <c r="M3848" s="3">
        <v>45721</v>
      </c>
      <c r="N3848" s="3">
        <v>45930</v>
      </c>
      <c r="O3848" s="1">
        <v>0</v>
      </c>
      <c r="P3848" s="1">
        <v>44458666</v>
      </c>
      <c r="R3848" s="6">
        <f ca="1">IF(Tabla1[[#This Row],[FECHA INCIAL DESDE]]="SIN INICIO",0,IF((((TODAY()-M3848)*100%)/(N3848-M3848))&gt;=100%,"100%",(((TODAY()-M3848)*100%)/(N3848-M3848))))</f>
        <v>0.22966507177033493</v>
      </c>
      <c r="S3848" s="2">
        <f t="shared" si="121"/>
        <v>44458666</v>
      </c>
      <c r="T3848" s="7" t="s">
        <v>12237</v>
      </c>
    </row>
    <row r="3849" spans="1:20" x14ac:dyDescent="0.25">
      <c r="A3849">
        <v>2025</v>
      </c>
      <c r="B3849" t="s">
        <v>12238</v>
      </c>
      <c r="C3849" t="s">
        <v>21</v>
      </c>
      <c r="D3849" t="s">
        <v>22</v>
      </c>
      <c r="E3849" t="s">
        <v>120</v>
      </c>
      <c r="F3849" t="s">
        <v>12239</v>
      </c>
      <c r="G3849" t="s">
        <v>1823</v>
      </c>
      <c r="H3849" t="s">
        <v>1802</v>
      </c>
      <c r="I3849" s="1">
        <v>24900000</v>
      </c>
      <c r="J3849" s="2">
        <f t="shared" si="120"/>
        <v>24900000</v>
      </c>
      <c r="K3849" s="1">
        <v>4150000</v>
      </c>
      <c r="L3849" s="3">
        <v>45719</v>
      </c>
      <c r="M3849" s="3">
        <v>45721</v>
      </c>
      <c r="N3849" s="3">
        <v>45900</v>
      </c>
      <c r="O3849" s="1">
        <v>0</v>
      </c>
      <c r="P3849" s="1">
        <v>24900000</v>
      </c>
      <c r="R3849" s="6">
        <f ca="1">IF(Tabla1[[#This Row],[FECHA INCIAL DESDE]]="SIN INICIO",0,IF((((TODAY()-M3849)*100%)/(N3849-M3849))&gt;=100%,"100%",(((TODAY()-M3849)*100%)/(N3849-M3849))))</f>
        <v>0.26815642458100558</v>
      </c>
      <c r="S3849" s="2">
        <f t="shared" si="121"/>
        <v>24900000</v>
      </c>
      <c r="T3849" s="7" t="s">
        <v>12240</v>
      </c>
    </row>
    <row r="3850" spans="1:20" x14ac:dyDescent="0.25">
      <c r="A3850">
        <v>2025</v>
      </c>
      <c r="B3850" t="s">
        <v>12241</v>
      </c>
      <c r="C3850" t="s">
        <v>21</v>
      </c>
      <c r="D3850" t="s">
        <v>22</v>
      </c>
      <c r="E3850" t="s">
        <v>23</v>
      </c>
      <c r="F3850" t="s">
        <v>12242</v>
      </c>
      <c r="G3850" t="s">
        <v>1819</v>
      </c>
      <c r="H3850" t="s">
        <v>1802</v>
      </c>
      <c r="I3850" s="1">
        <v>33880000</v>
      </c>
      <c r="J3850" s="2">
        <f t="shared" si="120"/>
        <v>33880000</v>
      </c>
      <c r="K3850" s="1">
        <v>8470000</v>
      </c>
      <c r="L3850" s="3">
        <v>45719</v>
      </c>
      <c r="M3850" s="3">
        <v>45721</v>
      </c>
      <c r="N3850" s="3">
        <v>45838</v>
      </c>
      <c r="O3850" s="1">
        <v>0</v>
      </c>
      <c r="P3850" s="1">
        <v>33880000</v>
      </c>
      <c r="R3850" s="6">
        <f ca="1">IF(Tabla1[[#This Row],[FECHA INCIAL DESDE]]="SIN INICIO",0,IF((((TODAY()-M3850)*100%)/(N3850-M3850))&gt;=100%,"100%",(((TODAY()-M3850)*100%)/(N3850-M3850))))</f>
        <v>0.41025641025641024</v>
      </c>
      <c r="S3850" s="2">
        <f t="shared" si="121"/>
        <v>33880000</v>
      </c>
      <c r="T3850" s="7" t="s">
        <v>12243</v>
      </c>
    </row>
    <row r="3851" spans="1:20" x14ac:dyDescent="0.25">
      <c r="A3851">
        <v>2025</v>
      </c>
      <c r="B3851" t="s">
        <v>12244</v>
      </c>
      <c r="C3851" t="s">
        <v>21</v>
      </c>
      <c r="D3851" t="s">
        <v>22</v>
      </c>
      <c r="E3851" t="s">
        <v>23</v>
      </c>
      <c r="F3851" t="s">
        <v>12245</v>
      </c>
      <c r="G3851" t="s">
        <v>1819</v>
      </c>
      <c r="H3851" t="s">
        <v>1802</v>
      </c>
      <c r="I3851" s="1">
        <v>37200000</v>
      </c>
      <c r="J3851" s="2">
        <f t="shared" si="120"/>
        <v>37200000</v>
      </c>
      <c r="K3851" s="1">
        <v>6200000</v>
      </c>
      <c r="L3851" s="3">
        <v>45720</v>
      </c>
      <c r="M3851" s="3">
        <v>45721</v>
      </c>
      <c r="N3851" s="3">
        <v>45900</v>
      </c>
      <c r="O3851" s="1">
        <v>0</v>
      </c>
      <c r="P3851" s="1">
        <v>37200000</v>
      </c>
      <c r="R3851" s="6">
        <f ca="1">IF(Tabla1[[#This Row],[FECHA INCIAL DESDE]]="SIN INICIO",0,IF((((TODAY()-M3851)*100%)/(N3851-M3851))&gt;=100%,"100%",(((TODAY()-M3851)*100%)/(N3851-M3851))))</f>
        <v>0.26815642458100558</v>
      </c>
      <c r="S3851" s="2">
        <f t="shared" si="121"/>
        <v>37200000</v>
      </c>
      <c r="T3851" s="7" t="s">
        <v>12246</v>
      </c>
    </row>
    <row r="3852" spans="1:20" x14ac:dyDescent="0.25">
      <c r="A3852">
        <v>2025</v>
      </c>
      <c r="B3852" t="s">
        <v>12247</v>
      </c>
      <c r="C3852" t="s">
        <v>21</v>
      </c>
      <c r="D3852" t="s">
        <v>22</v>
      </c>
      <c r="E3852" t="s">
        <v>23</v>
      </c>
      <c r="F3852" t="s">
        <v>12248</v>
      </c>
      <c r="G3852" t="s">
        <v>3256</v>
      </c>
      <c r="H3852" t="s">
        <v>590</v>
      </c>
      <c r="I3852" s="1">
        <v>34070400</v>
      </c>
      <c r="J3852" s="2">
        <f t="shared" si="120"/>
        <v>34070400</v>
      </c>
      <c r="K3852" s="1">
        <v>8517600</v>
      </c>
      <c r="L3852" s="3">
        <v>45719</v>
      </c>
      <c r="M3852" s="3">
        <v>45721</v>
      </c>
      <c r="N3852" s="3">
        <v>45838</v>
      </c>
      <c r="O3852" s="1">
        <v>0</v>
      </c>
      <c r="P3852" s="1">
        <v>34070400</v>
      </c>
      <c r="R3852" s="6">
        <f ca="1">IF(Tabla1[[#This Row],[FECHA INCIAL DESDE]]="SIN INICIO",0,IF((((TODAY()-M3852)*100%)/(N3852-M3852))&gt;=100%,"100%",(((TODAY()-M3852)*100%)/(N3852-M3852))))</f>
        <v>0.41025641025641024</v>
      </c>
      <c r="S3852" s="2">
        <f t="shared" si="121"/>
        <v>34070400</v>
      </c>
      <c r="T3852" s="7" t="s">
        <v>12249</v>
      </c>
    </row>
    <row r="3853" spans="1:20" x14ac:dyDescent="0.25">
      <c r="A3853">
        <v>2025</v>
      </c>
      <c r="B3853" t="s">
        <v>12250</v>
      </c>
      <c r="C3853" t="s">
        <v>21</v>
      </c>
      <c r="D3853" t="s">
        <v>22</v>
      </c>
      <c r="E3853" t="s">
        <v>23</v>
      </c>
      <c r="F3853" t="s">
        <v>12251</v>
      </c>
      <c r="G3853" t="s">
        <v>1852</v>
      </c>
      <c r="H3853" t="s">
        <v>1802</v>
      </c>
      <c r="I3853" s="1">
        <v>37200000</v>
      </c>
      <c r="J3853" s="2">
        <f t="shared" si="120"/>
        <v>37200000</v>
      </c>
      <c r="K3853" s="1">
        <v>6200000</v>
      </c>
      <c r="L3853" s="3">
        <v>45720</v>
      </c>
      <c r="M3853" s="3">
        <v>45722</v>
      </c>
      <c r="N3853" s="3">
        <v>45900</v>
      </c>
      <c r="O3853" s="1">
        <v>0</v>
      </c>
      <c r="P3853" s="1">
        <v>37200000</v>
      </c>
      <c r="R3853" s="6">
        <f ca="1">IF(Tabla1[[#This Row],[FECHA INCIAL DESDE]]="SIN INICIO",0,IF((((TODAY()-M3853)*100%)/(N3853-M3853))&gt;=100%,"100%",(((TODAY()-M3853)*100%)/(N3853-M3853))))</f>
        <v>0.2640449438202247</v>
      </c>
      <c r="S3853" s="2">
        <f t="shared" si="121"/>
        <v>37200000</v>
      </c>
      <c r="T3853" s="7" t="s">
        <v>12252</v>
      </c>
    </row>
    <row r="3854" spans="1:20" x14ac:dyDescent="0.25">
      <c r="A3854">
        <v>2025</v>
      </c>
      <c r="B3854" t="s">
        <v>12253</v>
      </c>
      <c r="C3854" t="s">
        <v>21</v>
      </c>
      <c r="D3854" t="s">
        <v>22</v>
      </c>
      <c r="E3854" t="s">
        <v>23</v>
      </c>
      <c r="F3854" t="s">
        <v>12254</v>
      </c>
      <c r="G3854" t="s">
        <v>1831</v>
      </c>
      <c r="H3854" t="s">
        <v>1898</v>
      </c>
      <c r="I3854" s="1">
        <v>50416646</v>
      </c>
      <c r="J3854" s="2">
        <f t="shared" si="120"/>
        <v>50416646</v>
      </c>
      <c r="K3854" s="1">
        <v>7202378</v>
      </c>
      <c r="L3854" s="3">
        <v>45720</v>
      </c>
      <c r="M3854" s="3">
        <v>45723</v>
      </c>
      <c r="N3854" s="3">
        <v>45930</v>
      </c>
      <c r="O3854" s="1">
        <v>0</v>
      </c>
      <c r="P3854" s="1">
        <v>50416646</v>
      </c>
      <c r="R3854" s="6">
        <f ca="1">IF(Tabla1[[#This Row],[FECHA INCIAL DESDE]]="SIN INICIO",0,IF((((TODAY()-M3854)*100%)/(N3854-M3854))&gt;=100%,"100%",(((TODAY()-M3854)*100%)/(N3854-M3854))))</f>
        <v>0.22222222222222221</v>
      </c>
      <c r="S3854" s="2">
        <f t="shared" si="121"/>
        <v>50416646</v>
      </c>
      <c r="T3854" s="7" t="s">
        <v>12255</v>
      </c>
    </row>
    <row r="3855" spans="1:20" x14ac:dyDescent="0.25">
      <c r="A3855">
        <v>2025</v>
      </c>
      <c r="B3855" t="s">
        <v>12256</v>
      </c>
      <c r="C3855" t="s">
        <v>21</v>
      </c>
      <c r="D3855" t="s">
        <v>22</v>
      </c>
      <c r="E3855" t="s">
        <v>23</v>
      </c>
      <c r="F3855" t="s">
        <v>12257</v>
      </c>
      <c r="G3855" t="s">
        <v>399</v>
      </c>
      <c r="H3855" t="s">
        <v>270</v>
      </c>
      <c r="I3855" s="1">
        <v>60000000</v>
      </c>
      <c r="J3855" s="2">
        <f t="shared" si="120"/>
        <v>60000000</v>
      </c>
      <c r="K3855" s="1">
        <v>10000000</v>
      </c>
      <c r="L3855" s="3">
        <v>45721</v>
      </c>
      <c r="M3855" s="3">
        <v>45722</v>
      </c>
      <c r="N3855" s="3">
        <v>45900</v>
      </c>
      <c r="O3855" s="1">
        <v>0</v>
      </c>
      <c r="P3855" s="1">
        <v>60000000</v>
      </c>
      <c r="R3855" s="6">
        <f ca="1">IF(Tabla1[[#This Row],[FECHA INCIAL DESDE]]="SIN INICIO",0,IF((((TODAY()-M3855)*100%)/(N3855-M3855))&gt;=100%,"100%",(((TODAY()-M3855)*100%)/(N3855-M3855))))</f>
        <v>0.2640449438202247</v>
      </c>
      <c r="S3855" s="2">
        <f t="shared" si="121"/>
        <v>60000000</v>
      </c>
      <c r="T3855" s="7" t="s">
        <v>12258</v>
      </c>
    </row>
    <row r="3856" spans="1:20" x14ac:dyDescent="0.25">
      <c r="A3856">
        <v>2025</v>
      </c>
      <c r="B3856" t="s">
        <v>12259</v>
      </c>
      <c r="C3856" t="s">
        <v>21</v>
      </c>
      <c r="D3856" t="s">
        <v>22</v>
      </c>
      <c r="E3856" t="s">
        <v>120</v>
      </c>
      <c r="F3856" t="s">
        <v>12260</v>
      </c>
      <c r="G3856" t="s">
        <v>6617</v>
      </c>
      <c r="H3856" t="s">
        <v>270</v>
      </c>
      <c r="I3856" s="1">
        <v>27000000</v>
      </c>
      <c r="J3856" s="2">
        <f t="shared" si="120"/>
        <v>27000000</v>
      </c>
      <c r="K3856" s="1">
        <v>4500000</v>
      </c>
      <c r="L3856" s="3">
        <v>45719</v>
      </c>
      <c r="M3856" s="3">
        <v>45721</v>
      </c>
      <c r="N3856" s="3">
        <v>45900</v>
      </c>
      <c r="O3856" s="1">
        <v>0</v>
      </c>
      <c r="P3856" s="1">
        <v>27000000</v>
      </c>
      <c r="R3856" s="6">
        <f ca="1">IF(Tabla1[[#This Row],[FECHA INCIAL DESDE]]="SIN INICIO",0,IF((((TODAY()-M3856)*100%)/(N3856-M3856))&gt;=100%,"100%",(((TODAY()-M3856)*100%)/(N3856-M3856))))</f>
        <v>0.26815642458100558</v>
      </c>
      <c r="S3856" s="2">
        <f t="shared" si="121"/>
        <v>27000000</v>
      </c>
      <c r="T3856" s="7" t="s">
        <v>12261</v>
      </c>
    </row>
    <row r="3857" spans="1:20" x14ac:dyDescent="0.25">
      <c r="A3857">
        <v>2025</v>
      </c>
      <c r="B3857" t="s">
        <v>12262</v>
      </c>
      <c r="C3857" t="s">
        <v>21</v>
      </c>
      <c r="D3857" t="s">
        <v>22</v>
      </c>
      <c r="E3857" t="s">
        <v>23</v>
      </c>
      <c r="F3857" t="s">
        <v>12263</v>
      </c>
      <c r="G3857" t="s">
        <v>2214</v>
      </c>
      <c r="H3857" t="s">
        <v>1898</v>
      </c>
      <c r="I3857" s="1">
        <v>40212067</v>
      </c>
      <c r="J3857" s="2">
        <f t="shared" si="120"/>
        <v>40212067</v>
      </c>
      <c r="K3857" s="1">
        <v>5744581</v>
      </c>
      <c r="L3857" s="3">
        <v>45720</v>
      </c>
      <c r="M3857" s="3">
        <v>45721</v>
      </c>
      <c r="N3857" s="3">
        <v>45930</v>
      </c>
      <c r="O3857" s="1">
        <v>0</v>
      </c>
      <c r="P3857" s="1">
        <v>40212067</v>
      </c>
      <c r="R3857" s="6">
        <f ca="1">IF(Tabla1[[#This Row],[FECHA INCIAL DESDE]]="SIN INICIO",0,IF((((TODAY()-M3857)*100%)/(N3857-M3857))&gt;=100%,"100%",(((TODAY()-M3857)*100%)/(N3857-M3857))))</f>
        <v>0.22966507177033493</v>
      </c>
      <c r="S3857" s="2">
        <f t="shared" si="121"/>
        <v>40212067</v>
      </c>
      <c r="T3857" s="7" t="s">
        <v>12264</v>
      </c>
    </row>
    <row r="3858" spans="1:20" x14ac:dyDescent="0.25">
      <c r="A3858">
        <v>2025</v>
      </c>
      <c r="B3858" t="s">
        <v>12265</v>
      </c>
      <c r="C3858" t="s">
        <v>21</v>
      </c>
      <c r="D3858" t="s">
        <v>22</v>
      </c>
      <c r="E3858" t="s">
        <v>23</v>
      </c>
      <c r="F3858" t="s">
        <v>12266</v>
      </c>
      <c r="G3858" t="s">
        <v>2478</v>
      </c>
      <c r="H3858" t="s">
        <v>2479</v>
      </c>
      <c r="I3858" s="1">
        <v>36912185</v>
      </c>
      <c r="J3858" s="2">
        <f t="shared" si="120"/>
        <v>36912185</v>
      </c>
      <c r="K3858" s="1">
        <v>7382437</v>
      </c>
      <c r="L3858" s="3">
        <v>45720</v>
      </c>
      <c r="M3858" s="3">
        <v>45721</v>
      </c>
      <c r="N3858" s="3">
        <v>45869</v>
      </c>
      <c r="O3858" s="1">
        <v>0</v>
      </c>
      <c r="P3858" s="1">
        <v>36912185</v>
      </c>
      <c r="R3858" s="6">
        <f ca="1">IF(Tabla1[[#This Row],[FECHA INCIAL DESDE]]="SIN INICIO",0,IF((((TODAY()-M3858)*100%)/(N3858-M3858))&gt;=100%,"100%",(((TODAY()-M3858)*100%)/(N3858-M3858))))</f>
        <v>0.32432432432432434</v>
      </c>
      <c r="S3858" s="2">
        <f t="shared" si="121"/>
        <v>36912185</v>
      </c>
      <c r="T3858" s="7" t="s">
        <v>12267</v>
      </c>
    </row>
    <row r="3859" spans="1:20" x14ac:dyDescent="0.25">
      <c r="A3859">
        <v>2025</v>
      </c>
      <c r="B3859" t="s">
        <v>12268</v>
      </c>
      <c r="C3859" t="s">
        <v>21</v>
      </c>
      <c r="D3859" t="s">
        <v>22</v>
      </c>
      <c r="E3859" t="s">
        <v>23</v>
      </c>
      <c r="F3859" t="s">
        <v>12269</v>
      </c>
      <c r="G3859" t="s">
        <v>2214</v>
      </c>
      <c r="H3859" t="s">
        <v>1898</v>
      </c>
      <c r="I3859" s="1">
        <v>50416646</v>
      </c>
      <c r="J3859" s="2">
        <f t="shared" si="120"/>
        <v>50416646</v>
      </c>
      <c r="K3859" s="1">
        <v>7202378</v>
      </c>
      <c r="L3859" s="3">
        <v>45722</v>
      </c>
      <c r="M3859" s="3">
        <v>45723</v>
      </c>
      <c r="N3859" s="3">
        <v>45930</v>
      </c>
      <c r="O3859" s="1">
        <v>0</v>
      </c>
      <c r="P3859" s="1">
        <v>50416646</v>
      </c>
      <c r="R3859" s="6">
        <f ca="1">IF(Tabla1[[#This Row],[FECHA INCIAL DESDE]]="SIN INICIO",0,IF((((TODAY()-M3859)*100%)/(N3859-M3859))&gt;=100%,"100%",(((TODAY()-M3859)*100%)/(N3859-M3859))))</f>
        <v>0.22222222222222221</v>
      </c>
      <c r="S3859" s="2">
        <f t="shared" si="121"/>
        <v>50416646</v>
      </c>
      <c r="T3859" s="7" t="s">
        <v>12270</v>
      </c>
    </row>
    <row r="3860" spans="1:20" x14ac:dyDescent="0.25">
      <c r="A3860">
        <v>2025</v>
      </c>
      <c r="B3860" t="s">
        <v>12271</v>
      </c>
      <c r="C3860" t="s">
        <v>21</v>
      </c>
      <c r="D3860" t="s">
        <v>22</v>
      </c>
      <c r="E3860" t="s">
        <v>23</v>
      </c>
      <c r="F3860" t="s">
        <v>12272</v>
      </c>
      <c r="G3860" t="s">
        <v>557</v>
      </c>
      <c r="H3860" t="s">
        <v>537</v>
      </c>
      <c r="I3860" s="1">
        <v>27779400</v>
      </c>
      <c r="J3860" s="2">
        <f t="shared" si="120"/>
        <v>27779400</v>
      </c>
      <c r="K3860" s="1">
        <v>6944850</v>
      </c>
      <c r="L3860" s="3">
        <v>45722</v>
      </c>
      <c r="M3860" s="3">
        <v>45724</v>
      </c>
      <c r="N3860" s="3">
        <v>45838</v>
      </c>
      <c r="O3860" s="1">
        <v>0</v>
      </c>
      <c r="P3860" s="1">
        <v>27779400</v>
      </c>
      <c r="R3860" s="6">
        <f ca="1">IF(Tabla1[[#This Row],[FECHA INCIAL DESDE]]="SIN INICIO",0,IF((((TODAY()-M3860)*100%)/(N3860-M3860))&gt;=100%,"100%",(((TODAY()-M3860)*100%)/(N3860-M3860))))</f>
        <v>0.39473684210526316</v>
      </c>
      <c r="S3860" s="2">
        <f t="shared" si="121"/>
        <v>27779400</v>
      </c>
      <c r="T3860" s="7" t="s">
        <v>12273</v>
      </c>
    </row>
    <row r="3861" spans="1:20" x14ac:dyDescent="0.25">
      <c r="A3861">
        <v>2025</v>
      </c>
      <c r="B3861" t="s">
        <v>12274</v>
      </c>
      <c r="C3861" t="s">
        <v>21</v>
      </c>
      <c r="D3861" t="s">
        <v>22</v>
      </c>
      <c r="E3861" t="s">
        <v>23</v>
      </c>
      <c r="F3861" t="s">
        <v>12275</v>
      </c>
      <c r="G3861" t="s">
        <v>2214</v>
      </c>
      <c r="H3861" t="s">
        <v>1898</v>
      </c>
      <c r="I3861" s="1">
        <v>38515869</v>
      </c>
      <c r="J3861" s="2">
        <f t="shared" si="120"/>
        <v>38515869</v>
      </c>
      <c r="K3861" s="1">
        <v>5502267</v>
      </c>
      <c r="L3861" s="3">
        <v>45722</v>
      </c>
      <c r="M3861" s="3">
        <v>45723</v>
      </c>
      <c r="N3861" s="3">
        <v>45930</v>
      </c>
      <c r="O3861" s="1">
        <v>0</v>
      </c>
      <c r="P3861" s="1">
        <v>38515869</v>
      </c>
      <c r="R3861" s="6">
        <f ca="1">IF(Tabla1[[#This Row],[FECHA INCIAL DESDE]]="SIN INICIO",0,IF((((TODAY()-M3861)*100%)/(N3861-M3861))&gt;=100%,"100%",(((TODAY()-M3861)*100%)/(N3861-M3861))))</f>
        <v>0.22222222222222221</v>
      </c>
      <c r="S3861" s="2">
        <f t="shared" si="121"/>
        <v>38515869</v>
      </c>
      <c r="T3861" s="7" t="s">
        <v>12276</v>
      </c>
    </row>
    <row r="3862" spans="1:20" x14ac:dyDescent="0.25">
      <c r="A3862">
        <v>2025</v>
      </c>
      <c r="B3862" t="s">
        <v>12277</v>
      </c>
      <c r="C3862" t="s">
        <v>21</v>
      </c>
      <c r="D3862" t="s">
        <v>22</v>
      </c>
      <c r="E3862" t="s">
        <v>23</v>
      </c>
      <c r="F3862" t="s">
        <v>12278</v>
      </c>
      <c r="G3862" t="s">
        <v>1819</v>
      </c>
      <c r="H3862" t="s">
        <v>1802</v>
      </c>
      <c r="I3862" s="1">
        <v>50820000</v>
      </c>
      <c r="J3862" s="2">
        <f t="shared" si="120"/>
        <v>50820000</v>
      </c>
      <c r="K3862" s="1">
        <v>8470000</v>
      </c>
      <c r="L3862" s="3">
        <v>45719</v>
      </c>
      <c r="M3862" s="3">
        <v>45720</v>
      </c>
      <c r="N3862" s="3">
        <v>45900</v>
      </c>
      <c r="O3862" s="1">
        <v>0</v>
      </c>
      <c r="P3862" s="1">
        <v>50820000</v>
      </c>
      <c r="R3862" s="6">
        <f ca="1">IF(Tabla1[[#This Row],[FECHA INCIAL DESDE]]="SIN INICIO",0,IF((((TODAY()-M3862)*100%)/(N3862-M3862))&gt;=100%,"100%",(((TODAY()-M3862)*100%)/(N3862-M3862))))</f>
        <v>0.2722222222222222</v>
      </c>
      <c r="S3862" s="2">
        <f t="shared" si="121"/>
        <v>50820000</v>
      </c>
      <c r="T3862" s="7" t="s">
        <v>12279</v>
      </c>
    </row>
    <row r="3863" spans="1:20" x14ac:dyDescent="0.25">
      <c r="A3863">
        <v>2025</v>
      </c>
      <c r="B3863" t="s">
        <v>12280</v>
      </c>
      <c r="C3863" t="s">
        <v>21</v>
      </c>
      <c r="D3863" t="s">
        <v>22</v>
      </c>
      <c r="E3863" t="s">
        <v>23</v>
      </c>
      <c r="F3863" t="s">
        <v>12281</v>
      </c>
      <c r="G3863" t="s">
        <v>791</v>
      </c>
      <c r="H3863" t="s">
        <v>590</v>
      </c>
      <c r="I3863" s="1">
        <v>61500000</v>
      </c>
      <c r="J3863" s="2">
        <f t="shared" si="120"/>
        <v>61500000</v>
      </c>
      <c r="K3863" s="1">
        <v>10250000</v>
      </c>
      <c r="L3863" s="3">
        <v>45720</v>
      </c>
      <c r="M3863" s="3">
        <v>45721</v>
      </c>
      <c r="N3863" s="3">
        <v>45900</v>
      </c>
      <c r="O3863" s="1">
        <v>0</v>
      </c>
      <c r="P3863" s="1">
        <v>61500000</v>
      </c>
      <c r="R3863" s="6">
        <f ca="1">IF(Tabla1[[#This Row],[FECHA INCIAL DESDE]]="SIN INICIO",0,IF((((TODAY()-M3863)*100%)/(N3863-M3863))&gt;=100%,"100%",(((TODAY()-M3863)*100%)/(N3863-M3863))))</f>
        <v>0.26815642458100558</v>
      </c>
      <c r="S3863" s="2">
        <f t="shared" si="121"/>
        <v>61500000</v>
      </c>
      <c r="T3863" s="7" t="s">
        <v>12282</v>
      </c>
    </row>
    <row r="3864" spans="1:20" x14ac:dyDescent="0.25">
      <c r="A3864">
        <v>2025</v>
      </c>
      <c r="B3864" t="s">
        <v>12283</v>
      </c>
      <c r="C3864" t="s">
        <v>21</v>
      </c>
      <c r="D3864" t="s">
        <v>22</v>
      </c>
      <c r="E3864" t="s">
        <v>23</v>
      </c>
      <c r="F3864" t="s">
        <v>12284</v>
      </c>
      <c r="G3864" t="s">
        <v>1819</v>
      </c>
      <c r="H3864" t="s">
        <v>1802</v>
      </c>
      <c r="I3864" s="1">
        <v>37200000</v>
      </c>
      <c r="J3864" s="2">
        <f t="shared" si="120"/>
        <v>37200000</v>
      </c>
      <c r="K3864" s="1">
        <v>6200000</v>
      </c>
      <c r="L3864" s="3">
        <v>45719</v>
      </c>
      <c r="M3864" s="3">
        <v>45720</v>
      </c>
      <c r="N3864" s="3">
        <v>45900</v>
      </c>
      <c r="O3864" s="1">
        <v>0</v>
      </c>
      <c r="P3864" s="1">
        <v>37200000</v>
      </c>
      <c r="R3864" s="6">
        <f ca="1">IF(Tabla1[[#This Row],[FECHA INCIAL DESDE]]="SIN INICIO",0,IF((((TODAY()-M3864)*100%)/(N3864-M3864))&gt;=100%,"100%",(((TODAY()-M3864)*100%)/(N3864-M3864))))</f>
        <v>0.2722222222222222</v>
      </c>
      <c r="S3864" s="2">
        <f t="shared" si="121"/>
        <v>37200000</v>
      </c>
      <c r="T3864" s="7" t="s">
        <v>12285</v>
      </c>
    </row>
    <row r="3865" spans="1:20" x14ac:dyDescent="0.25">
      <c r="A3865">
        <v>2025</v>
      </c>
      <c r="B3865" t="s">
        <v>12286</v>
      </c>
      <c r="C3865" t="s">
        <v>21</v>
      </c>
      <c r="D3865" t="s">
        <v>22</v>
      </c>
      <c r="E3865" t="s">
        <v>23</v>
      </c>
      <c r="F3865" t="s">
        <v>12287</v>
      </c>
      <c r="G3865" t="s">
        <v>10121</v>
      </c>
      <c r="H3865" t="s">
        <v>590</v>
      </c>
      <c r="I3865" s="1">
        <v>52275000</v>
      </c>
      <c r="J3865" s="2">
        <f t="shared" si="120"/>
        <v>52275000</v>
      </c>
      <c r="K3865" s="1">
        <v>8712500</v>
      </c>
      <c r="L3865" s="3">
        <v>45720</v>
      </c>
      <c r="M3865" s="3">
        <v>45721</v>
      </c>
      <c r="N3865" s="3">
        <v>45900</v>
      </c>
      <c r="O3865" s="1">
        <v>0</v>
      </c>
      <c r="P3865" s="1">
        <v>52275000</v>
      </c>
      <c r="R3865" s="6">
        <f ca="1">IF(Tabla1[[#This Row],[FECHA INCIAL DESDE]]="SIN INICIO",0,IF((((TODAY()-M3865)*100%)/(N3865-M3865))&gt;=100%,"100%",(((TODAY()-M3865)*100%)/(N3865-M3865))))</f>
        <v>0.26815642458100558</v>
      </c>
      <c r="S3865" s="2">
        <f t="shared" si="121"/>
        <v>52275000</v>
      </c>
      <c r="T3865" s="7" t="s">
        <v>12288</v>
      </c>
    </row>
    <row r="3866" spans="1:20" x14ac:dyDescent="0.25">
      <c r="A3866">
        <v>2025</v>
      </c>
      <c r="B3866" t="s">
        <v>12289</v>
      </c>
      <c r="C3866" t="s">
        <v>21</v>
      </c>
      <c r="D3866" t="s">
        <v>22</v>
      </c>
      <c r="E3866" t="s">
        <v>23</v>
      </c>
      <c r="F3866" t="s">
        <v>12290</v>
      </c>
      <c r="G3866" t="s">
        <v>2392</v>
      </c>
      <c r="H3866" t="s">
        <v>590</v>
      </c>
      <c r="I3866" s="1">
        <v>52275000</v>
      </c>
      <c r="J3866" s="2">
        <f t="shared" si="120"/>
        <v>52275000</v>
      </c>
      <c r="K3866" s="1">
        <v>8712500</v>
      </c>
      <c r="L3866" s="3">
        <v>45720</v>
      </c>
      <c r="M3866" s="3">
        <v>45721</v>
      </c>
      <c r="N3866" s="3">
        <v>45900</v>
      </c>
      <c r="O3866" s="1">
        <v>0</v>
      </c>
      <c r="P3866" s="1">
        <v>52275000</v>
      </c>
      <c r="R3866" s="6">
        <f ca="1">IF(Tabla1[[#This Row],[FECHA INCIAL DESDE]]="SIN INICIO",0,IF((((TODAY()-M3866)*100%)/(N3866-M3866))&gt;=100%,"100%",(((TODAY()-M3866)*100%)/(N3866-M3866))))</f>
        <v>0.26815642458100558</v>
      </c>
      <c r="S3866" s="2">
        <f t="shared" si="121"/>
        <v>52275000</v>
      </c>
      <c r="T3866" s="7" t="s">
        <v>12291</v>
      </c>
    </row>
    <row r="3867" spans="1:20" x14ac:dyDescent="0.25">
      <c r="A3867">
        <v>2025</v>
      </c>
      <c r="B3867" t="s">
        <v>12292</v>
      </c>
      <c r="C3867" t="s">
        <v>21</v>
      </c>
      <c r="D3867" t="s">
        <v>22</v>
      </c>
      <c r="E3867" t="s">
        <v>23</v>
      </c>
      <c r="F3867" t="s">
        <v>12293</v>
      </c>
      <c r="G3867" t="s">
        <v>2912</v>
      </c>
      <c r="H3867" t="s">
        <v>590</v>
      </c>
      <c r="I3867" s="1">
        <v>52275000</v>
      </c>
      <c r="J3867" s="2">
        <f t="shared" si="120"/>
        <v>52275000</v>
      </c>
      <c r="K3867" s="1">
        <v>8712500</v>
      </c>
      <c r="L3867" s="3">
        <v>45721</v>
      </c>
      <c r="M3867" s="3">
        <v>45722</v>
      </c>
      <c r="N3867" s="3">
        <v>45900</v>
      </c>
      <c r="O3867" s="1">
        <v>0</v>
      </c>
      <c r="P3867" s="1">
        <v>52275000</v>
      </c>
      <c r="R3867" s="6">
        <f ca="1">IF(Tabla1[[#This Row],[FECHA INCIAL DESDE]]="SIN INICIO",0,IF((((TODAY()-M3867)*100%)/(N3867-M3867))&gt;=100%,"100%",(((TODAY()-M3867)*100%)/(N3867-M3867))))</f>
        <v>0.2640449438202247</v>
      </c>
      <c r="S3867" s="2">
        <f t="shared" si="121"/>
        <v>52275000</v>
      </c>
      <c r="T3867" s="7" t="s">
        <v>12294</v>
      </c>
    </row>
    <row r="3868" spans="1:20" x14ac:dyDescent="0.25">
      <c r="A3868">
        <v>2025</v>
      </c>
      <c r="B3868" t="s">
        <v>12295</v>
      </c>
      <c r="C3868" t="s">
        <v>21</v>
      </c>
      <c r="D3868" t="s">
        <v>22</v>
      </c>
      <c r="E3868" t="s">
        <v>120</v>
      </c>
      <c r="F3868" t="s">
        <v>12296</v>
      </c>
      <c r="G3868" t="s">
        <v>2169</v>
      </c>
      <c r="H3868" t="s">
        <v>1802</v>
      </c>
      <c r="I3868" s="1">
        <v>50935111</v>
      </c>
      <c r="J3868" s="2">
        <f t="shared" si="120"/>
        <v>50935111</v>
      </c>
      <c r="K3868" s="1">
        <v>4150000</v>
      </c>
      <c r="L3868" s="3">
        <v>45719</v>
      </c>
      <c r="M3868" s="3">
        <v>45721</v>
      </c>
      <c r="N3868" s="3">
        <v>45900</v>
      </c>
      <c r="O3868" s="1">
        <v>0</v>
      </c>
      <c r="P3868" s="1">
        <v>50935111</v>
      </c>
      <c r="R3868" s="6">
        <f ca="1">IF(Tabla1[[#This Row],[FECHA INCIAL DESDE]]="SIN INICIO",0,IF((((TODAY()-M3868)*100%)/(N3868-M3868))&gt;=100%,"100%",(((TODAY()-M3868)*100%)/(N3868-M3868))))</f>
        <v>0.26815642458100558</v>
      </c>
      <c r="S3868" s="2">
        <f t="shared" si="121"/>
        <v>50935111</v>
      </c>
      <c r="T3868" s="7" t="s">
        <v>12297</v>
      </c>
    </row>
    <row r="3869" spans="1:20" x14ac:dyDescent="0.25">
      <c r="A3869">
        <v>2025</v>
      </c>
      <c r="B3869" t="s">
        <v>12298</v>
      </c>
      <c r="C3869" t="s">
        <v>21</v>
      </c>
      <c r="D3869" t="s">
        <v>22</v>
      </c>
      <c r="E3869" t="s">
        <v>23</v>
      </c>
      <c r="F3869" t="s">
        <v>12299</v>
      </c>
      <c r="G3869" t="s">
        <v>2478</v>
      </c>
      <c r="H3869" t="s">
        <v>2479</v>
      </c>
      <c r="I3869" s="1">
        <v>50305920</v>
      </c>
      <c r="J3869" s="2">
        <f t="shared" si="120"/>
        <v>50305920</v>
      </c>
      <c r="K3869" s="1">
        <v>8384320</v>
      </c>
      <c r="L3869" s="3">
        <v>45720</v>
      </c>
      <c r="M3869" s="3">
        <v>45721</v>
      </c>
      <c r="N3869" s="3">
        <v>45900</v>
      </c>
      <c r="O3869" s="1">
        <v>0</v>
      </c>
      <c r="P3869" s="1">
        <v>50305920</v>
      </c>
      <c r="R3869" s="6">
        <f ca="1">IF(Tabla1[[#This Row],[FECHA INCIAL DESDE]]="SIN INICIO",0,IF((((TODAY()-M3869)*100%)/(N3869-M3869))&gt;=100%,"100%",(((TODAY()-M3869)*100%)/(N3869-M3869))))</f>
        <v>0.26815642458100558</v>
      </c>
      <c r="S3869" s="2">
        <f t="shared" si="121"/>
        <v>50305920</v>
      </c>
      <c r="T3869" s="7" t="s">
        <v>12300</v>
      </c>
    </row>
    <row r="3870" spans="1:20" x14ac:dyDescent="0.25">
      <c r="A3870">
        <v>2025</v>
      </c>
      <c r="B3870" t="s">
        <v>12301</v>
      </c>
      <c r="C3870" t="s">
        <v>21</v>
      </c>
      <c r="D3870" t="s">
        <v>22</v>
      </c>
      <c r="E3870" t="s">
        <v>23</v>
      </c>
      <c r="F3870" t="s">
        <v>12302</v>
      </c>
      <c r="G3870" t="s">
        <v>2822</v>
      </c>
      <c r="H3870" t="s">
        <v>2479</v>
      </c>
      <c r="I3870" s="1">
        <v>36912185</v>
      </c>
      <c r="J3870" s="2">
        <f t="shared" si="120"/>
        <v>36912185</v>
      </c>
      <c r="K3870" s="1">
        <v>7382437</v>
      </c>
      <c r="L3870" s="3">
        <v>45719</v>
      </c>
      <c r="M3870" s="3">
        <v>45721</v>
      </c>
      <c r="N3870" s="3">
        <v>45869</v>
      </c>
      <c r="O3870" s="1">
        <v>0</v>
      </c>
      <c r="P3870" s="1">
        <v>36912185</v>
      </c>
      <c r="R3870" s="6">
        <f ca="1">IF(Tabla1[[#This Row],[FECHA INCIAL DESDE]]="SIN INICIO",0,IF((((TODAY()-M3870)*100%)/(N3870-M3870))&gt;=100%,"100%",(((TODAY()-M3870)*100%)/(N3870-M3870))))</f>
        <v>0.32432432432432434</v>
      </c>
      <c r="S3870" s="2">
        <f t="shared" si="121"/>
        <v>36912185</v>
      </c>
      <c r="T3870" s="7" t="s">
        <v>12303</v>
      </c>
    </row>
    <row r="3871" spans="1:20" x14ac:dyDescent="0.25">
      <c r="A3871">
        <v>2025</v>
      </c>
      <c r="B3871" t="s">
        <v>12304</v>
      </c>
      <c r="C3871" t="s">
        <v>21</v>
      </c>
      <c r="D3871" t="s">
        <v>22</v>
      </c>
      <c r="E3871" t="s">
        <v>23</v>
      </c>
      <c r="F3871" t="s">
        <v>12305</v>
      </c>
      <c r="G3871" t="s">
        <v>280</v>
      </c>
      <c r="H3871" t="s">
        <v>270</v>
      </c>
      <c r="I3871" s="1">
        <v>54600000</v>
      </c>
      <c r="J3871" s="2">
        <f t="shared" si="120"/>
        <v>54600000</v>
      </c>
      <c r="K3871" s="1">
        <v>9100000</v>
      </c>
      <c r="L3871" s="3">
        <v>45720</v>
      </c>
      <c r="M3871" s="3">
        <v>45721</v>
      </c>
      <c r="N3871" s="3">
        <v>45900</v>
      </c>
      <c r="O3871" s="1">
        <v>0</v>
      </c>
      <c r="P3871" s="1">
        <v>54600000</v>
      </c>
      <c r="R3871" s="6">
        <f ca="1">IF(Tabla1[[#This Row],[FECHA INCIAL DESDE]]="SIN INICIO",0,IF((((TODAY()-M3871)*100%)/(N3871-M3871))&gt;=100%,"100%",(((TODAY()-M3871)*100%)/(N3871-M3871))))</f>
        <v>0.26815642458100558</v>
      </c>
      <c r="S3871" s="2">
        <f t="shared" si="121"/>
        <v>54600000</v>
      </c>
      <c r="T3871" s="7" t="s">
        <v>12306</v>
      </c>
    </row>
    <row r="3872" spans="1:20" x14ac:dyDescent="0.25">
      <c r="A3872">
        <v>2025</v>
      </c>
      <c r="B3872" t="s">
        <v>12307</v>
      </c>
      <c r="C3872" t="s">
        <v>21</v>
      </c>
      <c r="D3872" t="s">
        <v>22</v>
      </c>
      <c r="E3872" t="s">
        <v>23</v>
      </c>
      <c r="F3872" t="s">
        <v>12308</v>
      </c>
      <c r="G3872" t="s">
        <v>12309</v>
      </c>
      <c r="H3872" t="s">
        <v>2479</v>
      </c>
      <c r="I3872" s="1">
        <v>44294622</v>
      </c>
      <c r="J3872" s="2">
        <f t="shared" si="120"/>
        <v>44294622</v>
      </c>
      <c r="K3872" s="1">
        <v>7382437</v>
      </c>
      <c r="L3872" s="3">
        <v>45720</v>
      </c>
      <c r="M3872" s="3">
        <v>45721</v>
      </c>
      <c r="N3872" s="3">
        <v>45900</v>
      </c>
      <c r="O3872" s="1">
        <v>0</v>
      </c>
      <c r="P3872" s="1">
        <v>44294622</v>
      </c>
      <c r="R3872" s="6">
        <f ca="1">IF(Tabla1[[#This Row],[FECHA INCIAL DESDE]]="SIN INICIO",0,IF((((TODAY()-M3872)*100%)/(N3872-M3872))&gt;=100%,"100%",(((TODAY()-M3872)*100%)/(N3872-M3872))))</f>
        <v>0.26815642458100558</v>
      </c>
      <c r="S3872" s="2">
        <f t="shared" si="121"/>
        <v>44294622</v>
      </c>
      <c r="T3872" s="7" t="s">
        <v>12310</v>
      </c>
    </row>
    <row r="3873" spans="1:20" x14ac:dyDescent="0.25">
      <c r="A3873">
        <v>2025</v>
      </c>
      <c r="B3873" t="s">
        <v>12311</v>
      </c>
      <c r="C3873" t="s">
        <v>21</v>
      </c>
      <c r="D3873" t="s">
        <v>22</v>
      </c>
      <c r="E3873" t="s">
        <v>120</v>
      </c>
      <c r="F3873" t="s">
        <v>12312</v>
      </c>
      <c r="G3873" t="s">
        <v>2040</v>
      </c>
      <c r="H3873" t="s">
        <v>1898</v>
      </c>
      <c r="I3873" s="1">
        <v>19600000</v>
      </c>
      <c r="J3873" s="2">
        <f t="shared" si="120"/>
        <v>19600000</v>
      </c>
      <c r="K3873" s="1">
        <v>4900000</v>
      </c>
      <c r="L3873" s="3">
        <v>45719</v>
      </c>
      <c r="M3873" s="3">
        <v>45721</v>
      </c>
      <c r="N3873" s="3">
        <v>45838</v>
      </c>
      <c r="O3873" s="1">
        <v>0</v>
      </c>
      <c r="P3873" s="1">
        <v>19600000</v>
      </c>
      <c r="R3873" s="6">
        <f ca="1">IF(Tabla1[[#This Row],[FECHA INCIAL DESDE]]="SIN INICIO",0,IF((((TODAY()-M3873)*100%)/(N3873-M3873))&gt;=100%,"100%",(((TODAY()-M3873)*100%)/(N3873-M3873))))</f>
        <v>0.41025641025641024</v>
      </c>
      <c r="S3873" s="2">
        <f t="shared" si="121"/>
        <v>19600000</v>
      </c>
      <c r="T3873" s="7" t="s">
        <v>12313</v>
      </c>
    </row>
    <row r="3874" spans="1:20" x14ac:dyDescent="0.25">
      <c r="A3874">
        <v>2025</v>
      </c>
      <c r="B3874" t="s">
        <v>12314</v>
      </c>
      <c r="C3874" t="s">
        <v>21</v>
      </c>
      <c r="D3874" t="s">
        <v>22</v>
      </c>
      <c r="E3874" t="s">
        <v>23</v>
      </c>
      <c r="F3874" t="s">
        <v>12315</v>
      </c>
      <c r="G3874" t="s">
        <v>3256</v>
      </c>
      <c r="H3874" t="s">
        <v>590</v>
      </c>
      <c r="I3874" s="1">
        <v>28809512</v>
      </c>
      <c r="J3874" s="2">
        <f t="shared" si="120"/>
        <v>28809512</v>
      </c>
      <c r="K3874" s="1">
        <v>7202378</v>
      </c>
      <c r="L3874" s="3">
        <v>45719</v>
      </c>
      <c r="M3874" s="3">
        <v>45721</v>
      </c>
      <c r="N3874" s="3">
        <v>45838</v>
      </c>
      <c r="O3874" s="1">
        <v>0</v>
      </c>
      <c r="P3874" s="1">
        <v>28809512</v>
      </c>
      <c r="R3874" s="6">
        <f ca="1">IF(Tabla1[[#This Row],[FECHA INCIAL DESDE]]="SIN INICIO",0,IF((((TODAY()-M3874)*100%)/(N3874-M3874))&gt;=100%,"100%",(((TODAY()-M3874)*100%)/(N3874-M3874))))</f>
        <v>0.41025641025641024</v>
      </c>
      <c r="S3874" s="2">
        <f t="shared" si="121"/>
        <v>28809512</v>
      </c>
      <c r="T3874" s="7" t="s">
        <v>12316</v>
      </c>
    </row>
    <row r="3875" spans="1:20" x14ac:dyDescent="0.25">
      <c r="A3875">
        <v>2025</v>
      </c>
      <c r="B3875" t="s">
        <v>12317</v>
      </c>
      <c r="C3875" t="s">
        <v>21</v>
      </c>
      <c r="D3875" t="s">
        <v>22</v>
      </c>
      <c r="E3875" t="s">
        <v>23</v>
      </c>
      <c r="F3875" t="s">
        <v>12318</v>
      </c>
      <c r="G3875" t="s">
        <v>12319</v>
      </c>
      <c r="H3875" t="s">
        <v>648</v>
      </c>
      <c r="I3875" s="1">
        <v>92227520</v>
      </c>
      <c r="J3875" s="2">
        <f t="shared" si="120"/>
        <v>92227520</v>
      </c>
      <c r="K3875" s="1">
        <v>8384320</v>
      </c>
      <c r="L3875" s="3">
        <v>45726</v>
      </c>
      <c r="M3875" s="3">
        <v>45727</v>
      </c>
      <c r="N3875" s="3">
        <v>46022</v>
      </c>
      <c r="O3875" s="1">
        <v>0</v>
      </c>
      <c r="P3875" s="1">
        <v>92227520</v>
      </c>
      <c r="R3875" s="6">
        <f ca="1">IF(Tabla1[[#This Row],[FECHA INCIAL DESDE]]="SIN INICIO",0,IF((((TODAY()-M3875)*100%)/(N3875-M3875))&gt;=100%,"100%",(((TODAY()-M3875)*100%)/(N3875-M3875))))</f>
        <v>0.14237288135593221</v>
      </c>
      <c r="S3875" s="2">
        <f t="shared" si="121"/>
        <v>92227520</v>
      </c>
      <c r="T3875" t="s">
        <v>12320</v>
      </c>
    </row>
    <row r="3876" spans="1:20" x14ac:dyDescent="0.25">
      <c r="A3876">
        <v>2025</v>
      </c>
      <c r="B3876" t="s">
        <v>12321</v>
      </c>
      <c r="C3876" t="s">
        <v>21</v>
      </c>
      <c r="D3876" t="s">
        <v>22</v>
      </c>
      <c r="E3876" t="s">
        <v>23</v>
      </c>
      <c r="F3876" t="s">
        <v>12322</v>
      </c>
      <c r="G3876" t="s">
        <v>12323</v>
      </c>
      <c r="H3876" t="s">
        <v>648</v>
      </c>
      <c r="I3876" s="1">
        <v>100100000</v>
      </c>
      <c r="J3876" s="2">
        <f t="shared" si="120"/>
        <v>100100000</v>
      </c>
      <c r="K3876" s="1">
        <v>9100000</v>
      </c>
      <c r="L3876" s="3">
        <v>45723</v>
      </c>
      <c r="M3876" s="3">
        <v>45726</v>
      </c>
      <c r="N3876" s="3">
        <v>46022</v>
      </c>
      <c r="O3876" s="1">
        <v>0</v>
      </c>
      <c r="P3876" s="1">
        <v>100100000</v>
      </c>
      <c r="R3876" s="6">
        <f ca="1">IF(Tabla1[[#This Row],[FECHA INCIAL DESDE]]="SIN INICIO",0,IF((((TODAY()-M3876)*100%)/(N3876-M3876))&gt;=100%,"100%",(((TODAY()-M3876)*100%)/(N3876-M3876))))</f>
        <v>0.14527027027027026</v>
      </c>
      <c r="S3876" s="2">
        <f t="shared" si="121"/>
        <v>100100000</v>
      </c>
      <c r="T3876" t="s">
        <v>12324</v>
      </c>
    </row>
    <row r="3877" spans="1:20" x14ac:dyDescent="0.25">
      <c r="A3877">
        <v>2025</v>
      </c>
      <c r="B3877" t="s">
        <v>12325</v>
      </c>
      <c r="C3877" t="s">
        <v>21</v>
      </c>
      <c r="D3877" t="s">
        <v>22</v>
      </c>
      <c r="E3877" t="s">
        <v>23</v>
      </c>
      <c r="F3877" t="s">
        <v>12326</v>
      </c>
      <c r="G3877" t="s">
        <v>12319</v>
      </c>
      <c r="H3877" t="s">
        <v>648</v>
      </c>
      <c r="I3877" s="1">
        <v>100100000</v>
      </c>
      <c r="J3877" s="2">
        <f t="shared" si="120"/>
        <v>100100000</v>
      </c>
      <c r="K3877" s="1">
        <v>9100000</v>
      </c>
      <c r="L3877" s="3">
        <v>45726</v>
      </c>
      <c r="M3877" s="3">
        <v>45727</v>
      </c>
      <c r="N3877" s="3">
        <v>46022</v>
      </c>
      <c r="O3877" s="1">
        <v>0</v>
      </c>
      <c r="P3877" s="1">
        <v>100100000</v>
      </c>
      <c r="R3877" s="6">
        <f ca="1">IF(Tabla1[[#This Row],[FECHA INCIAL DESDE]]="SIN INICIO",0,IF((((TODAY()-M3877)*100%)/(N3877-M3877))&gt;=100%,"100%",(((TODAY()-M3877)*100%)/(N3877-M3877))))</f>
        <v>0.14237288135593221</v>
      </c>
      <c r="S3877" s="2">
        <f t="shared" si="121"/>
        <v>100100000</v>
      </c>
      <c r="T3877" t="s">
        <v>12327</v>
      </c>
    </row>
    <row r="3878" spans="1:20" x14ac:dyDescent="0.25">
      <c r="A3878">
        <v>2025</v>
      </c>
      <c r="B3878" t="s">
        <v>12328</v>
      </c>
      <c r="C3878" t="s">
        <v>21</v>
      </c>
      <c r="D3878" t="s">
        <v>22</v>
      </c>
      <c r="E3878" t="s">
        <v>23</v>
      </c>
      <c r="F3878" t="s">
        <v>12329</v>
      </c>
      <c r="G3878" t="s">
        <v>12330</v>
      </c>
      <c r="H3878" t="s">
        <v>648</v>
      </c>
      <c r="I3878" s="1">
        <v>83843200</v>
      </c>
      <c r="J3878" s="2">
        <f t="shared" si="120"/>
        <v>83843200</v>
      </c>
      <c r="K3878" s="1">
        <v>8384320</v>
      </c>
      <c r="L3878" s="3">
        <v>45726</v>
      </c>
      <c r="M3878" s="3">
        <v>45727</v>
      </c>
      <c r="N3878" s="3">
        <v>46022</v>
      </c>
      <c r="O3878" s="1">
        <v>0</v>
      </c>
      <c r="P3878" s="1">
        <v>83843200</v>
      </c>
      <c r="R3878" s="6">
        <f ca="1">IF(Tabla1[[#This Row],[FECHA INCIAL DESDE]]="SIN INICIO",0,IF((((TODAY()-M3878)*100%)/(N3878-M3878))&gt;=100%,"100%",(((TODAY()-M3878)*100%)/(N3878-M3878))))</f>
        <v>0.14237288135593221</v>
      </c>
      <c r="S3878" s="2">
        <f t="shared" si="121"/>
        <v>83843200</v>
      </c>
      <c r="T3878" t="s">
        <v>12331</v>
      </c>
    </row>
    <row r="3879" spans="1:20" x14ac:dyDescent="0.25">
      <c r="A3879">
        <v>2025</v>
      </c>
      <c r="B3879" t="s">
        <v>12332</v>
      </c>
      <c r="C3879" t="s">
        <v>21</v>
      </c>
      <c r="D3879" t="s">
        <v>22</v>
      </c>
      <c r="E3879" t="s">
        <v>23</v>
      </c>
      <c r="F3879" t="s">
        <v>12333</v>
      </c>
      <c r="G3879" t="s">
        <v>12334</v>
      </c>
      <c r="H3879" t="s">
        <v>648</v>
      </c>
      <c r="I3879" s="1">
        <v>100100000</v>
      </c>
      <c r="J3879" s="2">
        <f t="shared" si="120"/>
        <v>100100000</v>
      </c>
      <c r="K3879" s="1">
        <v>9100000</v>
      </c>
      <c r="L3879" s="3">
        <v>45726</v>
      </c>
      <c r="M3879" s="3">
        <v>45727</v>
      </c>
      <c r="N3879" s="3">
        <v>46022</v>
      </c>
      <c r="O3879" s="1">
        <v>0</v>
      </c>
      <c r="P3879" s="1">
        <v>100100000</v>
      </c>
      <c r="R3879" s="6">
        <f ca="1">IF(Tabla1[[#This Row],[FECHA INCIAL DESDE]]="SIN INICIO",0,IF((((TODAY()-M3879)*100%)/(N3879-M3879))&gt;=100%,"100%",(((TODAY()-M3879)*100%)/(N3879-M3879))))</f>
        <v>0.14237288135593221</v>
      </c>
      <c r="S3879" s="2">
        <f t="shared" si="121"/>
        <v>100100000</v>
      </c>
      <c r="T3879" t="s">
        <v>12335</v>
      </c>
    </row>
    <row r="3880" spans="1:20" x14ac:dyDescent="0.25">
      <c r="A3880">
        <v>2025</v>
      </c>
      <c r="B3880" t="s">
        <v>12336</v>
      </c>
      <c r="C3880" t="s">
        <v>21</v>
      </c>
      <c r="D3880" t="s">
        <v>22</v>
      </c>
      <c r="E3880" t="s">
        <v>23</v>
      </c>
      <c r="F3880" t="s">
        <v>12337</v>
      </c>
      <c r="G3880" t="s">
        <v>12338</v>
      </c>
      <c r="H3880" t="s">
        <v>648</v>
      </c>
      <c r="I3880" s="1">
        <v>92227520</v>
      </c>
      <c r="J3880" s="2">
        <f t="shared" si="120"/>
        <v>92227520</v>
      </c>
      <c r="K3880" s="1">
        <v>8384320</v>
      </c>
      <c r="L3880" s="3">
        <v>45722</v>
      </c>
      <c r="M3880" s="3">
        <v>45726</v>
      </c>
      <c r="N3880" s="3">
        <v>46022</v>
      </c>
      <c r="O3880" s="1">
        <v>0</v>
      </c>
      <c r="P3880" s="1">
        <v>92227520</v>
      </c>
      <c r="R3880" s="6">
        <f ca="1">IF(Tabla1[[#This Row],[FECHA INCIAL DESDE]]="SIN INICIO",0,IF((((TODAY()-M3880)*100%)/(N3880-M3880))&gt;=100%,"100%",(((TODAY()-M3880)*100%)/(N3880-M3880))))</f>
        <v>0.14527027027027026</v>
      </c>
      <c r="S3880" s="2">
        <f t="shared" si="121"/>
        <v>92227520</v>
      </c>
      <c r="T3880" t="s">
        <v>12339</v>
      </c>
    </row>
    <row r="3881" spans="1:20" x14ac:dyDescent="0.25">
      <c r="A3881">
        <v>2025</v>
      </c>
      <c r="B3881" t="s">
        <v>12340</v>
      </c>
      <c r="C3881" t="s">
        <v>21</v>
      </c>
      <c r="D3881" t="s">
        <v>22</v>
      </c>
      <c r="E3881" t="s">
        <v>23</v>
      </c>
      <c r="F3881" t="s">
        <v>12341</v>
      </c>
      <c r="G3881" t="s">
        <v>1890</v>
      </c>
      <c r="H3881" t="s">
        <v>270</v>
      </c>
      <c r="I3881" s="1">
        <v>66000000</v>
      </c>
      <c r="J3881" s="2">
        <f t="shared" si="120"/>
        <v>66000000</v>
      </c>
      <c r="K3881" s="1">
        <v>11000000</v>
      </c>
      <c r="L3881" s="3">
        <v>45723</v>
      </c>
      <c r="M3881" s="3">
        <v>45726</v>
      </c>
      <c r="N3881" s="3">
        <v>45900</v>
      </c>
      <c r="O3881" s="1">
        <v>0</v>
      </c>
      <c r="P3881" s="1">
        <v>66000000</v>
      </c>
      <c r="R3881" s="6">
        <f ca="1">IF(Tabla1[[#This Row],[FECHA INCIAL DESDE]]="SIN INICIO",0,IF((((TODAY()-M3881)*100%)/(N3881-M3881))&gt;=100%,"100%",(((TODAY()-M3881)*100%)/(N3881-M3881))))</f>
        <v>0.2471264367816092</v>
      </c>
      <c r="S3881" s="2">
        <f t="shared" si="121"/>
        <v>66000000</v>
      </c>
      <c r="T3881" s="7" t="s">
        <v>12342</v>
      </c>
    </row>
    <row r="3882" spans="1:20" x14ac:dyDescent="0.25">
      <c r="A3882">
        <v>2025</v>
      </c>
      <c r="B3882" t="s">
        <v>12343</v>
      </c>
      <c r="C3882" t="s">
        <v>21</v>
      </c>
      <c r="D3882" t="s">
        <v>22</v>
      </c>
      <c r="E3882" t="s">
        <v>120</v>
      </c>
      <c r="F3882" t="s">
        <v>12344</v>
      </c>
      <c r="G3882" t="s">
        <v>532</v>
      </c>
      <c r="H3882" t="s">
        <v>270</v>
      </c>
      <c r="I3882" s="1">
        <v>22500000</v>
      </c>
      <c r="J3882" s="2">
        <f t="shared" si="120"/>
        <v>22500000</v>
      </c>
      <c r="K3882" s="1">
        <v>3750000</v>
      </c>
      <c r="L3882" s="3">
        <v>45721</v>
      </c>
      <c r="M3882" s="3">
        <v>45722</v>
      </c>
      <c r="N3882" s="3">
        <v>45900</v>
      </c>
      <c r="O3882" s="1">
        <v>0</v>
      </c>
      <c r="P3882" s="1">
        <v>22500000</v>
      </c>
      <c r="R3882" s="6">
        <f ca="1">IF(Tabla1[[#This Row],[FECHA INCIAL DESDE]]="SIN INICIO",0,IF((((TODAY()-M3882)*100%)/(N3882-M3882))&gt;=100%,"100%",(((TODAY()-M3882)*100%)/(N3882-M3882))))</f>
        <v>0.2640449438202247</v>
      </c>
      <c r="S3882" s="2">
        <f t="shared" si="121"/>
        <v>22500000</v>
      </c>
      <c r="T3882" s="7" t="s">
        <v>12345</v>
      </c>
    </row>
    <row r="3883" spans="1:20" x14ac:dyDescent="0.25">
      <c r="A3883">
        <v>2025</v>
      </c>
      <c r="B3883" t="s">
        <v>12346</v>
      </c>
      <c r="C3883" t="s">
        <v>21</v>
      </c>
      <c r="D3883" t="s">
        <v>22</v>
      </c>
      <c r="E3883" t="s">
        <v>23</v>
      </c>
      <c r="F3883" t="s">
        <v>12347</v>
      </c>
      <c r="G3883" t="s">
        <v>1831</v>
      </c>
      <c r="H3883" t="s">
        <v>1898</v>
      </c>
      <c r="I3883" s="1">
        <v>44458666</v>
      </c>
      <c r="J3883" s="2">
        <f t="shared" si="120"/>
        <v>44458666</v>
      </c>
      <c r="K3883" s="1">
        <v>6351238</v>
      </c>
      <c r="L3883" s="3">
        <v>45720</v>
      </c>
      <c r="M3883" s="3">
        <v>45721</v>
      </c>
      <c r="N3883" s="3">
        <v>45930</v>
      </c>
      <c r="O3883" s="1">
        <v>0</v>
      </c>
      <c r="P3883" s="1">
        <v>44458666</v>
      </c>
      <c r="R3883" s="6">
        <f ca="1">IF(Tabla1[[#This Row],[FECHA INCIAL DESDE]]="SIN INICIO",0,IF((((TODAY()-M3883)*100%)/(N3883-M3883))&gt;=100%,"100%",(((TODAY()-M3883)*100%)/(N3883-M3883))))</f>
        <v>0.22966507177033493</v>
      </c>
      <c r="S3883" s="2">
        <f t="shared" si="121"/>
        <v>44458666</v>
      </c>
      <c r="T3883" s="7" t="s">
        <v>12348</v>
      </c>
    </row>
    <row r="3884" spans="1:20" x14ac:dyDescent="0.25">
      <c r="A3884">
        <v>2025</v>
      </c>
      <c r="B3884" t="s">
        <v>12349</v>
      </c>
      <c r="C3884" t="s">
        <v>21</v>
      </c>
      <c r="D3884" t="s">
        <v>22</v>
      </c>
      <c r="E3884" t="s">
        <v>23</v>
      </c>
      <c r="F3884" t="s">
        <v>12350</v>
      </c>
      <c r="G3884" t="s">
        <v>280</v>
      </c>
      <c r="H3884" t="s">
        <v>270</v>
      </c>
      <c r="I3884" s="1">
        <v>60000000</v>
      </c>
      <c r="J3884" s="2">
        <f t="shared" si="120"/>
        <v>60000000</v>
      </c>
      <c r="K3884" s="1">
        <v>10000000</v>
      </c>
      <c r="L3884" s="3">
        <v>45720</v>
      </c>
      <c r="M3884" s="3">
        <v>45721</v>
      </c>
      <c r="N3884" s="3">
        <v>45900</v>
      </c>
      <c r="O3884" s="1">
        <v>0</v>
      </c>
      <c r="P3884" s="1">
        <v>60000000</v>
      </c>
      <c r="R3884" s="6">
        <f ca="1">IF(Tabla1[[#This Row],[FECHA INCIAL DESDE]]="SIN INICIO",0,IF((((TODAY()-M3884)*100%)/(N3884-M3884))&gt;=100%,"100%",(((TODAY()-M3884)*100%)/(N3884-M3884))))</f>
        <v>0.26815642458100558</v>
      </c>
      <c r="S3884" s="2">
        <f t="shared" si="121"/>
        <v>60000000</v>
      </c>
      <c r="T3884" s="7" t="s">
        <v>12351</v>
      </c>
    </row>
    <row r="3885" spans="1:20" x14ac:dyDescent="0.25">
      <c r="A3885">
        <v>2025</v>
      </c>
      <c r="B3885" t="s">
        <v>12352</v>
      </c>
      <c r="C3885" t="s">
        <v>21</v>
      </c>
      <c r="D3885" t="s">
        <v>22</v>
      </c>
      <c r="E3885" t="s">
        <v>23</v>
      </c>
      <c r="F3885" t="s">
        <v>12353</v>
      </c>
      <c r="G3885" t="s">
        <v>12354</v>
      </c>
      <c r="H3885" t="s">
        <v>270</v>
      </c>
      <c r="I3885" s="1">
        <v>33013602</v>
      </c>
      <c r="J3885" s="2">
        <f t="shared" si="120"/>
        <v>33013602</v>
      </c>
      <c r="K3885" s="1">
        <v>5502267</v>
      </c>
      <c r="L3885" s="3">
        <v>45720</v>
      </c>
      <c r="M3885" s="3">
        <v>45721</v>
      </c>
      <c r="N3885" s="3">
        <v>45900</v>
      </c>
      <c r="O3885" s="1">
        <v>0</v>
      </c>
      <c r="P3885" s="1">
        <v>33013602</v>
      </c>
      <c r="R3885" s="6">
        <f ca="1">IF(Tabla1[[#This Row],[FECHA INCIAL DESDE]]="SIN INICIO",0,IF((((TODAY()-M3885)*100%)/(N3885-M3885))&gt;=100%,"100%",(((TODAY()-M3885)*100%)/(N3885-M3885))))</f>
        <v>0.26815642458100558</v>
      </c>
      <c r="S3885" s="2">
        <f t="shared" si="121"/>
        <v>33013602</v>
      </c>
      <c r="T3885" t="s">
        <v>12355</v>
      </c>
    </row>
    <row r="3886" spans="1:20" x14ac:dyDescent="0.25">
      <c r="A3886">
        <v>2025</v>
      </c>
      <c r="B3886" t="s">
        <v>12356</v>
      </c>
      <c r="C3886" t="s">
        <v>21</v>
      </c>
      <c r="D3886" t="s">
        <v>22</v>
      </c>
      <c r="E3886" t="s">
        <v>23</v>
      </c>
      <c r="F3886" t="s">
        <v>12357</v>
      </c>
      <c r="G3886" t="s">
        <v>1819</v>
      </c>
      <c r="H3886" t="s">
        <v>1802</v>
      </c>
      <c r="I3886" s="1">
        <v>50820000</v>
      </c>
      <c r="J3886" s="2">
        <f t="shared" si="120"/>
        <v>50820000</v>
      </c>
      <c r="K3886" s="1">
        <v>8470000</v>
      </c>
      <c r="L3886" s="3">
        <v>45720</v>
      </c>
      <c r="M3886" s="3">
        <v>45721</v>
      </c>
      <c r="N3886" s="3">
        <v>45900</v>
      </c>
      <c r="O3886" s="1">
        <v>0</v>
      </c>
      <c r="P3886" s="1">
        <v>50820000</v>
      </c>
      <c r="R3886" s="6">
        <f ca="1">IF(Tabla1[[#This Row],[FECHA INCIAL DESDE]]="SIN INICIO",0,IF((((TODAY()-M3886)*100%)/(N3886-M3886))&gt;=100%,"100%",(((TODAY()-M3886)*100%)/(N3886-M3886))))</f>
        <v>0.26815642458100558</v>
      </c>
      <c r="S3886" s="2">
        <f t="shared" si="121"/>
        <v>50820000</v>
      </c>
      <c r="T3886" t="s">
        <v>12358</v>
      </c>
    </row>
    <row r="3887" spans="1:20" x14ac:dyDescent="0.25">
      <c r="A3887">
        <v>2025</v>
      </c>
      <c r="B3887" t="s">
        <v>12359</v>
      </c>
      <c r="C3887" t="s">
        <v>21</v>
      </c>
      <c r="D3887" t="s">
        <v>22</v>
      </c>
      <c r="E3887" t="s">
        <v>120</v>
      </c>
      <c r="F3887" t="s">
        <v>12360</v>
      </c>
      <c r="G3887" t="s">
        <v>4388</v>
      </c>
      <c r="H3887" t="s">
        <v>1898</v>
      </c>
      <c r="I3887" s="1">
        <v>29082039</v>
      </c>
      <c r="J3887" s="2">
        <f t="shared" si="120"/>
        <v>29082039</v>
      </c>
      <c r="K3887" s="1">
        <v>4154577</v>
      </c>
      <c r="L3887" s="3">
        <v>45720</v>
      </c>
      <c r="M3887" s="3">
        <v>45721</v>
      </c>
      <c r="N3887" s="3">
        <v>45930</v>
      </c>
      <c r="O3887" s="1">
        <v>0</v>
      </c>
      <c r="P3887" s="1">
        <v>29082039</v>
      </c>
      <c r="R3887" s="6">
        <f ca="1">IF(Tabla1[[#This Row],[FECHA INCIAL DESDE]]="SIN INICIO",0,IF((((TODAY()-M3887)*100%)/(N3887-M3887))&gt;=100%,"100%",(((TODAY()-M3887)*100%)/(N3887-M3887))))</f>
        <v>0.22966507177033493</v>
      </c>
      <c r="S3887" s="2">
        <f t="shared" si="121"/>
        <v>29082039</v>
      </c>
      <c r="T3887" t="s">
        <v>12361</v>
      </c>
    </row>
    <row r="3888" spans="1:20" x14ac:dyDescent="0.25">
      <c r="A3888">
        <v>2025</v>
      </c>
      <c r="B3888" t="s">
        <v>12362</v>
      </c>
      <c r="C3888" t="s">
        <v>21</v>
      </c>
      <c r="D3888" t="s">
        <v>22</v>
      </c>
      <c r="E3888" t="s">
        <v>23</v>
      </c>
      <c r="F3888" t="s">
        <v>12363</v>
      </c>
      <c r="G3888" t="s">
        <v>1831</v>
      </c>
      <c r="H3888" t="s">
        <v>1898</v>
      </c>
      <c r="I3888" s="1">
        <v>50416646</v>
      </c>
      <c r="J3888" s="2">
        <f t="shared" si="120"/>
        <v>50416646</v>
      </c>
      <c r="K3888" s="1">
        <v>7202378</v>
      </c>
      <c r="L3888" s="3">
        <v>45720</v>
      </c>
      <c r="M3888" s="3">
        <v>45721</v>
      </c>
      <c r="N3888" s="3">
        <v>45930</v>
      </c>
      <c r="O3888" s="1">
        <v>0</v>
      </c>
      <c r="P3888" s="1">
        <v>50416646</v>
      </c>
      <c r="R3888" s="6">
        <f ca="1">IF(Tabla1[[#This Row],[FECHA INCIAL DESDE]]="SIN INICIO",0,IF((((TODAY()-M3888)*100%)/(N3888-M3888))&gt;=100%,"100%",(((TODAY()-M3888)*100%)/(N3888-M3888))))</f>
        <v>0.22966507177033493</v>
      </c>
      <c r="S3888" s="2">
        <f t="shared" si="121"/>
        <v>50416646</v>
      </c>
      <c r="T3888" t="s">
        <v>12364</v>
      </c>
    </row>
    <row r="3889" spans="1:20" x14ac:dyDescent="0.25">
      <c r="A3889">
        <v>2025</v>
      </c>
      <c r="B3889" t="s">
        <v>12365</v>
      </c>
      <c r="C3889" t="s">
        <v>21</v>
      </c>
      <c r="D3889" t="s">
        <v>22</v>
      </c>
      <c r="E3889" t="s">
        <v>23</v>
      </c>
      <c r="F3889" t="s">
        <v>12366</v>
      </c>
      <c r="G3889" t="s">
        <v>1940</v>
      </c>
      <c r="H3889" t="s">
        <v>1802</v>
      </c>
      <c r="I3889" s="1">
        <v>37200000</v>
      </c>
      <c r="J3889" s="2">
        <f t="shared" si="120"/>
        <v>37200000</v>
      </c>
      <c r="K3889" s="1">
        <v>6200000</v>
      </c>
      <c r="L3889" s="3">
        <v>45720</v>
      </c>
      <c r="M3889" s="3">
        <v>45721</v>
      </c>
      <c r="N3889" s="3">
        <v>45900</v>
      </c>
      <c r="O3889" s="1">
        <v>0</v>
      </c>
      <c r="P3889" s="1">
        <v>37200000</v>
      </c>
      <c r="R3889" s="6">
        <f ca="1">IF(Tabla1[[#This Row],[FECHA INCIAL DESDE]]="SIN INICIO",0,IF((((TODAY()-M3889)*100%)/(N3889-M3889))&gt;=100%,"100%",(((TODAY()-M3889)*100%)/(N3889-M3889))))</f>
        <v>0.26815642458100558</v>
      </c>
      <c r="S3889" s="2">
        <f t="shared" si="121"/>
        <v>37200000</v>
      </c>
      <c r="T3889" t="s">
        <v>12367</v>
      </c>
    </row>
    <row r="3890" spans="1:20" x14ac:dyDescent="0.25">
      <c r="A3890">
        <v>2025</v>
      </c>
      <c r="B3890" t="s">
        <v>12368</v>
      </c>
      <c r="C3890" t="s">
        <v>21</v>
      </c>
      <c r="D3890" t="s">
        <v>22</v>
      </c>
      <c r="E3890" t="s">
        <v>23</v>
      </c>
      <c r="F3890" t="s">
        <v>12369</v>
      </c>
      <c r="G3890" t="s">
        <v>280</v>
      </c>
      <c r="H3890" t="s">
        <v>270</v>
      </c>
      <c r="I3890" s="1">
        <v>26250000</v>
      </c>
      <c r="J3890" s="2">
        <f t="shared" si="120"/>
        <v>26250000</v>
      </c>
      <c r="K3890" s="1">
        <v>3750000</v>
      </c>
      <c r="L3890" s="3">
        <v>45720</v>
      </c>
      <c r="M3890" s="3">
        <v>45721</v>
      </c>
      <c r="N3890" s="3">
        <v>45900</v>
      </c>
      <c r="O3890" s="1">
        <v>0</v>
      </c>
      <c r="P3890" s="1">
        <v>26250000</v>
      </c>
      <c r="R3890" s="6">
        <f ca="1">IF(Tabla1[[#This Row],[FECHA INCIAL DESDE]]="SIN INICIO",0,IF((((TODAY()-M3890)*100%)/(N3890-M3890))&gt;=100%,"100%",(((TODAY()-M3890)*100%)/(N3890-M3890))))</f>
        <v>0.26815642458100558</v>
      </c>
      <c r="S3890" s="2">
        <f t="shared" si="121"/>
        <v>26250000</v>
      </c>
      <c r="T3890" t="s">
        <v>12370</v>
      </c>
    </row>
    <row r="3891" spans="1:20" x14ac:dyDescent="0.25">
      <c r="A3891">
        <v>2025</v>
      </c>
      <c r="B3891" t="s">
        <v>12371</v>
      </c>
      <c r="C3891" t="s">
        <v>21</v>
      </c>
      <c r="D3891" t="s">
        <v>22</v>
      </c>
      <c r="E3891" t="s">
        <v>23</v>
      </c>
      <c r="F3891" t="s">
        <v>12372</v>
      </c>
      <c r="G3891" t="s">
        <v>3851</v>
      </c>
      <c r="H3891" t="s">
        <v>270</v>
      </c>
      <c r="I3891" s="1">
        <v>57000000</v>
      </c>
      <c r="J3891" s="2">
        <f t="shared" si="120"/>
        <v>57000000</v>
      </c>
      <c r="K3891" s="1">
        <v>9500000</v>
      </c>
      <c r="L3891" s="3">
        <v>45723</v>
      </c>
      <c r="M3891" s="3">
        <v>45726</v>
      </c>
      <c r="N3891" s="3">
        <v>45900</v>
      </c>
      <c r="O3891" s="1">
        <v>0</v>
      </c>
      <c r="P3891" s="1">
        <v>57000000</v>
      </c>
      <c r="R3891" s="6">
        <f ca="1">IF(Tabla1[[#This Row],[FECHA INCIAL DESDE]]="SIN INICIO",0,IF((((TODAY()-M3891)*100%)/(N3891-M3891))&gt;=100%,"100%",(((TODAY()-M3891)*100%)/(N3891-M3891))))</f>
        <v>0.2471264367816092</v>
      </c>
      <c r="S3891" s="2">
        <f t="shared" si="121"/>
        <v>57000000</v>
      </c>
      <c r="T3891" t="s">
        <v>12373</v>
      </c>
    </row>
    <row r="3892" spans="1:20" x14ac:dyDescent="0.25">
      <c r="A3892">
        <v>2025</v>
      </c>
      <c r="B3892" t="s">
        <v>12374</v>
      </c>
      <c r="C3892" t="s">
        <v>21</v>
      </c>
      <c r="D3892" t="s">
        <v>22</v>
      </c>
      <c r="E3892" t="s">
        <v>23</v>
      </c>
      <c r="F3892" t="s">
        <v>12375</v>
      </c>
      <c r="G3892" t="s">
        <v>663</v>
      </c>
      <c r="H3892" t="s">
        <v>537</v>
      </c>
      <c r="I3892" s="1">
        <v>27779400</v>
      </c>
      <c r="J3892" s="2">
        <f t="shared" si="120"/>
        <v>27779400</v>
      </c>
      <c r="K3892" s="1">
        <v>6944850</v>
      </c>
      <c r="L3892" s="3">
        <v>45721</v>
      </c>
      <c r="M3892" s="3">
        <v>45723</v>
      </c>
      <c r="N3892" s="3">
        <v>45838</v>
      </c>
      <c r="O3892" s="1">
        <v>0</v>
      </c>
      <c r="P3892" s="1">
        <v>27779400</v>
      </c>
      <c r="R3892" s="6">
        <f ca="1">IF(Tabla1[[#This Row],[FECHA INCIAL DESDE]]="SIN INICIO",0,IF((((TODAY()-M3892)*100%)/(N3892-M3892))&gt;=100%,"100%",(((TODAY()-M3892)*100%)/(N3892-M3892))))</f>
        <v>0.4</v>
      </c>
      <c r="S3892" s="2">
        <f t="shared" si="121"/>
        <v>27779400</v>
      </c>
      <c r="T3892" s="7" t="s">
        <v>12376</v>
      </c>
    </row>
    <row r="3893" spans="1:20" x14ac:dyDescent="0.25">
      <c r="A3893">
        <v>2025</v>
      </c>
      <c r="B3893" t="s">
        <v>12377</v>
      </c>
      <c r="C3893" t="s">
        <v>21</v>
      </c>
      <c r="D3893" t="s">
        <v>22</v>
      </c>
      <c r="E3893" t="s">
        <v>23</v>
      </c>
      <c r="F3893" t="s">
        <v>12378</v>
      </c>
      <c r="G3893" t="s">
        <v>2743</v>
      </c>
      <c r="H3893" t="s">
        <v>659</v>
      </c>
      <c r="I3893" s="1">
        <v>34467486</v>
      </c>
      <c r="J3893" s="2">
        <f t="shared" si="120"/>
        <v>34467486</v>
      </c>
      <c r="K3893" s="1">
        <v>5744581</v>
      </c>
      <c r="L3893" s="3">
        <v>45720</v>
      </c>
      <c r="M3893" s="3">
        <v>45721</v>
      </c>
      <c r="N3893" s="3">
        <v>45900</v>
      </c>
      <c r="O3893" s="1">
        <v>0</v>
      </c>
      <c r="P3893" s="1">
        <v>34467486</v>
      </c>
      <c r="R3893" s="6">
        <f ca="1">IF(Tabla1[[#This Row],[FECHA INCIAL DESDE]]="SIN INICIO",0,IF((((TODAY()-M3893)*100%)/(N3893-M3893))&gt;=100%,"100%",(((TODAY()-M3893)*100%)/(N3893-M3893))))</f>
        <v>0.26815642458100558</v>
      </c>
      <c r="S3893" s="2">
        <f t="shared" si="121"/>
        <v>34467486</v>
      </c>
      <c r="T3893" s="7" t="s">
        <v>12379</v>
      </c>
    </row>
    <row r="3894" spans="1:20" x14ac:dyDescent="0.25">
      <c r="A3894">
        <v>2025</v>
      </c>
      <c r="B3894" t="s">
        <v>12380</v>
      </c>
      <c r="C3894" t="s">
        <v>21</v>
      </c>
      <c r="D3894" t="s">
        <v>22</v>
      </c>
      <c r="E3894" t="s">
        <v>23</v>
      </c>
      <c r="F3894" t="s">
        <v>12381</v>
      </c>
      <c r="G3894" t="s">
        <v>12382</v>
      </c>
      <c r="H3894" t="s">
        <v>166</v>
      </c>
      <c r="I3894" s="1">
        <v>108000000</v>
      </c>
      <c r="J3894" s="2">
        <f t="shared" si="120"/>
        <v>108000000</v>
      </c>
      <c r="K3894" s="1">
        <v>18000000</v>
      </c>
      <c r="L3894" s="3">
        <v>45729</v>
      </c>
      <c r="M3894" s="3">
        <v>45730</v>
      </c>
      <c r="N3894" s="3">
        <v>45900</v>
      </c>
      <c r="O3894" s="1">
        <v>0</v>
      </c>
      <c r="P3894" s="1">
        <v>108000000</v>
      </c>
      <c r="R3894" s="6">
        <f ca="1">IF(Tabla1[[#This Row],[FECHA INCIAL DESDE]]="SIN INICIO",0,IF((((TODAY()-M3894)*100%)/(N3894-M3894))&gt;=100%,"100%",(((TODAY()-M3894)*100%)/(N3894-M3894))))</f>
        <v>0.22941176470588234</v>
      </c>
      <c r="S3894" s="2">
        <f t="shared" si="121"/>
        <v>108000000</v>
      </c>
      <c r="T3894" s="7" t="s">
        <v>12383</v>
      </c>
    </row>
    <row r="3895" spans="1:20" x14ac:dyDescent="0.25">
      <c r="A3895">
        <v>2025</v>
      </c>
      <c r="B3895" t="s">
        <v>12384</v>
      </c>
      <c r="C3895" t="s">
        <v>21</v>
      </c>
      <c r="D3895" t="s">
        <v>22</v>
      </c>
      <c r="E3895" t="s">
        <v>23</v>
      </c>
      <c r="F3895" t="s">
        <v>12385</v>
      </c>
      <c r="G3895" t="s">
        <v>8683</v>
      </c>
      <c r="H3895" t="s">
        <v>2479</v>
      </c>
      <c r="I3895" s="1">
        <v>35080625</v>
      </c>
      <c r="J3895" s="2">
        <f t="shared" si="120"/>
        <v>35080625</v>
      </c>
      <c r="K3895" s="1">
        <v>7016125</v>
      </c>
      <c r="L3895" s="3">
        <v>45722</v>
      </c>
      <c r="M3895" s="3">
        <v>45724</v>
      </c>
      <c r="N3895" s="3">
        <v>45869</v>
      </c>
      <c r="O3895" s="1">
        <v>0</v>
      </c>
      <c r="P3895" s="1">
        <v>35080625</v>
      </c>
      <c r="R3895" s="6">
        <f ca="1">IF(Tabla1[[#This Row],[FECHA INCIAL DESDE]]="SIN INICIO",0,IF((((TODAY()-M3895)*100%)/(N3895-M3895))&gt;=100%,"100%",(((TODAY()-M3895)*100%)/(N3895-M3895))))</f>
        <v>0.31034482758620691</v>
      </c>
      <c r="S3895" s="2">
        <f t="shared" si="121"/>
        <v>35080625</v>
      </c>
      <c r="T3895" s="7" t="s">
        <v>12386</v>
      </c>
    </row>
    <row r="3896" spans="1:20" x14ac:dyDescent="0.25">
      <c r="A3896">
        <v>2025</v>
      </c>
      <c r="B3896" t="s">
        <v>12387</v>
      </c>
      <c r="C3896" t="s">
        <v>21</v>
      </c>
      <c r="D3896" t="s">
        <v>22</v>
      </c>
      <c r="E3896" t="s">
        <v>120</v>
      </c>
      <c r="F3896" t="s">
        <v>12388</v>
      </c>
      <c r="G3896" t="s">
        <v>2895</v>
      </c>
      <c r="H3896" t="s">
        <v>1802</v>
      </c>
      <c r="I3896" s="1">
        <v>24900000</v>
      </c>
      <c r="J3896" s="2">
        <f t="shared" si="120"/>
        <v>24900000</v>
      </c>
      <c r="K3896" s="1">
        <v>4150000</v>
      </c>
      <c r="L3896" s="3">
        <v>45720</v>
      </c>
      <c r="M3896" s="3">
        <v>45721</v>
      </c>
      <c r="N3896" s="3">
        <v>45900</v>
      </c>
      <c r="O3896" s="1">
        <v>0</v>
      </c>
      <c r="P3896" s="1">
        <v>24900000</v>
      </c>
      <c r="R3896" s="6">
        <f ca="1">IF(Tabla1[[#This Row],[FECHA INCIAL DESDE]]="SIN INICIO",0,IF((((TODAY()-M3896)*100%)/(N3896-M3896))&gt;=100%,"100%",(((TODAY()-M3896)*100%)/(N3896-M3896))))</f>
        <v>0.26815642458100558</v>
      </c>
      <c r="S3896" s="2">
        <f t="shared" si="121"/>
        <v>24900000</v>
      </c>
      <c r="T3896" s="7" t="s">
        <v>12389</v>
      </c>
    </row>
    <row r="3897" spans="1:20" x14ac:dyDescent="0.25">
      <c r="A3897">
        <v>2025</v>
      </c>
      <c r="B3897" t="s">
        <v>12390</v>
      </c>
      <c r="C3897" t="s">
        <v>21</v>
      </c>
      <c r="D3897" t="s">
        <v>22</v>
      </c>
      <c r="E3897" t="s">
        <v>120</v>
      </c>
      <c r="F3897" t="s">
        <v>12391</v>
      </c>
      <c r="G3897" t="s">
        <v>12392</v>
      </c>
      <c r="H3897" t="s">
        <v>1802</v>
      </c>
      <c r="I3897" s="1">
        <v>30135000</v>
      </c>
      <c r="J3897" s="2">
        <f t="shared" si="120"/>
        <v>30135000</v>
      </c>
      <c r="K3897" s="1">
        <v>5022500</v>
      </c>
      <c r="L3897" s="3">
        <v>45720</v>
      </c>
      <c r="M3897" s="3">
        <v>45722</v>
      </c>
      <c r="N3897" s="3">
        <v>45900</v>
      </c>
      <c r="O3897" s="1">
        <v>0</v>
      </c>
      <c r="P3897" s="1">
        <v>30135000</v>
      </c>
      <c r="R3897" s="6">
        <f ca="1">IF(Tabla1[[#This Row],[FECHA INCIAL DESDE]]="SIN INICIO",0,IF((((TODAY()-M3897)*100%)/(N3897-M3897))&gt;=100%,"100%",(((TODAY()-M3897)*100%)/(N3897-M3897))))</f>
        <v>0.2640449438202247</v>
      </c>
      <c r="S3897" s="2">
        <f t="shared" si="121"/>
        <v>30135000</v>
      </c>
      <c r="T3897" s="7" t="s">
        <v>12393</v>
      </c>
    </row>
    <row r="3898" spans="1:20" x14ac:dyDescent="0.25">
      <c r="A3898">
        <v>2025</v>
      </c>
      <c r="B3898" t="s">
        <v>12394</v>
      </c>
      <c r="C3898" t="s">
        <v>21</v>
      </c>
      <c r="D3898" t="s">
        <v>22</v>
      </c>
      <c r="E3898" t="s">
        <v>23</v>
      </c>
      <c r="F3898" t="s">
        <v>12395</v>
      </c>
      <c r="G3898" t="s">
        <v>1852</v>
      </c>
      <c r="H3898" t="s">
        <v>1802</v>
      </c>
      <c r="I3898" s="1">
        <v>50820000</v>
      </c>
      <c r="J3898" s="2">
        <f t="shared" si="120"/>
        <v>50820000</v>
      </c>
      <c r="K3898" s="1">
        <v>8470000</v>
      </c>
      <c r="L3898" s="3">
        <v>45720</v>
      </c>
      <c r="M3898" s="3">
        <v>45721</v>
      </c>
      <c r="N3898" s="3">
        <v>45900</v>
      </c>
      <c r="O3898" s="1">
        <v>0</v>
      </c>
      <c r="P3898" s="1">
        <v>50820000</v>
      </c>
      <c r="R3898" s="6">
        <f ca="1">IF(Tabla1[[#This Row],[FECHA INCIAL DESDE]]="SIN INICIO",0,IF((((TODAY()-M3898)*100%)/(N3898-M3898))&gt;=100%,"100%",(((TODAY()-M3898)*100%)/(N3898-M3898))))</f>
        <v>0.26815642458100558</v>
      </c>
      <c r="S3898" s="2">
        <f t="shared" si="121"/>
        <v>50820000</v>
      </c>
      <c r="T3898" s="7" t="s">
        <v>12396</v>
      </c>
    </row>
    <row r="3899" spans="1:20" x14ac:dyDescent="0.25">
      <c r="A3899">
        <v>2025</v>
      </c>
      <c r="B3899" t="s">
        <v>12397</v>
      </c>
      <c r="C3899" t="s">
        <v>21</v>
      </c>
      <c r="D3899" t="s">
        <v>22</v>
      </c>
      <c r="E3899" t="s">
        <v>23</v>
      </c>
      <c r="F3899" t="s">
        <v>12398</v>
      </c>
      <c r="G3899" t="s">
        <v>9795</v>
      </c>
      <c r="H3899" t="s">
        <v>659</v>
      </c>
      <c r="I3899" s="1">
        <v>48000000</v>
      </c>
      <c r="J3899" s="2">
        <f t="shared" si="120"/>
        <v>48000000</v>
      </c>
      <c r="K3899" s="1">
        <v>8000000</v>
      </c>
      <c r="L3899" s="3">
        <v>45723</v>
      </c>
      <c r="M3899" s="3">
        <v>45724</v>
      </c>
      <c r="N3899" s="3">
        <v>45900</v>
      </c>
      <c r="O3899" s="1">
        <v>0</v>
      </c>
      <c r="P3899" s="1">
        <v>48000000</v>
      </c>
      <c r="R3899" s="6">
        <f ca="1">IF(Tabla1[[#This Row],[FECHA INCIAL DESDE]]="SIN INICIO",0,IF((((TODAY()-M3899)*100%)/(N3899-M3899))&gt;=100%,"100%",(((TODAY()-M3899)*100%)/(N3899-M3899))))</f>
        <v>0.25568181818181818</v>
      </c>
      <c r="S3899" s="2">
        <f t="shared" si="121"/>
        <v>48000000</v>
      </c>
      <c r="T3899" s="7" t="s">
        <v>12399</v>
      </c>
    </row>
    <row r="3900" spans="1:20" x14ac:dyDescent="0.25">
      <c r="A3900">
        <v>2025</v>
      </c>
      <c r="B3900" t="s">
        <v>12400</v>
      </c>
      <c r="C3900" t="s">
        <v>21</v>
      </c>
      <c r="D3900" t="s">
        <v>22</v>
      </c>
      <c r="E3900" t="s">
        <v>23</v>
      </c>
      <c r="F3900" t="s">
        <v>12401</v>
      </c>
      <c r="G3900" t="s">
        <v>361</v>
      </c>
      <c r="H3900" t="s">
        <v>336</v>
      </c>
      <c r="I3900" s="1">
        <v>30000000</v>
      </c>
      <c r="J3900" s="2">
        <f t="shared" si="120"/>
        <v>30000000</v>
      </c>
      <c r="K3900" s="1">
        <v>10000000</v>
      </c>
      <c r="L3900" s="3">
        <v>45720</v>
      </c>
      <c r="M3900" s="3">
        <v>45721</v>
      </c>
      <c r="N3900" s="3">
        <v>45808</v>
      </c>
      <c r="O3900" s="1">
        <v>0</v>
      </c>
      <c r="P3900" s="1">
        <v>30000000</v>
      </c>
      <c r="R3900" s="6">
        <f ca="1">IF(Tabla1[[#This Row],[FECHA INCIAL DESDE]]="SIN INICIO",0,IF((((TODAY()-M3900)*100%)/(N3900-M3900))&gt;=100%,"100%",(((TODAY()-M3900)*100%)/(N3900-M3900))))</f>
        <v>0.55172413793103448</v>
      </c>
      <c r="S3900" s="2">
        <f t="shared" si="121"/>
        <v>30000000</v>
      </c>
      <c r="T3900" s="7" t="s">
        <v>12402</v>
      </c>
    </row>
    <row r="3901" spans="1:20" x14ac:dyDescent="0.25">
      <c r="A3901">
        <v>2025</v>
      </c>
      <c r="B3901" t="s">
        <v>12403</v>
      </c>
      <c r="C3901" t="s">
        <v>21</v>
      </c>
      <c r="D3901" t="s">
        <v>22</v>
      </c>
      <c r="E3901" t="s">
        <v>23</v>
      </c>
      <c r="F3901" t="s">
        <v>12404</v>
      </c>
      <c r="G3901" t="s">
        <v>12319</v>
      </c>
      <c r="H3901" t="s">
        <v>648</v>
      </c>
      <c r="I3901" s="1">
        <v>92227520</v>
      </c>
      <c r="J3901" s="2">
        <f t="shared" si="120"/>
        <v>92227520</v>
      </c>
      <c r="K3901" s="1">
        <v>8384320</v>
      </c>
      <c r="L3901" s="3">
        <v>45723</v>
      </c>
      <c r="M3901" s="3">
        <v>45729</v>
      </c>
      <c r="N3901" s="3">
        <v>46022</v>
      </c>
      <c r="O3901" s="1">
        <v>0</v>
      </c>
      <c r="P3901" s="1">
        <v>92227520</v>
      </c>
      <c r="R3901" s="6">
        <f ca="1">IF(Tabla1[[#This Row],[FECHA INCIAL DESDE]]="SIN INICIO",0,IF((((TODAY()-M3901)*100%)/(N3901-M3901))&gt;=100%,"100%",(((TODAY()-M3901)*100%)/(N3901-M3901))))</f>
        <v>0.13651877133105803</v>
      </c>
      <c r="S3901" s="2">
        <f t="shared" si="121"/>
        <v>92227520</v>
      </c>
      <c r="T3901" t="s">
        <v>12405</v>
      </c>
    </row>
    <row r="3902" spans="1:20" x14ac:dyDescent="0.25">
      <c r="A3902">
        <v>2025</v>
      </c>
      <c r="B3902" t="s">
        <v>12406</v>
      </c>
      <c r="C3902" t="s">
        <v>21</v>
      </c>
      <c r="D3902" t="s">
        <v>22</v>
      </c>
      <c r="E3902" t="s">
        <v>23</v>
      </c>
      <c r="F3902" t="s">
        <v>12407</v>
      </c>
      <c r="G3902" t="s">
        <v>12408</v>
      </c>
      <c r="H3902" t="s">
        <v>648</v>
      </c>
      <c r="I3902" s="1">
        <v>83843200</v>
      </c>
      <c r="J3902" s="2">
        <f t="shared" si="120"/>
        <v>83843200</v>
      </c>
      <c r="K3902" s="1">
        <v>8384320</v>
      </c>
      <c r="L3902" s="3">
        <v>45726</v>
      </c>
      <c r="M3902" s="3">
        <v>45727</v>
      </c>
      <c r="N3902" s="3">
        <v>46022</v>
      </c>
      <c r="O3902" s="1">
        <v>0</v>
      </c>
      <c r="P3902" s="1">
        <v>83843200</v>
      </c>
      <c r="R3902" s="6">
        <f ca="1">IF(Tabla1[[#This Row],[FECHA INCIAL DESDE]]="SIN INICIO",0,IF((((TODAY()-M3902)*100%)/(N3902-M3902))&gt;=100%,"100%",(((TODAY()-M3902)*100%)/(N3902-M3902))))</f>
        <v>0.14237288135593221</v>
      </c>
      <c r="S3902" s="2">
        <f t="shared" si="121"/>
        <v>83843200</v>
      </c>
      <c r="T3902" t="s">
        <v>12409</v>
      </c>
    </row>
    <row r="3903" spans="1:20" x14ac:dyDescent="0.25">
      <c r="A3903">
        <v>2025</v>
      </c>
      <c r="B3903" t="s">
        <v>12410</v>
      </c>
      <c r="C3903" t="s">
        <v>21</v>
      </c>
      <c r="D3903" t="s">
        <v>22</v>
      </c>
      <c r="E3903" t="s">
        <v>23</v>
      </c>
      <c r="F3903" t="s">
        <v>12411</v>
      </c>
      <c r="G3903" t="s">
        <v>12412</v>
      </c>
      <c r="H3903" t="s">
        <v>648</v>
      </c>
      <c r="I3903" s="1">
        <v>91000000</v>
      </c>
      <c r="J3903" s="2">
        <f t="shared" si="120"/>
        <v>91000000</v>
      </c>
      <c r="K3903" s="1">
        <v>9100000</v>
      </c>
      <c r="L3903" s="3">
        <v>45726</v>
      </c>
      <c r="M3903" s="3">
        <v>45727</v>
      </c>
      <c r="N3903" s="3">
        <v>46022</v>
      </c>
      <c r="O3903" s="1">
        <v>0</v>
      </c>
      <c r="P3903" s="1">
        <v>91000000</v>
      </c>
      <c r="R3903" s="6">
        <f ca="1">IF(Tabla1[[#This Row],[FECHA INCIAL DESDE]]="SIN INICIO",0,IF((((TODAY()-M3903)*100%)/(N3903-M3903))&gt;=100%,"100%",(((TODAY()-M3903)*100%)/(N3903-M3903))))</f>
        <v>0.14237288135593221</v>
      </c>
      <c r="S3903" s="2">
        <f t="shared" si="121"/>
        <v>91000000</v>
      </c>
      <c r="T3903" t="s">
        <v>12413</v>
      </c>
    </row>
    <row r="3904" spans="1:20" x14ac:dyDescent="0.25">
      <c r="A3904">
        <v>2025</v>
      </c>
      <c r="B3904" t="s">
        <v>12414</v>
      </c>
      <c r="C3904" t="s">
        <v>21</v>
      </c>
      <c r="D3904" t="s">
        <v>22</v>
      </c>
      <c r="E3904" t="s">
        <v>23</v>
      </c>
      <c r="F3904" t="s">
        <v>12415</v>
      </c>
      <c r="G3904" t="s">
        <v>3367</v>
      </c>
      <c r="H3904" t="s">
        <v>1802</v>
      </c>
      <c r="I3904" s="1">
        <v>50820000</v>
      </c>
      <c r="J3904" s="2">
        <f t="shared" si="120"/>
        <v>50820000</v>
      </c>
      <c r="K3904" s="1">
        <v>8470000</v>
      </c>
      <c r="L3904" s="3">
        <v>45721</v>
      </c>
      <c r="M3904" s="3">
        <v>45723</v>
      </c>
      <c r="N3904" s="3">
        <v>45900</v>
      </c>
      <c r="O3904" s="1">
        <v>0</v>
      </c>
      <c r="P3904" s="1">
        <v>50820000</v>
      </c>
      <c r="R3904" s="6">
        <f ca="1">IF(Tabla1[[#This Row],[FECHA INCIAL DESDE]]="SIN INICIO",0,IF((((TODAY()-M3904)*100%)/(N3904-M3904))&gt;=100%,"100%",(((TODAY()-M3904)*100%)/(N3904-M3904))))</f>
        <v>0.25988700564971751</v>
      </c>
      <c r="S3904" s="2">
        <f t="shared" si="121"/>
        <v>50820000</v>
      </c>
      <c r="T3904" s="7" t="s">
        <v>12416</v>
      </c>
    </row>
    <row r="3905" spans="1:20" x14ac:dyDescent="0.25">
      <c r="A3905">
        <v>2025</v>
      </c>
      <c r="B3905" t="s">
        <v>12417</v>
      </c>
      <c r="C3905" t="s">
        <v>21</v>
      </c>
      <c r="D3905" t="s">
        <v>22</v>
      </c>
      <c r="E3905" t="s">
        <v>23</v>
      </c>
      <c r="F3905" t="s">
        <v>12418</v>
      </c>
      <c r="G3905" t="s">
        <v>1831</v>
      </c>
      <c r="H3905" t="s">
        <v>1898</v>
      </c>
      <c r="I3905" s="1">
        <v>50809904</v>
      </c>
      <c r="J3905" s="2">
        <f t="shared" si="120"/>
        <v>50809904</v>
      </c>
      <c r="K3905" s="1">
        <v>6351238</v>
      </c>
      <c r="L3905" s="3">
        <v>45721</v>
      </c>
      <c r="M3905" s="3">
        <v>45722</v>
      </c>
      <c r="N3905" s="3">
        <v>45930</v>
      </c>
      <c r="O3905" s="1">
        <v>0</v>
      </c>
      <c r="P3905" s="1">
        <v>50809904</v>
      </c>
      <c r="R3905" s="6">
        <f ca="1">IF(Tabla1[[#This Row],[FECHA INCIAL DESDE]]="SIN INICIO",0,IF((((TODAY()-M3905)*100%)/(N3905-M3905))&gt;=100%,"100%",(((TODAY()-M3905)*100%)/(N3905-M3905))))</f>
        <v>0.22596153846153846</v>
      </c>
      <c r="S3905" s="2">
        <f t="shared" si="121"/>
        <v>50809904</v>
      </c>
      <c r="T3905" s="7" t="s">
        <v>12419</v>
      </c>
    </row>
    <row r="3906" spans="1:20" x14ac:dyDescent="0.25">
      <c r="A3906">
        <v>2025</v>
      </c>
      <c r="B3906" t="s">
        <v>12420</v>
      </c>
      <c r="C3906" t="s">
        <v>21</v>
      </c>
      <c r="D3906" t="s">
        <v>22</v>
      </c>
      <c r="E3906" t="s">
        <v>120</v>
      </c>
      <c r="F3906" t="s">
        <v>12421</v>
      </c>
      <c r="G3906" t="s">
        <v>606</v>
      </c>
      <c r="H3906" t="s">
        <v>270</v>
      </c>
      <c r="I3906" s="1">
        <v>22500000</v>
      </c>
      <c r="J3906" s="2">
        <f t="shared" si="120"/>
        <v>22500000</v>
      </c>
      <c r="K3906" s="1">
        <v>3750000</v>
      </c>
      <c r="L3906" s="3">
        <v>45720</v>
      </c>
      <c r="M3906" s="3">
        <v>45721</v>
      </c>
      <c r="N3906" s="3">
        <v>45900</v>
      </c>
      <c r="O3906" s="1">
        <v>0</v>
      </c>
      <c r="P3906" s="1">
        <v>22500000</v>
      </c>
      <c r="R3906" s="6">
        <f ca="1">IF(Tabla1[[#This Row],[FECHA INCIAL DESDE]]="SIN INICIO",0,IF((((TODAY()-M3906)*100%)/(N3906-M3906))&gt;=100%,"100%",(((TODAY()-M3906)*100%)/(N3906-M3906))))</f>
        <v>0.26815642458100558</v>
      </c>
      <c r="S3906" s="2">
        <f t="shared" si="121"/>
        <v>22500000</v>
      </c>
      <c r="T3906" s="7" t="s">
        <v>12422</v>
      </c>
    </row>
    <row r="3907" spans="1:20" x14ac:dyDescent="0.25">
      <c r="A3907">
        <v>2025</v>
      </c>
      <c r="B3907" t="s">
        <v>12423</v>
      </c>
      <c r="C3907" t="s">
        <v>21</v>
      </c>
      <c r="D3907" t="s">
        <v>22</v>
      </c>
      <c r="E3907" t="s">
        <v>23</v>
      </c>
      <c r="F3907" t="s">
        <v>12424</v>
      </c>
      <c r="G3907" t="s">
        <v>1831</v>
      </c>
      <c r="H3907" t="s">
        <v>1898</v>
      </c>
      <c r="I3907" s="1">
        <v>44458666</v>
      </c>
      <c r="J3907" s="2">
        <f t="shared" ref="J3907:J3970" si="122">I3907</f>
        <v>44458666</v>
      </c>
      <c r="K3907" s="1">
        <v>6351238</v>
      </c>
      <c r="L3907" s="3">
        <v>45719</v>
      </c>
      <c r="M3907" s="3">
        <v>45721</v>
      </c>
      <c r="N3907" s="3">
        <v>45930</v>
      </c>
      <c r="O3907" s="1">
        <v>0</v>
      </c>
      <c r="P3907" s="1">
        <v>44458666</v>
      </c>
      <c r="R3907" s="6">
        <f ca="1">IF(Tabla1[[#This Row],[FECHA INCIAL DESDE]]="SIN INICIO",0,IF((((TODAY()-M3907)*100%)/(N3907-M3907))&gt;=100%,"100%",(((TODAY()-M3907)*100%)/(N3907-M3907))))</f>
        <v>0.22966507177033493</v>
      </c>
      <c r="S3907" s="2">
        <f t="shared" ref="S3907:S3970" si="123">P3907-Q3907</f>
        <v>44458666</v>
      </c>
      <c r="T3907" s="7" t="s">
        <v>12425</v>
      </c>
    </row>
    <row r="3908" spans="1:20" x14ac:dyDescent="0.25">
      <c r="A3908">
        <v>2025</v>
      </c>
      <c r="B3908" t="s">
        <v>12426</v>
      </c>
      <c r="C3908" t="s">
        <v>21</v>
      </c>
      <c r="D3908" t="s">
        <v>22</v>
      </c>
      <c r="E3908" t="s">
        <v>23</v>
      </c>
      <c r="F3908" t="s">
        <v>12427</v>
      </c>
      <c r="G3908" t="s">
        <v>12428</v>
      </c>
      <c r="H3908" t="s">
        <v>270</v>
      </c>
      <c r="I3908" s="1">
        <v>54600000</v>
      </c>
      <c r="J3908" s="2">
        <f t="shared" si="122"/>
        <v>54600000</v>
      </c>
      <c r="K3908" s="1">
        <v>9100000</v>
      </c>
      <c r="L3908" s="3">
        <v>45720</v>
      </c>
      <c r="M3908" s="3">
        <v>45721</v>
      </c>
      <c r="N3908" s="3">
        <v>45900</v>
      </c>
      <c r="O3908" s="1">
        <v>0</v>
      </c>
      <c r="P3908" s="1">
        <v>54600000</v>
      </c>
      <c r="R3908" s="6">
        <f ca="1">IF(Tabla1[[#This Row],[FECHA INCIAL DESDE]]="SIN INICIO",0,IF((((TODAY()-M3908)*100%)/(N3908-M3908))&gt;=100%,"100%",(((TODAY()-M3908)*100%)/(N3908-M3908))))</f>
        <v>0.26815642458100558</v>
      </c>
      <c r="S3908" s="2">
        <f t="shared" si="123"/>
        <v>54600000</v>
      </c>
      <c r="T3908" s="7" t="s">
        <v>12429</v>
      </c>
    </row>
    <row r="3909" spans="1:20" x14ac:dyDescent="0.25">
      <c r="A3909">
        <v>2025</v>
      </c>
      <c r="B3909" t="s">
        <v>12430</v>
      </c>
      <c r="C3909" t="s">
        <v>21</v>
      </c>
      <c r="D3909" t="s">
        <v>22</v>
      </c>
      <c r="E3909" t="s">
        <v>23</v>
      </c>
      <c r="F3909" t="s">
        <v>12431</v>
      </c>
      <c r="G3909" t="s">
        <v>280</v>
      </c>
      <c r="H3909" t="s">
        <v>270</v>
      </c>
      <c r="I3909" s="1">
        <v>54600000</v>
      </c>
      <c r="J3909" s="2">
        <f t="shared" si="122"/>
        <v>54600000</v>
      </c>
      <c r="K3909" s="1">
        <v>9100000</v>
      </c>
      <c r="L3909" s="3">
        <v>45720</v>
      </c>
      <c r="M3909" s="3">
        <v>45721</v>
      </c>
      <c r="N3909" s="3">
        <v>45900</v>
      </c>
      <c r="O3909" s="1">
        <v>0</v>
      </c>
      <c r="P3909" s="1">
        <v>54600000</v>
      </c>
      <c r="R3909" s="6">
        <f ca="1">IF(Tabla1[[#This Row],[FECHA INCIAL DESDE]]="SIN INICIO",0,IF((((TODAY()-M3909)*100%)/(N3909-M3909))&gt;=100%,"100%",(((TODAY()-M3909)*100%)/(N3909-M3909))))</f>
        <v>0.26815642458100558</v>
      </c>
      <c r="S3909" s="2">
        <f t="shared" si="123"/>
        <v>54600000</v>
      </c>
      <c r="T3909" s="7" t="s">
        <v>12432</v>
      </c>
    </row>
    <row r="3910" spans="1:20" x14ac:dyDescent="0.25">
      <c r="A3910">
        <v>2025</v>
      </c>
      <c r="B3910" t="s">
        <v>12433</v>
      </c>
      <c r="C3910" t="s">
        <v>21</v>
      </c>
      <c r="D3910" t="s">
        <v>22</v>
      </c>
      <c r="E3910" t="s">
        <v>120</v>
      </c>
      <c r="F3910" t="s">
        <v>12434</v>
      </c>
      <c r="G3910" t="s">
        <v>12435</v>
      </c>
      <c r="H3910" t="s">
        <v>1898</v>
      </c>
      <c r="I3910" s="1">
        <v>37359592</v>
      </c>
      <c r="J3910" s="2">
        <f t="shared" si="122"/>
        <v>37359592</v>
      </c>
      <c r="K3910" s="1">
        <v>4669949</v>
      </c>
      <c r="L3910" s="3">
        <v>45728</v>
      </c>
      <c r="M3910" s="3">
        <v>45729</v>
      </c>
      <c r="N3910" s="3">
        <v>45930</v>
      </c>
      <c r="O3910" s="1">
        <v>0</v>
      </c>
      <c r="P3910" s="1">
        <v>37359592</v>
      </c>
      <c r="R3910" s="6">
        <f ca="1">IF(Tabla1[[#This Row],[FECHA INCIAL DESDE]]="SIN INICIO",0,IF((((TODAY()-M3910)*100%)/(N3910-M3910))&gt;=100%,"100%",(((TODAY()-M3910)*100%)/(N3910-M3910))))</f>
        <v>0.19900497512437812</v>
      </c>
      <c r="S3910" s="2">
        <f t="shared" si="123"/>
        <v>37359592</v>
      </c>
      <c r="T3910" s="7" t="s">
        <v>12436</v>
      </c>
    </row>
    <row r="3911" spans="1:20" x14ac:dyDescent="0.25">
      <c r="A3911">
        <v>2025</v>
      </c>
      <c r="B3911" t="s">
        <v>12437</v>
      </c>
      <c r="C3911" t="s">
        <v>21</v>
      </c>
      <c r="D3911" t="s">
        <v>22</v>
      </c>
      <c r="E3911" t="s">
        <v>120</v>
      </c>
      <c r="F3911" t="s">
        <v>12438</v>
      </c>
      <c r="G3911" t="s">
        <v>4388</v>
      </c>
      <c r="H3911" t="s">
        <v>1898</v>
      </c>
      <c r="I3911" s="1">
        <v>18679796</v>
      </c>
      <c r="J3911" s="2">
        <f t="shared" si="122"/>
        <v>18679796</v>
      </c>
      <c r="K3911" s="1">
        <v>4669949</v>
      </c>
      <c r="L3911" s="3">
        <v>45719</v>
      </c>
      <c r="M3911" s="3">
        <v>45720</v>
      </c>
      <c r="N3911" s="3">
        <v>45838</v>
      </c>
      <c r="O3911" s="1">
        <v>0</v>
      </c>
      <c r="P3911" s="1">
        <v>18679796</v>
      </c>
      <c r="R3911" s="6">
        <f ca="1">IF(Tabla1[[#This Row],[FECHA INCIAL DESDE]]="SIN INICIO",0,IF((((TODAY()-M3911)*100%)/(N3911-M3911))&gt;=100%,"100%",(((TODAY()-M3911)*100%)/(N3911-M3911))))</f>
        <v>0.4152542372881356</v>
      </c>
      <c r="S3911" s="2">
        <f t="shared" si="123"/>
        <v>18679796</v>
      </c>
      <c r="T3911" s="7" t="s">
        <v>12439</v>
      </c>
    </row>
    <row r="3912" spans="1:20" x14ac:dyDescent="0.25">
      <c r="A3912">
        <v>2025</v>
      </c>
      <c r="B3912" t="s">
        <v>12440</v>
      </c>
      <c r="C3912" t="s">
        <v>21</v>
      </c>
      <c r="D3912" t="s">
        <v>22</v>
      </c>
      <c r="E3912" t="s">
        <v>23</v>
      </c>
      <c r="F3912" t="s">
        <v>12441</v>
      </c>
      <c r="G3912" t="s">
        <v>1940</v>
      </c>
      <c r="H3912" t="s">
        <v>1802</v>
      </c>
      <c r="I3912" s="1">
        <v>50820000</v>
      </c>
      <c r="J3912" s="2">
        <f t="shared" si="122"/>
        <v>50820000</v>
      </c>
      <c r="K3912" s="1">
        <v>8470000</v>
      </c>
      <c r="L3912" s="3">
        <v>45719</v>
      </c>
      <c r="M3912" s="3">
        <v>45721</v>
      </c>
      <c r="N3912" s="3">
        <v>45900</v>
      </c>
      <c r="O3912" s="1">
        <v>0</v>
      </c>
      <c r="P3912" s="1">
        <v>50820000</v>
      </c>
      <c r="R3912" s="6">
        <f ca="1">IF(Tabla1[[#This Row],[FECHA INCIAL DESDE]]="SIN INICIO",0,IF((((TODAY()-M3912)*100%)/(N3912-M3912))&gt;=100%,"100%",(((TODAY()-M3912)*100%)/(N3912-M3912))))</f>
        <v>0.26815642458100558</v>
      </c>
      <c r="S3912" s="2">
        <f t="shared" si="123"/>
        <v>50820000</v>
      </c>
      <c r="T3912" s="7" t="s">
        <v>12442</v>
      </c>
    </row>
    <row r="3913" spans="1:20" x14ac:dyDescent="0.25">
      <c r="A3913">
        <v>2025</v>
      </c>
      <c r="B3913" t="s">
        <v>12443</v>
      </c>
      <c r="C3913" t="s">
        <v>21</v>
      </c>
      <c r="D3913" t="s">
        <v>22</v>
      </c>
      <c r="E3913" t="s">
        <v>23</v>
      </c>
      <c r="F3913" t="s">
        <v>12444</v>
      </c>
      <c r="G3913" t="s">
        <v>12323</v>
      </c>
      <c r="H3913" t="s">
        <v>648</v>
      </c>
      <c r="I3913" s="1">
        <v>100100000</v>
      </c>
      <c r="J3913" s="2">
        <f t="shared" si="122"/>
        <v>100100000</v>
      </c>
      <c r="K3913" s="1">
        <v>9100000</v>
      </c>
      <c r="L3913" s="3">
        <v>45726</v>
      </c>
      <c r="M3913" s="3">
        <v>45727</v>
      </c>
      <c r="N3913" s="3">
        <v>46022</v>
      </c>
      <c r="O3913" s="1">
        <v>0</v>
      </c>
      <c r="P3913" s="1">
        <v>100100000</v>
      </c>
      <c r="R3913" s="6">
        <f ca="1">IF(Tabla1[[#This Row],[FECHA INCIAL DESDE]]="SIN INICIO",0,IF((((TODAY()-M3913)*100%)/(N3913-M3913))&gt;=100%,"100%",(((TODAY()-M3913)*100%)/(N3913-M3913))))</f>
        <v>0.14237288135593221</v>
      </c>
      <c r="S3913" s="2">
        <f t="shared" si="123"/>
        <v>100100000</v>
      </c>
      <c r="T3913" t="s">
        <v>12445</v>
      </c>
    </row>
    <row r="3914" spans="1:20" x14ac:dyDescent="0.25">
      <c r="A3914">
        <v>2025</v>
      </c>
      <c r="B3914" t="s">
        <v>12446</v>
      </c>
      <c r="C3914" t="s">
        <v>21</v>
      </c>
      <c r="D3914" t="s">
        <v>22</v>
      </c>
      <c r="E3914" t="s">
        <v>23</v>
      </c>
      <c r="F3914" t="s">
        <v>12447</v>
      </c>
      <c r="G3914" t="s">
        <v>399</v>
      </c>
      <c r="H3914" t="s">
        <v>270</v>
      </c>
      <c r="I3914" s="1">
        <v>39060114</v>
      </c>
      <c r="J3914" s="2">
        <f t="shared" si="122"/>
        <v>39060114</v>
      </c>
      <c r="K3914" s="1">
        <v>6510019</v>
      </c>
      <c r="L3914" s="3">
        <v>45720</v>
      </c>
      <c r="M3914" s="3">
        <v>45721</v>
      </c>
      <c r="N3914" s="3">
        <v>45900</v>
      </c>
      <c r="O3914" s="1">
        <v>0</v>
      </c>
      <c r="P3914" s="1">
        <v>39060114</v>
      </c>
      <c r="R3914" s="6">
        <f ca="1">IF(Tabla1[[#This Row],[FECHA INCIAL DESDE]]="SIN INICIO",0,IF((((TODAY()-M3914)*100%)/(N3914-M3914))&gt;=100%,"100%",(((TODAY()-M3914)*100%)/(N3914-M3914))))</f>
        <v>0.26815642458100558</v>
      </c>
      <c r="S3914" s="2">
        <f t="shared" si="123"/>
        <v>39060114</v>
      </c>
      <c r="T3914" s="7" t="s">
        <v>12448</v>
      </c>
    </row>
    <row r="3915" spans="1:20" x14ac:dyDescent="0.25">
      <c r="A3915">
        <v>2025</v>
      </c>
      <c r="B3915" t="s">
        <v>12449</v>
      </c>
      <c r="C3915" t="s">
        <v>21</v>
      </c>
      <c r="D3915" t="s">
        <v>22</v>
      </c>
      <c r="E3915" t="s">
        <v>23</v>
      </c>
      <c r="F3915" t="s">
        <v>12450</v>
      </c>
      <c r="G3915" t="s">
        <v>3034</v>
      </c>
      <c r="H3915" t="s">
        <v>1802</v>
      </c>
      <c r="I3915" s="1">
        <v>27600000</v>
      </c>
      <c r="J3915" s="2">
        <f t="shared" si="122"/>
        <v>27600000</v>
      </c>
      <c r="K3915" s="1">
        <v>4600000</v>
      </c>
      <c r="L3915" s="3">
        <v>45720</v>
      </c>
      <c r="M3915" s="3">
        <v>45721</v>
      </c>
      <c r="N3915" s="3">
        <v>45900</v>
      </c>
      <c r="O3915" s="1">
        <v>0</v>
      </c>
      <c r="P3915" s="1">
        <v>27600000</v>
      </c>
      <c r="R3915" s="6">
        <f ca="1">IF(Tabla1[[#This Row],[FECHA INCIAL DESDE]]="SIN INICIO",0,IF((((TODAY()-M3915)*100%)/(N3915-M3915))&gt;=100%,"100%",(((TODAY()-M3915)*100%)/(N3915-M3915))))</f>
        <v>0.26815642458100558</v>
      </c>
      <c r="S3915" s="2">
        <f t="shared" si="123"/>
        <v>27600000</v>
      </c>
      <c r="T3915" t="s">
        <v>12451</v>
      </c>
    </row>
    <row r="3916" spans="1:20" x14ac:dyDescent="0.25">
      <c r="A3916">
        <v>2025</v>
      </c>
      <c r="B3916" t="s">
        <v>12452</v>
      </c>
      <c r="C3916" t="s">
        <v>21</v>
      </c>
      <c r="D3916" t="s">
        <v>22</v>
      </c>
      <c r="E3916" t="s">
        <v>23</v>
      </c>
      <c r="F3916" t="s">
        <v>12453</v>
      </c>
      <c r="G3916" t="s">
        <v>2221</v>
      </c>
      <c r="H3916" t="s">
        <v>1802</v>
      </c>
      <c r="I3916" s="1">
        <v>50820000</v>
      </c>
      <c r="J3916" s="2">
        <f t="shared" si="122"/>
        <v>50820000</v>
      </c>
      <c r="K3916" s="1">
        <v>8470000</v>
      </c>
      <c r="L3916" s="3">
        <v>45720</v>
      </c>
      <c r="M3916" s="3">
        <v>45721</v>
      </c>
      <c r="N3916" s="3">
        <v>45900</v>
      </c>
      <c r="O3916" s="1">
        <v>0</v>
      </c>
      <c r="P3916" s="1">
        <v>50820000</v>
      </c>
      <c r="R3916" s="6">
        <f ca="1">IF(Tabla1[[#This Row],[FECHA INCIAL DESDE]]="SIN INICIO",0,IF((((TODAY()-M3916)*100%)/(N3916-M3916))&gt;=100%,"100%",(((TODAY()-M3916)*100%)/(N3916-M3916))))</f>
        <v>0.26815642458100558</v>
      </c>
      <c r="S3916" s="2">
        <f t="shared" si="123"/>
        <v>50820000</v>
      </c>
      <c r="T3916" t="s">
        <v>12454</v>
      </c>
    </row>
    <row r="3917" spans="1:20" x14ac:dyDescent="0.25">
      <c r="A3917">
        <v>2025</v>
      </c>
      <c r="B3917" t="s">
        <v>12455</v>
      </c>
      <c r="C3917" t="s">
        <v>21</v>
      </c>
      <c r="D3917" t="s">
        <v>22</v>
      </c>
      <c r="E3917" t="s">
        <v>23</v>
      </c>
      <c r="F3917" t="s">
        <v>12456</v>
      </c>
      <c r="G3917" t="s">
        <v>12457</v>
      </c>
      <c r="H3917" t="s">
        <v>1802</v>
      </c>
      <c r="I3917" s="1">
        <v>37200000</v>
      </c>
      <c r="J3917" s="2">
        <f t="shared" si="122"/>
        <v>37200000</v>
      </c>
      <c r="K3917" s="1">
        <v>6200000</v>
      </c>
      <c r="L3917" s="3">
        <v>45721</v>
      </c>
      <c r="M3917" s="3">
        <v>45722</v>
      </c>
      <c r="N3917" s="3">
        <v>45900</v>
      </c>
      <c r="O3917" s="1">
        <v>0</v>
      </c>
      <c r="P3917" s="1">
        <v>37200000</v>
      </c>
      <c r="R3917" s="6">
        <f ca="1">IF(Tabla1[[#This Row],[FECHA INCIAL DESDE]]="SIN INICIO",0,IF((((TODAY()-M3917)*100%)/(N3917-M3917))&gt;=100%,"100%",(((TODAY()-M3917)*100%)/(N3917-M3917))))</f>
        <v>0.2640449438202247</v>
      </c>
      <c r="S3917" s="2">
        <f t="shared" si="123"/>
        <v>37200000</v>
      </c>
      <c r="T3917" t="s">
        <v>12458</v>
      </c>
    </row>
    <row r="3918" spans="1:20" x14ac:dyDescent="0.25">
      <c r="A3918">
        <v>2025</v>
      </c>
      <c r="B3918" t="s">
        <v>12459</v>
      </c>
      <c r="C3918" t="s">
        <v>21</v>
      </c>
      <c r="D3918" t="s">
        <v>22</v>
      </c>
      <c r="E3918" t="s">
        <v>120</v>
      </c>
      <c r="F3918" t="s">
        <v>12460</v>
      </c>
      <c r="G3918" t="s">
        <v>6139</v>
      </c>
      <c r="H3918" t="s">
        <v>659</v>
      </c>
      <c r="I3918" s="1">
        <v>18780000</v>
      </c>
      <c r="J3918" s="2">
        <f t="shared" si="122"/>
        <v>18780000</v>
      </c>
      <c r="K3918" s="1">
        <v>3130000</v>
      </c>
      <c r="L3918" s="3">
        <v>45721</v>
      </c>
      <c r="M3918" s="3">
        <v>45722</v>
      </c>
      <c r="N3918" s="3">
        <v>45900</v>
      </c>
      <c r="O3918" s="1">
        <v>0</v>
      </c>
      <c r="P3918" s="1">
        <v>18780000</v>
      </c>
      <c r="R3918" s="6">
        <f ca="1">IF(Tabla1[[#This Row],[FECHA INCIAL DESDE]]="SIN INICIO",0,IF((((TODAY()-M3918)*100%)/(N3918-M3918))&gt;=100%,"100%",(((TODAY()-M3918)*100%)/(N3918-M3918))))</f>
        <v>0.2640449438202247</v>
      </c>
      <c r="S3918" s="2">
        <f t="shared" si="123"/>
        <v>18780000</v>
      </c>
      <c r="T3918" t="s">
        <v>12461</v>
      </c>
    </row>
    <row r="3919" spans="1:20" x14ac:dyDescent="0.25">
      <c r="A3919">
        <v>2025</v>
      </c>
      <c r="B3919" t="s">
        <v>12462</v>
      </c>
      <c r="C3919" t="s">
        <v>21</v>
      </c>
      <c r="D3919" t="s">
        <v>22</v>
      </c>
      <c r="E3919" t="s">
        <v>120</v>
      </c>
      <c r="F3919" t="s">
        <v>12463</v>
      </c>
      <c r="G3919" t="s">
        <v>4388</v>
      </c>
      <c r="H3919" t="s">
        <v>1898</v>
      </c>
      <c r="I3919" s="1">
        <v>18679796</v>
      </c>
      <c r="J3919" s="2">
        <f t="shared" si="122"/>
        <v>18679796</v>
      </c>
      <c r="K3919" s="1">
        <v>4669949</v>
      </c>
      <c r="L3919" s="3">
        <v>45720</v>
      </c>
      <c r="M3919" s="3">
        <v>45721</v>
      </c>
      <c r="N3919" s="3">
        <v>45838</v>
      </c>
      <c r="O3919" s="1">
        <v>0</v>
      </c>
      <c r="P3919" s="1">
        <v>18679796</v>
      </c>
      <c r="R3919" s="6">
        <f ca="1">IF(Tabla1[[#This Row],[FECHA INCIAL DESDE]]="SIN INICIO",0,IF((((TODAY()-M3919)*100%)/(N3919-M3919))&gt;=100%,"100%",(((TODAY()-M3919)*100%)/(N3919-M3919))))</f>
        <v>0.41025641025641024</v>
      </c>
      <c r="S3919" s="2">
        <f t="shared" si="123"/>
        <v>18679796</v>
      </c>
      <c r="T3919" s="7" t="s">
        <v>12464</v>
      </c>
    </row>
    <row r="3920" spans="1:20" x14ac:dyDescent="0.25">
      <c r="A3920">
        <v>2025</v>
      </c>
      <c r="B3920" t="s">
        <v>12465</v>
      </c>
      <c r="C3920" t="s">
        <v>21</v>
      </c>
      <c r="D3920" t="s">
        <v>22</v>
      </c>
      <c r="E3920" t="s">
        <v>23</v>
      </c>
      <c r="F3920" t="s">
        <v>12466</v>
      </c>
      <c r="G3920" t="s">
        <v>2478</v>
      </c>
      <c r="H3920" t="s">
        <v>2479</v>
      </c>
      <c r="I3920" s="1">
        <v>36912185</v>
      </c>
      <c r="J3920" s="2">
        <f t="shared" si="122"/>
        <v>36912185</v>
      </c>
      <c r="K3920" s="1">
        <v>7382437</v>
      </c>
      <c r="L3920" s="3">
        <v>45721</v>
      </c>
      <c r="M3920" s="3">
        <v>45722</v>
      </c>
      <c r="N3920" s="3">
        <v>45869</v>
      </c>
      <c r="O3920" s="1">
        <v>0</v>
      </c>
      <c r="P3920" s="1">
        <v>36912185</v>
      </c>
      <c r="R3920" s="6">
        <f ca="1">IF(Tabla1[[#This Row],[FECHA INCIAL DESDE]]="SIN INICIO",0,IF((((TODAY()-M3920)*100%)/(N3920-M3920))&gt;=100%,"100%",(((TODAY()-M3920)*100%)/(N3920-M3920))))</f>
        <v>0.31972789115646261</v>
      </c>
      <c r="S3920" s="2">
        <f t="shared" si="123"/>
        <v>36912185</v>
      </c>
      <c r="T3920" t="s">
        <v>12467</v>
      </c>
    </row>
    <row r="3921" spans="1:20" x14ac:dyDescent="0.25">
      <c r="A3921">
        <v>2025</v>
      </c>
      <c r="B3921" t="s">
        <v>12468</v>
      </c>
      <c r="C3921" t="s">
        <v>21</v>
      </c>
      <c r="D3921" t="s">
        <v>22</v>
      </c>
      <c r="E3921" t="s">
        <v>23</v>
      </c>
      <c r="F3921" t="s">
        <v>12469</v>
      </c>
      <c r="G3921" t="s">
        <v>280</v>
      </c>
      <c r="H3921" t="s">
        <v>270</v>
      </c>
      <c r="I3921" s="1">
        <v>54600000</v>
      </c>
      <c r="J3921" s="2">
        <f t="shared" si="122"/>
        <v>54600000</v>
      </c>
      <c r="K3921" s="1">
        <v>9100000</v>
      </c>
      <c r="L3921" s="3">
        <v>45721</v>
      </c>
      <c r="M3921" s="3">
        <v>45721</v>
      </c>
      <c r="N3921" s="3">
        <v>45900</v>
      </c>
      <c r="O3921" s="1">
        <v>0</v>
      </c>
      <c r="P3921" s="1">
        <v>54600000</v>
      </c>
      <c r="R3921" s="6">
        <f ca="1">IF(Tabla1[[#This Row],[FECHA INCIAL DESDE]]="SIN INICIO",0,IF((((TODAY()-M3921)*100%)/(N3921-M3921))&gt;=100%,"100%",(((TODAY()-M3921)*100%)/(N3921-M3921))))</f>
        <v>0.26815642458100558</v>
      </c>
      <c r="S3921" s="2">
        <f t="shared" si="123"/>
        <v>54600000</v>
      </c>
      <c r="T3921" t="s">
        <v>12470</v>
      </c>
    </row>
    <row r="3922" spans="1:20" x14ac:dyDescent="0.25">
      <c r="A3922">
        <v>2025</v>
      </c>
      <c r="B3922" t="s">
        <v>12471</v>
      </c>
      <c r="C3922" t="s">
        <v>21</v>
      </c>
      <c r="D3922" t="s">
        <v>22</v>
      </c>
      <c r="E3922" t="s">
        <v>23</v>
      </c>
      <c r="F3922" t="s">
        <v>12472</v>
      </c>
      <c r="G3922" t="s">
        <v>2415</v>
      </c>
      <c r="H3922" t="s">
        <v>590</v>
      </c>
      <c r="I3922" s="1">
        <v>52275000</v>
      </c>
      <c r="J3922" s="2">
        <f t="shared" si="122"/>
        <v>52275000</v>
      </c>
      <c r="K3922" s="1">
        <v>8712500</v>
      </c>
      <c r="L3922" s="3">
        <v>45722</v>
      </c>
      <c r="M3922" s="3">
        <v>45723</v>
      </c>
      <c r="N3922" s="3">
        <v>45900</v>
      </c>
      <c r="O3922" s="1">
        <v>0</v>
      </c>
      <c r="P3922" s="1">
        <v>52275000</v>
      </c>
      <c r="R3922" s="6">
        <f ca="1">IF(Tabla1[[#This Row],[FECHA INCIAL DESDE]]="SIN INICIO",0,IF((((TODAY()-M3922)*100%)/(N3922-M3922))&gt;=100%,"100%",(((TODAY()-M3922)*100%)/(N3922-M3922))))</f>
        <v>0.25988700564971751</v>
      </c>
      <c r="S3922" s="2">
        <f t="shared" si="123"/>
        <v>52275000</v>
      </c>
      <c r="T3922" t="s">
        <v>12473</v>
      </c>
    </row>
    <row r="3923" spans="1:20" x14ac:dyDescent="0.25">
      <c r="A3923">
        <v>2025</v>
      </c>
      <c r="B3923" t="s">
        <v>12474</v>
      </c>
      <c r="C3923" t="s">
        <v>21</v>
      </c>
      <c r="D3923" t="s">
        <v>22</v>
      </c>
      <c r="E3923" t="s">
        <v>23</v>
      </c>
      <c r="F3923" t="s">
        <v>12475</v>
      </c>
      <c r="G3923" t="s">
        <v>2392</v>
      </c>
      <c r="H3923" t="s">
        <v>590</v>
      </c>
      <c r="I3923" s="1">
        <v>52275000</v>
      </c>
      <c r="J3923" s="2">
        <f t="shared" si="122"/>
        <v>52275000</v>
      </c>
      <c r="K3923" s="1">
        <v>8712500</v>
      </c>
      <c r="L3923" s="3">
        <v>45722</v>
      </c>
      <c r="M3923" s="3">
        <v>45723</v>
      </c>
      <c r="N3923" s="3">
        <v>45900</v>
      </c>
      <c r="O3923" s="1">
        <v>0</v>
      </c>
      <c r="P3923" s="1">
        <v>52275000</v>
      </c>
      <c r="R3923" s="6">
        <f ca="1">IF(Tabla1[[#This Row],[FECHA INCIAL DESDE]]="SIN INICIO",0,IF((((TODAY()-M3923)*100%)/(N3923-M3923))&gt;=100%,"100%",(((TODAY()-M3923)*100%)/(N3923-M3923))))</f>
        <v>0.25988700564971751</v>
      </c>
      <c r="S3923" s="2">
        <f t="shared" si="123"/>
        <v>52275000</v>
      </c>
      <c r="T3923" s="7" t="s">
        <v>12476</v>
      </c>
    </row>
    <row r="3924" spans="1:20" x14ac:dyDescent="0.25">
      <c r="A3924">
        <v>2025</v>
      </c>
      <c r="B3924" t="s">
        <v>12477</v>
      </c>
      <c r="C3924" t="s">
        <v>21</v>
      </c>
      <c r="D3924" t="s">
        <v>22</v>
      </c>
      <c r="E3924" t="s">
        <v>23</v>
      </c>
      <c r="F3924" t="s">
        <v>12478</v>
      </c>
      <c r="G3924" t="s">
        <v>1831</v>
      </c>
      <c r="H3924" t="s">
        <v>1898</v>
      </c>
      <c r="I3924" s="1">
        <v>25404952</v>
      </c>
      <c r="J3924" s="2">
        <f t="shared" si="122"/>
        <v>25404952</v>
      </c>
      <c r="K3924" s="1">
        <v>6351238</v>
      </c>
      <c r="L3924" s="3">
        <v>45726</v>
      </c>
      <c r="M3924" s="3">
        <v>45727</v>
      </c>
      <c r="N3924" s="3">
        <v>45838</v>
      </c>
      <c r="O3924" s="1">
        <v>0</v>
      </c>
      <c r="P3924" s="1">
        <v>25404952</v>
      </c>
      <c r="R3924" s="6">
        <f ca="1">IF(Tabla1[[#This Row],[FECHA INCIAL DESDE]]="SIN INICIO",0,IF((((TODAY()-M3924)*100%)/(N3924-M3924))&gt;=100%,"100%",(((TODAY()-M3924)*100%)/(N3924-M3924))))</f>
        <v>0.3783783783783784</v>
      </c>
      <c r="S3924" s="2">
        <f t="shared" si="123"/>
        <v>25404952</v>
      </c>
      <c r="T3924" t="s">
        <v>12479</v>
      </c>
    </row>
    <row r="3925" spans="1:20" x14ac:dyDescent="0.25">
      <c r="A3925">
        <v>2025</v>
      </c>
      <c r="B3925" t="s">
        <v>12480</v>
      </c>
      <c r="C3925" t="s">
        <v>21</v>
      </c>
      <c r="D3925" t="s">
        <v>22</v>
      </c>
      <c r="E3925" t="s">
        <v>23</v>
      </c>
      <c r="F3925" t="s">
        <v>12481</v>
      </c>
      <c r="G3925" t="s">
        <v>1520</v>
      </c>
      <c r="H3925" t="s">
        <v>590</v>
      </c>
      <c r="I3925" s="1">
        <v>52275000</v>
      </c>
      <c r="J3925" s="2">
        <f t="shared" si="122"/>
        <v>52275000</v>
      </c>
      <c r="K3925" s="1">
        <v>8712500</v>
      </c>
      <c r="L3925" s="3">
        <v>45721</v>
      </c>
      <c r="M3925" s="3">
        <v>45722</v>
      </c>
      <c r="N3925" s="3">
        <v>45900</v>
      </c>
      <c r="O3925" s="1">
        <v>0</v>
      </c>
      <c r="P3925" s="1">
        <v>52275000</v>
      </c>
      <c r="R3925" s="6">
        <f ca="1">IF(Tabla1[[#This Row],[FECHA INCIAL DESDE]]="SIN INICIO",0,IF((((TODAY()-M3925)*100%)/(N3925-M3925))&gt;=100%,"100%",(((TODAY()-M3925)*100%)/(N3925-M3925))))</f>
        <v>0.2640449438202247</v>
      </c>
      <c r="S3925" s="2">
        <f t="shared" si="123"/>
        <v>52275000</v>
      </c>
      <c r="T3925" t="s">
        <v>12482</v>
      </c>
    </row>
    <row r="3926" spans="1:20" x14ac:dyDescent="0.25">
      <c r="A3926">
        <v>2025</v>
      </c>
      <c r="B3926" t="s">
        <v>12483</v>
      </c>
      <c r="C3926" t="s">
        <v>21</v>
      </c>
      <c r="D3926" t="s">
        <v>22</v>
      </c>
      <c r="E3926" t="s">
        <v>23</v>
      </c>
      <c r="F3926" t="s">
        <v>12484</v>
      </c>
      <c r="G3926" t="s">
        <v>1831</v>
      </c>
      <c r="H3926" t="s">
        <v>1898</v>
      </c>
      <c r="I3926" s="1">
        <v>52416000</v>
      </c>
      <c r="J3926" s="2">
        <f t="shared" si="122"/>
        <v>52416000</v>
      </c>
      <c r="K3926" s="1">
        <v>13104000</v>
      </c>
      <c r="L3926" s="3">
        <v>45720</v>
      </c>
      <c r="M3926" s="3">
        <v>45721</v>
      </c>
      <c r="N3926" s="3">
        <v>45838</v>
      </c>
      <c r="O3926" s="1">
        <v>0</v>
      </c>
      <c r="P3926" s="1">
        <v>52416000</v>
      </c>
      <c r="R3926" s="6">
        <f ca="1">IF(Tabla1[[#This Row],[FECHA INCIAL DESDE]]="SIN INICIO",0,IF((((TODAY()-M3926)*100%)/(N3926-M3926))&gt;=100%,"100%",(((TODAY()-M3926)*100%)/(N3926-M3926))))</f>
        <v>0.41025641025641024</v>
      </c>
      <c r="S3926" s="2">
        <f t="shared" si="123"/>
        <v>52416000</v>
      </c>
      <c r="T3926" t="s">
        <v>12485</v>
      </c>
    </row>
    <row r="3927" spans="1:20" x14ac:dyDescent="0.25">
      <c r="A3927">
        <v>2025</v>
      </c>
      <c r="B3927" t="s">
        <v>12486</v>
      </c>
      <c r="C3927" t="s">
        <v>21</v>
      </c>
      <c r="D3927" t="s">
        <v>22</v>
      </c>
      <c r="E3927" t="s">
        <v>23</v>
      </c>
      <c r="F3927" t="s">
        <v>12487</v>
      </c>
      <c r="G3927" t="s">
        <v>1520</v>
      </c>
      <c r="H3927" t="s">
        <v>590</v>
      </c>
      <c r="I3927" s="1">
        <v>46125000</v>
      </c>
      <c r="J3927" s="2">
        <f t="shared" si="122"/>
        <v>46125000</v>
      </c>
      <c r="K3927" s="1">
        <v>7687500</v>
      </c>
      <c r="L3927" s="3">
        <v>45720</v>
      </c>
      <c r="M3927" s="3">
        <v>45721</v>
      </c>
      <c r="N3927" s="3">
        <v>45900</v>
      </c>
      <c r="O3927" s="1">
        <v>0</v>
      </c>
      <c r="P3927" s="1">
        <v>46125000</v>
      </c>
      <c r="R3927" s="6">
        <f ca="1">IF(Tabla1[[#This Row],[FECHA INCIAL DESDE]]="SIN INICIO",0,IF((((TODAY()-M3927)*100%)/(N3927-M3927))&gt;=100%,"100%",(((TODAY()-M3927)*100%)/(N3927-M3927))))</f>
        <v>0.26815642458100558</v>
      </c>
      <c r="S3927" s="2">
        <f t="shared" si="123"/>
        <v>46125000</v>
      </c>
      <c r="T3927" t="s">
        <v>12488</v>
      </c>
    </row>
    <row r="3928" spans="1:20" x14ac:dyDescent="0.25">
      <c r="A3928">
        <v>2025</v>
      </c>
      <c r="B3928" t="s">
        <v>12489</v>
      </c>
      <c r="C3928" t="s">
        <v>21</v>
      </c>
      <c r="D3928" t="s">
        <v>22</v>
      </c>
      <c r="E3928" t="s">
        <v>23</v>
      </c>
      <c r="F3928" t="s">
        <v>12490</v>
      </c>
      <c r="G3928" t="s">
        <v>280</v>
      </c>
      <c r="H3928" t="s">
        <v>270</v>
      </c>
      <c r="I3928" s="1">
        <v>60000000</v>
      </c>
      <c r="J3928" s="2">
        <f t="shared" si="122"/>
        <v>60000000</v>
      </c>
      <c r="K3928" s="1">
        <v>10000000</v>
      </c>
      <c r="L3928" s="3">
        <v>45720</v>
      </c>
      <c r="M3928" s="3">
        <v>45721</v>
      </c>
      <c r="N3928" s="3">
        <v>45900</v>
      </c>
      <c r="O3928" s="1">
        <v>0</v>
      </c>
      <c r="P3928" s="1">
        <v>60000000</v>
      </c>
      <c r="R3928" s="6">
        <f ca="1">IF(Tabla1[[#This Row],[FECHA INCIAL DESDE]]="SIN INICIO",0,IF((((TODAY()-M3928)*100%)/(N3928-M3928))&gt;=100%,"100%",(((TODAY()-M3928)*100%)/(N3928-M3928))))</f>
        <v>0.26815642458100558</v>
      </c>
      <c r="S3928" s="2">
        <f t="shared" si="123"/>
        <v>60000000</v>
      </c>
      <c r="T3928" t="s">
        <v>12491</v>
      </c>
    </row>
    <row r="3929" spans="1:20" x14ac:dyDescent="0.25">
      <c r="A3929">
        <v>2025</v>
      </c>
      <c r="B3929" t="s">
        <v>12492</v>
      </c>
      <c r="C3929" t="s">
        <v>21</v>
      </c>
      <c r="D3929" t="s">
        <v>22</v>
      </c>
      <c r="E3929" t="s">
        <v>23</v>
      </c>
      <c r="F3929" t="s">
        <v>12493</v>
      </c>
      <c r="G3929" t="s">
        <v>1831</v>
      </c>
      <c r="H3929" t="s">
        <v>1898</v>
      </c>
      <c r="I3929" s="1">
        <v>44458666</v>
      </c>
      <c r="J3929" s="2">
        <f t="shared" si="122"/>
        <v>44458666</v>
      </c>
      <c r="K3929" s="1">
        <v>6351238</v>
      </c>
      <c r="L3929" s="3">
        <v>45723</v>
      </c>
      <c r="M3929" s="3">
        <v>45726</v>
      </c>
      <c r="N3929" s="3">
        <v>45930</v>
      </c>
      <c r="O3929" s="1">
        <v>0</v>
      </c>
      <c r="P3929" s="1">
        <v>44458666</v>
      </c>
      <c r="R3929" s="6">
        <f ca="1">IF(Tabla1[[#This Row],[FECHA INCIAL DESDE]]="SIN INICIO",0,IF((((TODAY()-M3929)*100%)/(N3929-M3929))&gt;=100%,"100%",(((TODAY()-M3929)*100%)/(N3929-M3929))))</f>
        <v>0.2107843137254902</v>
      </c>
      <c r="S3929" s="2">
        <f t="shared" si="123"/>
        <v>44458666</v>
      </c>
      <c r="T3929" t="s">
        <v>12494</v>
      </c>
    </row>
    <row r="3930" spans="1:20" x14ac:dyDescent="0.25">
      <c r="A3930">
        <v>2025</v>
      </c>
      <c r="B3930" t="s">
        <v>12495</v>
      </c>
      <c r="C3930" t="s">
        <v>21</v>
      </c>
      <c r="D3930" t="s">
        <v>22</v>
      </c>
      <c r="E3930" t="s">
        <v>23</v>
      </c>
      <c r="F3930" t="s">
        <v>12496</v>
      </c>
      <c r="G3930" t="s">
        <v>12497</v>
      </c>
      <c r="H3930" t="s">
        <v>270</v>
      </c>
      <c r="I3930" s="1">
        <v>66000000</v>
      </c>
      <c r="J3930" s="2">
        <f t="shared" si="122"/>
        <v>66000000</v>
      </c>
      <c r="K3930" s="1">
        <v>11000000</v>
      </c>
      <c r="L3930" s="3">
        <v>45720</v>
      </c>
      <c r="M3930" s="3">
        <v>45721</v>
      </c>
      <c r="N3930" s="3">
        <v>45900</v>
      </c>
      <c r="O3930" s="1">
        <v>0</v>
      </c>
      <c r="P3930" s="1">
        <v>66000000</v>
      </c>
      <c r="R3930" s="6">
        <f ca="1">IF(Tabla1[[#This Row],[FECHA INCIAL DESDE]]="SIN INICIO",0,IF((((TODAY()-M3930)*100%)/(N3930-M3930))&gt;=100%,"100%",(((TODAY()-M3930)*100%)/(N3930-M3930))))</f>
        <v>0.26815642458100558</v>
      </c>
      <c r="S3930" s="2">
        <f t="shared" si="123"/>
        <v>66000000</v>
      </c>
      <c r="T3930" t="s">
        <v>12498</v>
      </c>
    </row>
    <row r="3931" spans="1:20" x14ac:dyDescent="0.25">
      <c r="A3931">
        <v>2025</v>
      </c>
      <c r="B3931" t="s">
        <v>12499</v>
      </c>
      <c r="C3931" t="s">
        <v>21</v>
      </c>
      <c r="D3931" t="s">
        <v>22</v>
      </c>
      <c r="E3931" t="s">
        <v>23</v>
      </c>
      <c r="F3931" t="s">
        <v>12500</v>
      </c>
      <c r="G3931" t="s">
        <v>1852</v>
      </c>
      <c r="H3931" t="s">
        <v>1802</v>
      </c>
      <c r="I3931" s="1">
        <v>37200000</v>
      </c>
      <c r="J3931" s="2">
        <f t="shared" si="122"/>
        <v>37200000</v>
      </c>
      <c r="K3931" s="1">
        <v>6200000</v>
      </c>
      <c r="L3931" s="3">
        <v>45720</v>
      </c>
      <c r="M3931" s="3">
        <v>45721</v>
      </c>
      <c r="N3931" s="3">
        <v>45900</v>
      </c>
      <c r="O3931" s="1">
        <v>0</v>
      </c>
      <c r="P3931" s="1">
        <v>37200000</v>
      </c>
      <c r="R3931" s="6">
        <f ca="1">IF(Tabla1[[#This Row],[FECHA INCIAL DESDE]]="SIN INICIO",0,IF((((TODAY()-M3931)*100%)/(N3931-M3931))&gt;=100%,"100%",(((TODAY()-M3931)*100%)/(N3931-M3931))))</f>
        <v>0.26815642458100558</v>
      </c>
      <c r="S3931" s="2">
        <f t="shared" si="123"/>
        <v>37200000</v>
      </c>
      <c r="T3931" t="s">
        <v>12501</v>
      </c>
    </row>
    <row r="3932" spans="1:20" x14ac:dyDescent="0.25">
      <c r="A3932">
        <v>2025</v>
      </c>
      <c r="B3932" t="s">
        <v>12502</v>
      </c>
      <c r="C3932" t="s">
        <v>21</v>
      </c>
      <c r="D3932" t="s">
        <v>22</v>
      </c>
      <c r="E3932" t="s">
        <v>23</v>
      </c>
      <c r="F3932" t="s">
        <v>12503</v>
      </c>
      <c r="G3932" t="s">
        <v>2478</v>
      </c>
      <c r="H3932" t="s">
        <v>2479</v>
      </c>
      <c r="I3932" s="1">
        <v>36912185</v>
      </c>
      <c r="J3932" s="2">
        <f t="shared" si="122"/>
        <v>36912185</v>
      </c>
      <c r="K3932" s="1">
        <v>7382437</v>
      </c>
      <c r="L3932" s="3">
        <v>45721</v>
      </c>
      <c r="M3932" s="3">
        <v>45722</v>
      </c>
      <c r="N3932" s="3">
        <v>45869</v>
      </c>
      <c r="O3932" s="1">
        <v>0</v>
      </c>
      <c r="P3932" s="1">
        <v>36912185</v>
      </c>
      <c r="R3932" s="6">
        <f ca="1">IF(Tabla1[[#This Row],[FECHA INCIAL DESDE]]="SIN INICIO",0,IF((((TODAY()-M3932)*100%)/(N3932-M3932))&gt;=100%,"100%",(((TODAY()-M3932)*100%)/(N3932-M3932))))</f>
        <v>0.31972789115646261</v>
      </c>
      <c r="S3932" s="2">
        <f t="shared" si="123"/>
        <v>36912185</v>
      </c>
      <c r="T3932" t="s">
        <v>12504</v>
      </c>
    </row>
    <row r="3933" spans="1:20" x14ac:dyDescent="0.25">
      <c r="A3933">
        <v>2025</v>
      </c>
      <c r="B3933" t="s">
        <v>12505</v>
      </c>
      <c r="C3933" t="s">
        <v>21</v>
      </c>
      <c r="D3933" t="s">
        <v>22</v>
      </c>
      <c r="E3933" t="s">
        <v>23</v>
      </c>
      <c r="F3933" t="s">
        <v>12506</v>
      </c>
      <c r="G3933" t="s">
        <v>1940</v>
      </c>
      <c r="H3933" t="s">
        <v>1802</v>
      </c>
      <c r="I3933" s="1">
        <v>37200000</v>
      </c>
      <c r="J3933" s="2">
        <f t="shared" si="122"/>
        <v>37200000</v>
      </c>
      <c r="K3933" s="1">
        <v>6200000</v>
      </c>
      <c r="L3933" s="3">
        <v>45721</v>
      </c>
      <c r="M3933" s="3">
        <v>45723</v>
      </c>
      <c r="N3933" s="3">
        <v>45900</v>
      </c>
      <c r="O3933" s="1">
        <v>0</v>
      </c>
      <c r="P3933" s="1">
        <v>37200000</v>
      </c>
      <c r="R3933" s="6">
        <f ca="1">IF(Tabla1[[#This Row],[FECHA INCIAL DESDE]]="SIN INICIO",0,IF((((TODAY()-M3933)*100%)/(N3933-M3933))&gt;=100%,"100%",(((TODAY()-M3933)*100%)/(N3933-M3933))))</f>
        <v>0.25988700564971751</v>
      </c>
      <c r="S3933" s="2">
        <f t="shared" si="123"/>
        <v>37200000</v>
      </c>
      <c r="T3933" t="s">
        <v>12507</v>
      </c>
    </row>
    <row r="3934" spans="1:20" x14ac:dyDescent="0.25">
      <c r="A3934">
        <v>2025</v>
      </c>
      <c r="B3934" t="s">
        <v>12508</v>
      </c>
      <c r="C3934" t="s">
        <v>21</v>
      </c>
      <c r="D3934" t="s">
        <v>22</v>
      </c>
      <c r="E3934" t="s">
        <v>23</v>
      </c>
      <c r="F3934" t="s">
        <v>12509</v>
      </c>
      <c r="G3934" t="s">
        <v>2358</v>
      </c>
      <c r="H3934" t="s">
        <v>590</v>
      </c>
      <c r="I3934" s="1">
        <v>52275000</v>
      </c>
      <c r="J3934" s="2">
        <f t="shared" si="122"/>
        <v>52275000</v>
      </c>
      <c r="K3934" s="1">
        <v>8712500</v>
      </c>
      <c r="L3934" s="3">
        <v>45722</v>
      </c>
      <c r="M3934" s="3">
        <v>45723</v>
      </c>
      <c r="N3934" s="3">
        <v>45900</v>
      </c>
      <c r="O3934" s="1">
        <v>0</v>
      </c>
      <c r="P3934" s="1">
        <v>52275000</v>
      </c>
      <c r="R3934" s="6">
        <f ca="1">IF(Tabla1[[#This Row],[FECHA INCIAL DESDE]]="SIN INICIO",0,IF((((TODAY()-M3934)*100%)/(N3934-M3934))&gt;=100%,"100%",(((TODAY()-M3934)*100%)/(N3934-M3934))))</f>
        <v>0.25988700564971751</v>
      </c>
      <c r="S3934" s="2">
        <f t="shared" si="123"/>
        <v>52275000</v>
      </c>
      <c r="T3934" t="s">
        <v>12510</v>
      </c>
    </row>
    <row r="3935" spans="1:20" x14ac:dyDescent="0.25">
      <c r="A3935">
        <v>2025</v>
      </c>
      <c r="B3935" t="s">
        <v>12511</v>
      </c>
      <c r="C3935" t="s">
        <v>21</v>
      </c>
      <c r="D3935" t="s">
        <v>22</v>
      </c>
      <c r="E3935" t="s">
        <v>23</v>
      </c>
      <c r="F3935" t="s">
        <v>12512</v>
      </c>
      <c r="G3935" t="s">
        <v>5420</v>
      </c>
      <c r="H3935" t="s">
        <v>270</v>
      </c>
      <c r="I3935" s="1">
        <v>39060114</v>
      </c>
      <c r="J3935" s="2">
        <f t="shared" si="122"/>
        <v>39060114</v>
      </c>
      <c r="K3935" s="1">
        <v>6510019</v>
      </c>
      <c r="L3935" s="3">
        <v>45720</v>
      </c>
      <c r="M3935" s="3">
        <v>45721</v>
      </c>
      <c r="N3935" s="3">
        <v>45900</v>
      </c>
      <c r="O3935" s="1">
        <v>0</v>
      </c>
      <c r="P3935" s="1">
        <v>39060114</v>
      </c>
      <c r="R3935" s="6">
        <f ca="1">IF(Tabla1[[#This Row],[FECHA INCIAL DESDE]]="SIN INICIO",0,IF((((TODAY()-M3935)*100%)/(N3935-M3935))&gt;=100%,"100%",(((TODAY()-M3935)*100%)/(N3935-M3935))))</f>
        <v>0.26815642458100558</v>
      </c>
      <c r="S3935" s="2">
        <f t="shared" si="123"/>
        <v>39060114</v>
      </c>
      <c r="T3935" t="s">
        <v>12513</v>
      </c>
    </row>
    <row r="3936" spans="1:20" x14ac:dyDescent="0.25">
      <c r="A3936">
        <v>2025</v>
      </c>
      <c r="B3936" t="s">
        <v>12514</v>
      </c>
      <c r="C3936" t="s">
        <v>21</v>
      </c>
      <c r="D3936" t="s">
        <v>22</v>
      </c>
      <c r="E3936" t="s">
        <v>23</v>
      </c>
      <c r="F3936" t="s">
        <v>12515</v>
      </c>
      <c r="G3936" t="s">
        <v>1852</v>
      </c>
      <c r="H3936" t="s">
        <v>1802</v>
      </c>
      <c r="I3936" s="1">
        <v>50820000</v>
      </c>
      <c r="J3936" s="2">
        <f t="shared" si="122"/>
        <v>50820000</v>
      </c>
      <c r="K3936" s="1">
        <v>8470000</v>
      </c>
      <c r="L3936" s="3">
        <v>45721</v>
      </c>
      <c r="M3936" s="3">
        <v>45722</v>
      </c>
      <c r="N3936" s="3">
        <v>45747</v>
      </c>
      <c r="O3936" s="1">
        <v>0</v>
      </c>
      <c r="P3936" s="1">
        <v>50820000</v>
      </c>
      <c r="R3936" s="6" t="str">
        <f ca="1">IF(Tabla1[[#This Row],[FECHA INCIAL DESDE]]="SIN INICIO",0,IF((((TODAY()-M3936)*100%)/(N3936-M3936))&gt;=100%,"100%",(((TODAY()-M3936)*100%)/(N3936-M3936))))</f>
        <v>100%</v>
      </c>
      <c r="S3936" s="2">
        <f t="shared" si="123"/>
        <v>50820000</v>
      </c>
      <c r="T3936" t="s">
        <v>12516</v>
      </c>
    </row>
    <row r="3937" spans="1:20" x14ac:dyDescent="0.25">
      <c r="A3937">
        <v>2025</v>
      </c>
      <c r="B3937" t="s">
        <v>12517</v>
      </c>
      <c r="C3937" t="s">
        <v>21</v>
      </c>
      <c r="D3937" t="s">
        <v>22</v>
      </c>
      <c r="E3937" t="s">
        <v>23</v>
      </c>
      <c r="F3937" t="s">
        <v>12518</v>
      </c>
      <c r="G3937" t="s">
        <v>658</v>
      </c>
      <c r="H3937" t="s">
        <v>659</v>
      </c>
      <c r="I3937" s="1">
        <v>50305920</v>
      </c>
      <c r="J3937" s="2">
        <f t="shared" si="122"/>
        <v>50305920</v>
      </c>
      <c r="K3937" s="1">
        <v>8384320</v>
      </c>
      <c r="L3937" s="3">
        <v>45720</v>
      </c>
      <c r="M3937" s="3">
        <v>45722</v>
      </c>
      <c r="N3937" s="3">
        <v>45900</v>
      </c>
      <c r="O3937" s="1">
        <v>0</v>
      </c>
      <c r="P3937" s="1">
        <v>50305920</v>
      </c>
      <c r="R3937" s="6">
        <f ca="1">IF(Tabla1[[#This Row],[FECHA INCIAL DESDE]]="SIN INICIO",0,IF((((TODAY()-M3937)*100%)/(N3937-M3937))&gt;=100%,"100%",(((TODAY()-M3937)*100%)/(N3937-M3937))))</f>
        <v>0.2640449438202247</v>
      </c>
      <c r="S3937" s="2">
        <f t="shared" si="123"/>
        <v>50305920</v>
      </c>
      <c r="T3937" t="s">
        <v>12519</v>
      </c>
    </row>
    <row r="3938" spans="1:20" x14ac:dyDescent="0.25">
      <c r="A3938">
        <v>2025</v>
      </c>
      <c r="B3938" t="s">
        <v>12520</v>
      </c>
      <c r="C3938" t="s">
        <v>21</v>
      </c>
      <c r="D3938" t="s">
        <v>22</v>
      </c>
      <c r="E3938" t="s">
        <v>23</v>
      </c>
      <c r="F3938" t="s">
        <v>12521</v>
      </c>
      <c r="G3938" t="s">
        <v>1831</v>
      </c>
      <c r="H3938" t="s">
        <v>1898</v>
      </c>
      <c r="I3938" s="1">
        <v>44458666</v>
      </c>
      <c r="J3938" s="2">
        <f t="shared" si="122"/>
        <v>44458666</v>
      </c>
      <c r="K3938" s="1">
        <v>6351238</v>
      </c>
      <c r="L3938" s="3">
        <v>45720</v>
      </c>
      <c r="M3938" s="3">
        <v>45721</v>
      </c>
      <c r="N3938" s="3">
        <v>45930</v>
      </c>
      <c r="O3938" s="1">
        <v>0</v>
      </c>
      <c r="P3938" s="1">
        <v>44458666</v>
      </c>
      <c r="R3938" s="6">
        <f ca="1">IF(Tabla1[[#This Row],[FECHA INCIAL DESDE]]="SIN INICIO",0,IF((((TODAY()-M3938)*100%)/(N3938-M3938))&gt;=100%,"100%",(((TODAY()-M3938)*100%)/(N3938-M3938))))</f>
        <v>0.22966507177033493</v>
      </c>
      <c r="S3938" s="2">
        <f t="shared" si="123"/>
        <v>44458666</v>
      </c>
      <c r="T3938" t="s">
        <v>12522</v>
      </c>
    </row>
    <row r="3939" spans="1:20" x14ac:dyDescent="0.25">
      <c r="A3939">
        <v>2025</v>
      </c>
      <c r="B3939" t="s">
        <v>12523</v>
      </c>
      <c r="C3939" t="s">
        <v>21</v>
      </c>
      <c r="D3939" t="s">
        <v>22</v>
      </c>
      <c r="E3939" t="s">
        <v>23</v>
      </c>
      <c r="F3939" t="s">
        <v>12524</v>
      </c>
      <c r="G3939" t="s">
        <v>1831</v>
      </c>
      <c r="H3939" t="s">
        <v>1898</v>
      </c>
      <c r="I3939" s="1">
        <v>33327763</v>
      </c>
      <c r="J3939" s="2">
        <f t="shared" si="122"/>
        <v>33327763</v>
      </c>
      <c r="K3939" s="1">
        <v>4761109</v>
      </c>
      <c r="L3939" s="3">
        <v>45720</v>
      </c>
      <c r="M3939" s="3">
        <v>45721</v>
      </c>
      <c r="N3939" s="3">
        <v>45930</v>
      </c>
      <c r="O3939" s="1">
        <v>0</v>
      </c>
      <c r="P3939" s="1">
        <v>33327763</v>
      </c>
      <c r="R3939" s="6">
        <f ca="1">IF(Tabla1[[#This Row],[FECHA INCIAL DESDE]]="SIN INICIO",0,IF((((TODAY()-M3939)*100%)/(N3939-M3939))&gt;=100%,"100%",(((TODAY()-M3939)*100%)/(N3939-M3939))))</f>
        <v>0.22966507177033493</v>
      </c>
      <c r="S3939" s="2">
        <f t="shared" si="123"/>
        <v>33327763</v>
      </c>
      <c r="T3939" t="s">
        <v>12525</v>
      </c>
    </row>
    <row r="3940" spans="1:20" x14ac:dyDescent="0.25">
      <c r="A3940">
        <v>2025</v>
      </c>
      <c r="B3940" t="s">
        <v>12526</v>
      </c>
      <c r="C3940" t="s">
        <v>21</v>
      </c>
      <c r="D3940" t="s">
        <v>22</v>
      </c>
      <c r="E3940" t="s">
        <v>23</v>
      </c>
      <c r="F3940" t="s">
        <v>12527</v>
      </c>
      <c r="G3940" t="s">
        <v>2214</v>
      </c>
      <c r="H3940" t="s">
        <v>1898</v>
      </c>
      <c r="I3940" s="1">
        <v>50809904</v>
      </c>
      <c r="J3940" s="2">
        <f t="shared" si="122"/>
        <v>50809904</v>
      </c>
      <c r="K3940" s="1">
        <v>6351238</v>
      </c>
      <c r="L3940" s="3">
        <v>45720</v>
      </c>
      <c r="M3940" s="3">
        <v>45722</v>
      </c>
      <c r="N3940" s="3">
        <v>45961</v>
      </c>
      <c r="O3940" s="1">
        <v>0</v>
      </c>
      <c r="P3940" s="1">
        <v>50809904</v>
      </c>
      <c r="R3940" s="6">
        <f ca="1">IF(Tabla1[[#This Row],[FECHA INCIAL DESDE]]="SIN INICIO",0,IF((((TODAY()-M3940)*100%)/(N3940-M3940))&gt;=100%,"100%",(((TODAY()-M3940)*100%)/(N3940-M3940))))</f>
        <v>0.19665271966527198</v>
      </c>
      <c r="S3940" s="2">
        <f t="shared" si="123"/>
        <v>50809904</v>
      </c>
      <c r="T3940" t="s">
        <v>12528</v>
      </c>
    </row>
    <row r="3941" spans="1:20" x14ac:dyDescent="0.25">
      <c r="A3941">
        <v>2025</v>
      </c>
      <c r="B3941" t="s">
        <v>12529</v>
      </c>
      <c r="C3941" t="s">
        <v>21</v>
      </c>
      <c r="D3941" t="s">
        <v>22</v>
      </c>
      <c r="E3941" t="s">
        <v>23</v>
      </c>
      <c r="F3941" t="s">
        <v>12530</v>
      </c>
      <c r="G3941" t="s">
        <v>2478</v>
      </c>
      <c r="H3941" t="s">
        <v>2479</v>
      </c>
      <c r="I3941" s="1">
        <v>36912185</v>
      </c>
      <c r="J3941" s="2">
        <f t="shared" si="122"/>
        <v>36912185</v>
      </c>
      <c r="K3941" s="1">
        <v>7382437</v>
      </c>
      <c r="L3941" s="3">
        <v>45720</v>
      </c>
      <c r="M3941" s="3">
        <v>45721</v>
      </c>
      <c r="N3941" s="3">
        <v>45869</v>
      </c>
      <c r="O3941" s="1">
        <v>0</v>
      </c>
      <c r="P3941" s="1">
        <v>36912185</v>
      </c>
      <c r="R3941" s="6">
        <f ca="1">IF(Tabla1[[#This Row],[FECHA INCIAL DESDE]]="SIN INICIO",0,IF((((TODAY()-M3941)*100%)/(N3941-M3941))&gt;=100%,"100%",(((TODAY()-M3941)*100%)/(N3941-M3941))))</f>
        <v>0.32432432432432434</v>
      </c>
      <c r="S3941" s="2">
        <f t="shared" si="123"/>
        <v>36912185</v>
      </c>
      <c r="T3941" t="s">
        <v>12531</v>
      </c>
    </row>
    <row r="3942" spans="1:20" x14ac:dyDescent="0.25">
      <c r="A3942">
        <v>2025</v>
      </c>
      <c r="B3942" t="s">
        <v>12532</v>
      </c>
      <c r="C3942" t="s">
        <v>21</v>
      </c>
      <c r="D3942" t="s">
        <v>22</v>
      </c>
      <c r="E3942" t="s">
        <v>23</v>
      </c>
      <c r="F3942" t="s">
        <v>12533</v>
      </c>
      <c r="G3942" t="s">
        <v>3276</v>
      </c>
      <c r="H3942" t="s">
        <v>2479</v>
      </c>
      <c r="I3942" s="1">
        <v>42112296</v>
      </c>
      <c r="J3942" s="2">
        <f t="shared" si="122"/>
        <v>42112296</v>
      </c>
      <c r="K3942" s="1">
        <v>7018716</v>
      </c>
      <c r="L3942" s="3">
        <v>45720</v>
      </c>
      <c r="M3942" s="3">
        <v>45721</v>
      </c>
      <c r="N3942" s="3">
        <v>45900</v>
      </c>
      <c r="O3942" s="1">
        <v>0</v>
      </c>
      <c r="P3942" s="1">
        <v>42112296</v>
      </c>
      <c r="R3942" s="6">
        <f ca="1">IF(Tabla1[[#This Row],[FECHA INCIAL DESDE]]="SIN INICIO",0,IF((((TODAY()-M3942)*100%)/(N3942-M3942))&gt;=100%,"100%",(((TODAY()-M3942)*100%)/(N3942-M3942))))</f>
        <v>0.26815642458100558</v>
      </c>
      <c r="S3942" s="2">
        <f t="shared" si="123"/>
        <v>42112296</v>
      </c>
      <c r="T3942" t="s">
        <v>12534</v>
      </c>
    </row>
    <row r="3943" spans="1:20" x14ac:dyDescent="0.25">
      <c r="A3943">
        <v>2025</v>
      </c>
      <c r="B3943" t="s">
        <v>12535</v>
      </c>
      <c r="C3943" t="s">
        <v>21</v>
      </c>
      <c r="D3943" t="s">
        <v>22</v>
      </c>
      <c r="E3943" t="s">
        <v>23</v>
      </c>
      <c r="F3943" t="s">
        <v>12536</v>
      </c>
      <c r="G3943" t="s">
        <v>1520</v>
      </c>
      <c r="H3943" t="s">
        <v>590</v>
      </c>
      <c r="I3943" s="1">
        <v>61500000</v>
      </c>
      <c r="J3943" s="2">
        <f t="shared" si="122"/>
        <v>61500000</v>
      </c>
      <c r="K3943" s="1">
        <v>10250000</v>
      </c>
      <c r="L3943" s="3">
        <v>45722</v>
      </c>
      <c r="M3943" s="3">
        <v>45723</v>
      </c>
      <c r="N3943" s="3">
        <v>45900</v>
      </c>
      <c r="O3943" s="1">
        <v>0</v>
      </c>
      <c r="P3943" s="1">
        <v>61500000</v>
      </c>
      <c r="R3943" s="6">
        <f ca="1">IF(Tabla1[[#This Row],[FECHA INCIAL DESDE]]="SIN INICIO",0,IF((((TODAY()-M3943)*100%)/(N3943-M3943))&gt;=100%,"100%",(((TODAY()-M3943)*100%)/(N3943-M3943))))</f>
        <v>0.25988700564971751</v>
      </c>
      <c r="S3943" s="2">
        <f t="shared" si="123"/>
        <v>61500000</v>
      </c>
      <c r="T3943" t="s">
        <v>12537</v>
      </c>
    </row>
    <row r="3944" spans="1:20" x14ac:dyDescent="0.25">
      <c r="A3944">
        <v>2025</v>
      </c>
      <c r="B3944" t="s">
        <v>12538</v>
      </c>
      <c r="C3944" t="s">
        <v>21</v>
      </c>
      <c r="D3944" t="s">
        <v>22</v>
      </c>
      <c r="E3944" t="s">
        <v>23</v>
      </c>
      <c r="F3944" t="s">
        <v>12539</v>
      </c>
      <c r="G3944" t="s">
        <v>2214</v>
      </c>
      <c r="H3944" t="s">
        <v>1898</v>
      </c>
      <c r="I3944" s="1">
        <v>50416646</v>
      </c>
      <c r="J3944" s="2">
        <f t="shared" si="122"/>
        <v>50416646</v>
      </c>
      <c r="K3944" s="1">
        <v>7202378</v>
      </c>
      <c r="L3944" s="3">
        <v>45720</v>
      </c>
      <c r="M3944" s="3">
        <v>45721</v>
      </c>
      <c r="N3944" s="3">
        <v>45930</v>
      </c>
      <c r="O3944" s="1">
        <v>0</v>
      </c>
      <c r="P3944" s="1">
        <v>50416646</v>
      </c>
      <c r="R3944" s="6">
        <f ca="1">IF(Tabla1[[#This Row],[FECHA INCIAL DESDE]]="SIN INICIO",0,IF((((TODAY()-M3944)*100%)/(N3944-M3944))&gt;=100%,"100%",(((TODAY()-M3944)*100%)/(N3944-M3944))))</f>
        <v>0.22966507177033493</v>
      </c>
      <c r="S3944" s="2">
        <f t="shared" si="123"/>
        <v>50416646</v>
      </c>
      <c r="T3944" t="s">
        <v>12540</v>
      </c>
    </row>
    <row r="3945" spans="1:20" x14ac:dyDescent="0.25">
      <c r="A3945">
        <v>2025</v>
      </c>
      <c r="B3945" t="s">
        <v>12541</v>
      </c>
      <c r="C3945" t="s">
        <v>21</v>
      </c>
      <c r="D3945" t="s">
        <v>22</v>
      </c>
      <c r="E3945" t="s">
        <v>23</v>
      </c>
      <c r="F3945" t="s">
        <v>12542</v>
      </c>
      <c r="G3945" t="s">
        <v>280</v>
      </c>
      <c r="H3945" t="s">
        <v>270</v>
      </c>
      <c r="I3945" s="1">
        <v>60000000</v>
      </c>
      <c r="J3945" s="2">
        <f t="shared" si="122"/>
        <v>60000000</v>
      </c>
      <c r="K3945" s="1">
        <v>10000000</v>
      </c>
      <c r="L3945" s="3">
        <v>45721</v>
      </c>
      <c r="M3945" s="3">
        <v>45722</v>
      </c>
      <c r="N3945" s="3">
        <v>45900</v>
      </c>
      <c r="O3945" s="1">
        <v>0</v>
      </c>
      <c r="P3945" s="1">
        <v>60000000</v>
      </c>
      <c r="R3945" s="6">
        <f ca="1">IF(Tabla1[[#This Row],[FECHA INCIAL DESDE]]="SIN INICIO",0,IF((((TODAY()-M3945)*100%)/(N3945-M3945))&gt;=100%,"100%",(((TODAY()-M3945)*100%)/(N3945-M3945))))</f>
        <v>0.2640449438202247</v>
      </c>
      <c r="S3945" s="2">
        <f t="shared" si="123"/>
        <v>60000000</v>
      </c>
      <c r="T3945" t="s">
        <v>12543</v>
      </c>
    </row>
    <row r="3946" spans="1:20" x14ac:dyDescent="0.25">
      <c r="A3946">
        <v>2025</v>
      </c>
      <c r="B3946" t="s">
        <v>12544</v>
      </c>
      <c r="C3946" t="s">
        <v>21</v>
      </c>
      <c r="D3946" t="s">
        <v>22</v>
      </c>
      <c r="E3946" t="s">
        <v>120</v>
      </c>
      <c r="F3946" t="s">
        <v>12545</v>
      </c>
      <c r="G3946" t="s">
        <v>4909</v>
      </c>
      <c r="H3946" t="s">
        <v>154</v>
      </c>
      <c r="I3946" s="1">
        <v>26666640</v>
      </c>
      <c r="J3946" s="2">
        <f t="shared" si="122"/>
        <v>26666640</v>
      </c>
      <c r="K3946" s="1">
        <v>4444440</v>
      </c>
      <c r="L3946" s="3">
        <v>45720</v>
      </c>
      <c r="M3946" s="3">
        <v>45721</v>
      </c>
      <c r="N3946" s="3">
        <v>45730</v>
      </c>
      <c r="O3946" s="1">
        <v>0</v>
      </c>
      <c r="P3946" s="1">
        <v>26666640</v>
      </c>
      <c r="R3946" s="6" t="str">
        <f ca="1">IF(Tabla1[[#This Row],[FECHA INCIAL DESDE]]="SIN INICIO",0,IF((((TODAY()-M3946)*100%)/(N3946-M3946))&gt;=100%,"100%",(((TODAY()-M3946)*100%)/(N3946-M3946))))</f>
        <v>100%</v>
      </c>
      <c r="S3946" s="2">
        <f t="shared" si="123"/>
        <v>26666640</v>
      </c>
      <c r="T3946" t="s">
        <v>12546</v>
      </c>
    </row>
    <row r="3947" spans="1:20" x14ac:dyDescent="0.25">
      <c r="A3947">
        <v>2025</v>
      </c>
      <c r="B3947" t="s">
        <v>12547</v>
      </c>
      <c r="C3947" t="s">
        <v>21</v>
      </c>
      <c r="D3947" t="s">
        <v>22</v>
      </c>
      <c r="E3947" t="s">
        <v>23</v>
      </c>
      <c r="F3947" t="s">
        <v>12548</v>
      </c>
      <c r="G3947" t="s">
        <v>2743</v>
      </c>
      <c r="H3947" t="s">
        <v>659</v>
      </c>
      <c r="I3947" s="1">
        <v>39312000</v>
      </c>
      <c r="J3947" s="2">
        <f t="shared" si="122"/>
        <v>39312000</v>
      </c>
      <c r="K3947" s="1">
        <v>6552000</v>
      </c>
      <c r="L3947" s="3">
        <v>45720</v>
      </c>
      <c r="M3947" s="3">
        <v>45735</v>
      </c>
      <c r="N3947" s="3">
        <v>45735</v>
      </c>
      <c r="O3947" s="1">
        <v>0</v>
      </c>
      <c r="P3947" s="1">
        <v>39312000</v>
      </c>
      <c r="R3947" s="6" t="e">
        <f ca="1">IF(Tabla1[[#This Row],[FECHA INCIAL DESDE]]="SIN INICIO",0,IF((((TODAY()-M3947)*100%)/(N3947-M3947))&gt;=100%,"100%",(((TODAY()-M3947)*100%)/(N3947-M3947))))</f>
        <v>#DIV/0!</v>
      </c>
      <c r="S3947" s="2">
        <f t="shared" si="123"/>
        <v>39312000</v>
      </c>
      <c r="T3947" t="s">
        <v>12549</v>
      </c>
    </row>
    <row r="3948" spans="1:20" x14ac:dyDescent="0.25">
      <c r="A3948">
        <v>2025</v>
      </c>
      <c r="B3948" t="s">
        <v>12550</v>
      </c>
      <c r="C3948" t="s">
        <v>21</v>
      </c>
      <c r="D3948" t="s">
        <v>22</v>
      </c>
      <c r="E3948" t="s">
        <v>120</v>
      </c>
      <c r="F3948" t="s">
        <v>12551</v>
      </c>
      <c r="G3948" t="s">
        <v>577</v>
      </c>
      <c r="H3948" t="s">
        <v>537</v>
      </c>
      <c r="I3948" s="1">
        <v>16034220</v>
      </c>
      <c r="J3948" s="2">
        <f t="shared" si="122"/>
        <v>16034220</v>
      </c>
      <c r="K3948" s="1">
        <v>4008555</v>
      </c>
      <c r="L3948" s="3">
        <v>45722</v>
      </c>
      <c r="M3948" s="3">
        <v>45723</v>
      </c>
      <c r="N3948" s="3">
        <v>45838</v>
      </c>
      <c r="O3948" s="1">
        <v>0</v>
      </c>
      <c r="P3948" s="1">
        <v>16034220</v>
      </c>
      <c r="R3948" s="6">
        <f ca="1">IF(Tabla1[[#This Row],[FECHA INCIAL DESDE]]="SIN INICIO",0,IF((((TODAY()-M3948)*100%)/(N3948-M3948))&gt;=100%,"100%",(((TODAY()-M3948)*100%)/(N3948-M3948))))</f>
        <v>0.4</v>
      </c>
      <c r="S3948" s="2">
        <f t="shared" si="123"/>
        <v>16034220</v>
      </c>
      <c r="T3948" t="s">
        <v>12552</v>
      </c>
    </row>
    <row r="3949" spans="1:20" x14ac:dyDescent="0.25">
      <c r="A3949">
        <v>2025</v>
      </c>
      <c r="B3949" t="s">
        <v>12553</v>
      </c>
      <c r="C3949" t="s">
        <v>21</v>
      </c>
      <c r="D3949" t="s">
        <v>22</v>
      </c>
      <c r="E3949" t="s">
        <v>23</v>
      </c>
      <c r="F3949" t="s">
        <v>12554</v>
      </c>
      <c r="G3949" t="s">
        <v>12555</v>
      </c>
      <c r="H3949" t="s">
        <v>270</v>
      </c>
      <c r="I3949" s="1">
        <v>57469584</v>
      </c>
      <c r="J3949" s="2">
        <f t="shared" si="122"/>
        <v>57469584</v>
      </c>
      <c r="K3949" s="1">
        <v>9578264</v>
      </c>
      <c r="L3949" s="3">
        <v>45722</v>
      </c>
      <c r="M3949" s="3">
        <v>45723</v>
      </c>
      <c r="N3949" s="3">
        <v>45900</v>
      </c>
      <c r="O3949" s="1">
        <v>0</v>
      </c>
      <c r="P3949" s="1">
        <v>57469584</v>
      </c>
      <c r="R3949" s="6">
        <f ca="1">IF(Tabla1[[#This Row],[FECHA INCIAL DESDE]]="SIN INICIO",0,IF((((TODAY()-M3949)*100%)/(N3949-M3949))&gt;=100%,"100%",(((TODAY()-M3949)*100%)/(N3949-M3949))))</f>
        <v>0.25988700564971751</v>
      </c>
      <c r="S3949" s="2">
        <f t="shared" si="123"/>
        <v>57469584</v>
      </c>
      <c r="T3949" t="s">
        <v>12556</v>
      </c>
    </row>
    <row r="3950" spans="1:20" x14ac:dyDescent="0.25">
      <c r="A3950">
        <v>2025</v>
      </c>
      <c r="B3950" t="s">
        <v>12557</v>
      </c>
      <c r="C3950" t="s">
        <v>21</v>
      </c>
      <c r="D3950" t="s">
        <v>22</v>
      </c>
      <c r="E3950" t="s">
        <v>23</v>
      </c>
      <c r="F3950" t="s">
        <v>12558</v>
      </c>
      <c r="G3950" t="s">
        <v>614</v>
      </c>
      <c r="H3950" t="s">
        <v>537</v>
      </c>
      <c r="I3950" s="1">
        <v>27779400</v>
      </c>
      <c r="J3950" s="2">
        <f t="shared" si="122"/>
        <v>27779400</v>
      </c>
      <c r="K3950" s="1">
        <v>6944850</v>
      </c>
      <c r="L3950" s="3">
        <v>45722</v>
      </c>
      <c r="M3950" s="3">
        <v>45723</v>
      </c>
      <c r="N3950" s="3">
        <v>45838</v>
      </c>
      <c r="O3950" s="1">
        <v>0</v>
      </c>
      <c r="P3950" s="1">
        <v>27779400</v>
      </c>
      <c r="R3950" s="6">
        <f ca="1">IF(Tabla1[[#This Row],[FECHA INCIAL DESDE]]="SIN INICIO",0,IF((((TODAY()-M3950)*100%)/(N3950-M3950))&gt;=100%,"100%",(((TODAY()-M3950)*100%)/(N3950-M3950))))</f>
        <v>0.4</v>
      </c>
      <c r="S3950" s="2">
        <f t="shared" si="123"/>
        <v>27779400</v>
      </c>
      <c r="T3950" t="s">
        <v>12559</v>
      </c>
    </row>
    <row r="3951" spans="1:20" x14ac:dyDescent="0.25">
      <c r="A3951">
        <v>2025</v>
      </c>
      <c r="B3951" t="s">
        <v>12560</v>
      </c>
      <c r="C3951" t="s">
        <v>21</v>
      </c>
      <c r="D3951" t="s">
        <v>22</v>
      </c>
      <c r="E3951" t="s">
        <v>23</v>
      </c>
      <c r="F3951" t="s">
        <v>12561</v>
      </c>
      <c r="G3951" t="s">
        <v>3890</v>
      </c>
      <c r="H3951" t="s">
        <v>2479</v>
      </c>
      <c r="I3951" s="1">
        <v>36912185</v>
      </c>
      <c r="J3951" s="2">
        <f t="shared" si="122"/>
        <v>36912185</v>
      </c>
      <c r="K3951" s="1">
        <v>7382437</v>
      </c>
      <c r="L3951" s="3">
        <v>45741</v>
      </c>
      <c r="M3951" s="3">
        <v>45742</v>
      </c>
      <c r="N3951" s="3">
        <v>45869</v>
      </c>
      <c r="O3951" s="1">
        <v>0</v>
      </c>
      <c r="P3951" s="1">
        <v>36912185</v>
      </c>
      <c r="R3951" s="6">
        <f ca="1">IF(Tabla1[[#This Row],[FECHA INCIAL DESDE]]="SIN INICIO",0,IF((((TODAY()-M3951)*100%)/(N3951-M3951))&gt;=100%,"100%",(((TODAY()-M3951)*100%)/(N3951-M3951))))</f>
        <v>0.2125984251968504</v>
      </c>
      <c r="S3951" s="2">
        <f t="shared" si="123"/>
        <v>36912185</v>
      </c>
      <c r="T3951" t="s">
        <v>12562</v>
      </c>
    </row>
    <row r="3952" spans="1:20" x14ac:dyDescent="0.25">
      <c r="A3952">
        <v>2025</v>
      </c>
      <c r="B3952" t="s">
        <v>12563</v>
      </c>
      <c r="C3952" t="s">
        <v>21</v>
      </c>
      <c r="D3952" t="s">
        <v>22</v>
      </c>
      <c r="E3952" t="s">
        <v>23</v>
      </c>
      <c r="F3952" t="s">
        <v>12564</v>
      </c>
      <c r="G3952" t="s">
        <v>3034</v>
      </c>
      <c r="H3952" t="s">
        <v>1802</v>
      </c>
      <c r="I3952" s="1">
        <v>27600000</v>
      </c>
      <c r="J3952" s="2">
        <f t="shared" si="122"/>
        <v>27600000</v>
      </c>
      <c r="K3952" s="1">
        <v>4600000</v>
      </c>
      <c r="L3952" s="3">
        <v>45721</v>
      </c>
      <c r="M3952" s="3">
        <v>45722</v>
      </c>
      <c r="N3952" s="3">
        <v>45900</v>
      </c>
      <c r="O3952" s="1">
        <v>0</v>
      </c>
      <c r="P3952" s="1">
        <v>27600000</v>
      </c>
      <c r="R3952" s="6">
        <f ca="1">IF(Tabla1[[#This Row],[FECHA INCIAL DESDE]]="SIN INICIO",0,IF((((TODAY()-M3952)*100%)/(N3952-M3952))&gt;=100%,"100%",(((TODAY()-M3952)*100%)/(N3952-M3952))))</f>
        <v>0.2640449438202247</v>
      </c>
      <c r="S3952" s="2">
        <f t="shared" si="123"/>
        <v>27600000</v>
      </c>
      <c r="T3952" t="s">
        <v>12565</v>
      </c>
    </row>
    <row r="3953" spans="1:20" x14ac:dyDescent="0.25">
      <c r="A3953">
        <v>2025</v>
      </c>
      <c r="B3953" t="s">
        <v>12566</v>
      </c>
      <c r="C3953" t="s">
        <v>21</v>
      </c>
      <c r="D3953" t="s">
        <v>22</v>
      </c>
      <c r="E3953" t="s">
        <v>23</v>
      </c>
      <c r="F3953" t="s">
        <v>12567</v>
      </c>
      <c r="G3953" t="s">
        <v>1819</v>
      </c>
      <c r="H3953" t="s">
        <v>1802</v>
      </c>
      <c r="I3953" s="1">
        <v>50820000</v>
      </c>
      <c r="J3953" s="2">
        <f t="shared" si="122"/>
        <v>50820000</v>
      </c>
      <c r="K3953" s="1">
        <v>8470000</v>
      </c>
      <c r="L3953" s="3">
        <v>45721</v>
      </c>
      <c r="M3953" s="3">
        <v>45722</v>
      </c>
      <c r="N3953" s="3">
        <v>45900</v>
      </c>
      <c r="O3953" s="1">
        <v>0</v>
      </c>
      <c r="P3953" s="1">
        <v>50820000</v>
      </c>
      <c r="R3953" s="6">
        <f ca="1">IF(Tabla1[[#This Row],[FECHA INCIAL DESDE]]="SIN INICIO",0,IF((((TODAY()-M3953)*100%)/(N3953-M3953))&gt;=100%,"100%",(((TODAY()-M3953)*100%)/(N3953-M3953))))</f>
        <v>0.2640449438202247</v>
      </c>
      <c r="S3953" s="2">
        <f t="shared" si="123"/>
        <v>50820000</v>
      </c>
      <c r="T3953" t="s">
        <v>12568</v>
      </c>
    </row>
    <row r="3954" spans="1:20" x14ac:dyDescent="0.25">
      <c r="A3954">
        <v>2025</v>
      </c>
      <c r="B3954" t="s">
        <v>12569</v>
      </c>
      <c r="C3954" t="s">
        <v>21</v>
      </c>
      <c r="D3954" t="s">
        <v>22</v>
      </c>
      <c r="E3954" t="s">
        <v>23</v>
      </c>
      <c r="F3954" t="s">
        <v>12570</v>
      </c>
      <c r="G3954" t="s">
        <v>1520</v>
      </c>
      <c r="H3954" t="s">
        <v>590</v>
      </c>
      <c r="I3954" s="1">
        <v>52275000</v>
      </c>
      <c r="J3954" s="2">
        <f t="shared" si="122"/>
        <v>52275000</v>
      </c>
      <c r="K3954" s="1">
        <v>8712500</v>
      </c>
      <c r="L3954" s="3">
        <v>45722</v>
      </c>
      <c r="M3954" s="3">
        <v>45723</v>
      </c>
      <c r="N3954" s="3">
        <v>45900</v>
      </c>
      <c r="O3954" s="1">
        <v>0</v>
      </c>
      <c r="P3954" s="1">
        <v>52275000</v>
      </c>
      <c r="R3954" s="6">
        <f ca="1">IF(Tabla1[[#This Row],[FECHA INCIAL DESDE]]="SIN INICIO",0,IF((((TODAY()-M3954)*100%)/(N3954-M3954))&gt;=100%,"100%",(((TODAY()-M3954)*100%)/(N3954-M3954))))</f>
        <v>0.25988700564971751</v>
      </c>
      <c r="S3954" s="2">
        <f t="shared" si="123"/>
        <v>52275000</v>
      </c>
      <c r="T3954" t="s">
        <v>12571</v>
      </c>
    </row>
    <row r="3955" spans="1:20" x14ac:dyDescent="0.25">
      <c r="A3955">
        <v>2025</v>
      </c>
      <c r="B3955" t="s">
        <v>12572</v>
      </c>
      <c r="C3955" t="s">
        <v>21</v>
      </c>
      <c r="D3955" t="s">
        <v>22</v>
      </c>
      <c r="E3955" t="s">
        <v>23</v>
      </c>
      <c r="F3955" t="s">
        <v>12573</v>
      </c>
      <c r="G3955" t="s">
        <v>1831</v>
      </c>
      <c r="H3955" t="s">
        <v>1898</v>
      </c>
      <c r="I3955" s="1">
        <v>44458666</v>
      </c>
      <c r="J3955" s="2">
        <f t="shared" si="122"/>
        <v>44458666</v>
      </c>
      <c r="K3955" s="1">
        <v>6351238</v>
      </c>
      <c r="L3955" s="3">
        <v>45720</v>
      </c>
      <c r="M3955" s="3">
        <v>45721</v>
      </c>
      <c r="N3955" s="3">
        <v>45930</v>
      </c>
      <c r="O3955" s="1">
        <v>0</v>
      </c>
      <c r="P3955" s="1">
        <v>44458666</v>
      </c>
      <c r="R3955" s="6">
        <f ca="1">IF(Tabla1[[#This Row],[FECHA INCIAL DESDE]]="SIN INICIO",0,IF((((TODAY()-M3955)*100%)/(N3955-M3955))&gt;=100%,"100%",(((TODAY()-M3955)*100%)/(N3955-M3955))))</f>
        <v>0.22966507177033493</v>
      </c>
      <c r="S3955" s="2">
        <f t="shared" si="123"/>
        <v>44458666</v>
      </c>
      <c r="T3955" t="s">
        <v>12574</v>
      </c>
    </row>
    <row r="3956" spans="1:20" x14ac:dyDescent="0.25">
      <c r="A3956">
        <v>2025</v>
      </c>
      <c r="B3956" t="s">
        <v>12575</v>
      </c>
      <c r="C3956" t="s">
        <v>21</v>
      </c>
      <c r="D3956" t="s">
        <v>22</v>
      </c>
      <c r="E3956" t="s">
        <v>23</v>
      </c>
      <c r="F3956" t="s">
        <v>12576</v>
      </c>
      <c r="G3956" t="s">
        <v>1831</v>
      </c>
      <c r="H3956" t="s">
        <v>1898</v>
      </c>
      <c r="I3956" s="1">
        <v>44458666</v>
      </c>
      <c r="J3956" s="2">
        <f t="shared" si="122"/>
        <v>44458666</v>
      </c>
      <c r="K3956" s="1">
        <v>6351238</v>
      </c>
      <c r="L3956" s="3">
        <v>45720</v>
      </c>
      <c r="M3956" s="3">
        <v>45721</v>
      </c>
      <c r="N3956" s="3">
        <v>45930</v>
      </c>
      <c r="O3956" s="1">
        <v>0</v>
      </c>
      <c r="P3956" s="1">
        <v>44458666</v>
      </c>
      <c r="R3956" s="6">
        <f ca="1">IF(Tabla1[[#This Row],[FECHA INCIAL DESDE]]="SIN INICIO",0,IF((((TODAY()-M3956)*100%)/(N3956-M3956))&gt;=100%,"100%",(((TODAY()-M3956)*100%)/(N3956-M3956))))</f>
        <v>0.22966507177033493</v>
      </c>
      <c r="S3956" s="2">
        <f t="shared" si="123"/>
        <v>44458666</v>
      </c>
      <c r="T3956" t="s">
        <v>12577</v>
      </c>
    </row>
    <row r="3957" spans="1:20" x14ac:dyDescent="0.25">
      <c r="A3957">
        <v>2025</v>
      </c>
      <c r="B3957" t="s">
        <v>12578</v>
      </c>
      <c r="C3957" t="s">
        <v>21</v>
      </c>
      <c r="D3957" t="s">
        <v>22</v>
      </c>
      <c r="E3957" t="s">
        <v>23</v>
      </c>
      <c r="F3957" t="s">
        <v>12579</v>
      </c>
      <c r="G3957" t="s">
        <v>485</v>
      </c>
      <c r="H3957" t="s">
        <v>336</v>
      </c>
      <c r="I3957" s="1">
        <v>37576455</v>
      </c>
      <c r="J3957" s="2">
        <f t="shared" si="122"/>
        <v>37576455</v>
      </c>
      <c r="K3957" s="1">
        <v>5368065</v>
      </c>
      <c r="L3957" s="3">
        <v>45721</v>
      </c>
      <c r="M3957" s="3">
        <v>45723</v>
      </c>
      <c r="N3957" s="3">
        <v>45900</v>
      </c>
      <c r="O3957" s="1">
        <v>0</v>
      </c>
      <c r="P3957" s="1">
        <v>37576455</v>
      </c>
      <c r="R3957" s="6">
        <f ca="1">IF(Tabla1[[#This Row],[FECHA INCIAL DESDE]]="SIN INICIO",0,IF((((TODAY()-M3957)*100%)/(N3957-M3957))&gt;=100%,"100%",(((TODAY()-M3957)*100%)/(N3957-M3957))))</f>
        <v>0.25988700564971751</v>
      </c>
      <c r="S3957" s="2">
        <f t="shared" si="123"/>
        <v>37576455</v>
      </c>
      <c r="T3957" t="s">
        <v>12580</v>
      </c>
    </row>
    <row r="3958" spans="1:20" x14ac:dyDescent="0.25">
      <c r="A3958">
        <v>2025</v>
      </c>
      <c r="B3958" t="s">
        <v>12581</v>
      </c>
      <c r="C3958" t="s">
        <v>21</v>
      </c>
      <c r="D3958" t="s">
        <v>22</v>
      </c>
      <c r="E3958" t="s">
        <v>120</v>
      </c>
      <c r="F3958" t="s">
        <v>12582</v>
      </c>
      <c r="G3958" t="s">
        <v>1644</v>
      </c>
      <c r="H3958" t="s">
        <v>154</v>
      </c>
      <c r="I3958" s="1">
        <v>26666640</v>
      </c>
      <c r="J3958" s="2">
        <f t="shared" si="122"/>
        <v>26666640</v>
      </c>
      <c r="K3958" s="1">
        <v>4444440</v>
      </c>
      <c r="L3958" s="3">
        <v>45721</v>
      </c>
      <c r="M3958" s="3">
        <v>45722</v>
      </c>
      <c r="N3958" s="3">
        <v>45900</v>
      </c>
      <c r="O3958" s="1">
        <v>0</v>
      </c>
      <c r="P3958" s="1">
        <v>26666640</v>
      </c>
      <c r="R3958" s="6">
        <f ca="1">IF(Tabla1[[#This Row],[FECHA INCIAL DESDE]]="SIN INICIO",0,IF((((TODAY()-M3958)*100%)/(N3958-M3958))&gt;=100%,"100%",(((TODAY()-M3958)*100%)/(N3958-M3958))))</f>
        <v>0.2640449438202247</v>
      </c>
      <c r="S3958" s="2">
        <f t="shared" si="123"/>
        <v>26666640</v>
      </c>
      <c r="T3958" t="s">
        <v>12583</v>
      </c>
    </row>
    <row r="3959" spans="1:20" x14ac:dyDescent="0.25">
      <c r="A3959">
        <v>2025</v>
      </c>
      <c r="B3959" t="s">
        <v>12584</v>
      </c>
      <c r="C3959" t="s">
        <v>21</v>
      </c>
      <c r="D3959" t="s">
        <v>22</v>
      </c>
      <c r="E3959" t="s">
        <v>23</v>
      </c>
      <c r="F3959" t="s">
        <v>12585</v>
      </c>
      <c r="G3959" t="s">
        <v>12586</v>
      </c>
      <c r="H3959" t="s">
        <v>270</v>
      </c>
      <c r="I3959" s="1">
        <v>94500000</v>
      </c>
      <c r="J3959" s="2">
        <f t="shared" si="122"/>
        <v>94500000</v>
      </c>
      <c r="K3959" s="1">
        <v>13500000</v>
      </c>
      <c r="L3959" s="3">
        <v>45723</v>
      </c>
      <c r="M3959" s="3">
        <v>45724</v>
      </c>
      <c r="N3959" s="3">
        <v>45900</v>
      </c>
      <c r="O3959" s="1">
        <v>0</v>
      </c>
      <c r="P3959" s="1">
        <v>81000000</v>
      </c>
      <c r="R3959" s="6">
        <f ca="1">IF(Tabla1[[#This Row],[FECHA INCIAL DESDE]]="SIN INICIO",0,IF((((TODAY()-M3959)*100%)/(N3959-M3959))&gt;=100%,"100%",(((TODAY()-M3959)*100%)/(N3959-M3959))))</f>
        <v>0.25568181818181818</v>
      </c>
      <c r="S3959" s="2">
        <f t="shared" si="123"/>
        <v>81000000</v>
      </c>
      <c r="T3959" t="s">
        <v>12587</v>
      </c>
    </row>
    <row r="3960" spans="1:20" x14ac:dyDescent="0.25">
      <c r="A3960">
        <v>2025</v>
      </c>
      <c r="B3960" t="s">
        <v>12588</v>
      </c>
      <c r="C3960" t="s">
        <v>21</v>
      </c>
      <c r="D3960" t="s">
        <v>22</v>
      </c>
      <c r="E3960" t="s">
        <v>23</v>
      </c>
      <c r="F3960" t="s">
        <v>12589</v>
      </c>
      <c r="G3960" t="s">
        <v>347</v>
      </c>
      <c r="H3960" t="s">
        <v>336</v>
      </c>
      <c r="I3960" s="1">
        <v>44100000</v>
      </c>
      <c r="J3960" s="2">
        <f t="shared" si="122"/>
        <v>44100000</v>
      </c>
      <c r="K3960" s="1">
        <v>6300000</v>
      </c>
      <c r="L3960" s="3">
        <v>45726</v>
      </c>
      <c r="M3960" s="3">
        <v>45727</v>
      </c>
      <c r="N3960" s="3">
        <v>45900</v>
      </c>
      <c r="O3960" s="1">
        <v>0</v>
      </c>
      <c r="P3960" s="1">
        <v>44100000</v>
      </c>
      <c r="R3960" s="6">
        <f ca="1">IF(Tabla1[[#This Row],[FECHA INCIAL DESDE]]="SIN INICIO",0,IF((((TODAY()-M3960)*100%)/(N3960-M3960))&gt;=100%,"100%",(((TODAY()-M3960)*100%)/(N3960-M3960))))</f>
        <v>0.24277456647398843</v>
      </c>
      <c r="S3960" s="2">
        <f t="shared" si="123"/>
        <v>44100000</v>
      </c>
      <c r="T3960" t="s">
        <v>12590</v>
      </c>
    </row>
    <row r="3961" spans="1:20" x14ac:dyDescent="0.25">
      <c r="A3961">
        <v>2025</v>
      </c>
      <c r="B3961" t="s">
        <v>12591</v>
      </c>
      <c r="C3961" t="s">
        <v>21</v>
      </c>
      <c r="D3961" t="s">
        <v>22</v>
      </c>
      <c r="E3961" t="s">
        <v>23</v>
      </c>
      <c r="F3961" t="s">
        <v>12592</v>
      </c>
      <c r="G3961" t="s">
        <v>663</v>
      </c>
      <c r="H3961" t="s">
        <v>537</v>
      </c>
      <c r="I3961" s="1">
        <v>27779400</v>
      </c>
      <c r="J3961" s="2">
        <f t="shared" si="122"/>
        <v>27779400</v>
      </c>
      <c r="K3961" s="1">
        <v>6944850</v>
      </c>
      <c r="L3961" s="3">
        <v>45722</v>
      </c>
      <c r="M3961" s="3">
        <v>45723</v>
      </c>
      <c r="N3961" s="3">
        <v>45838</v>
      </c>
      <c r="O3961" s="1">
        <v>0</v>
      </c>
      <c r="P3961" s="1">
        <v>27779400</v>
      </c>
      <c r="R3961" s="6">
        <f ca="1">IF(Tabla1[[#This Row],[FECHA INCIAL DESDE]]="SIN INICIO",0,IF((((TODAY()-M3961)*100%)/(N3961-M3961))&gt;=100%,"100%",(((TODAY()-M3961)*100%)/(N3961-M3961))))</f>
        <v>0.4</v>
      </c>
      <c r="S3961" s="2">
        <f t="shared" si="123"/>
        <v>27779400</v>
      </c>
      <c r="T3961" t="s">
        <v>12593</v>
      </c>
    </row>
    <row r="3962" spans="1:20" x14ac:dyDescent="0.25">
      <c r="A3962">
        <v>2025</v>
      </c>
      <c r="B3962" t="s">
        <v>12594</v>
      </c>
      <c r="C3962" t="s">
        <v>21</v>
      </c>
      <c r="D3962" t="s">
        <v>22</v>
      </c>
      <c r="E3962" t="s">
        <v>23</v>
      </c>
      <c r="F3962" t="s">
        <v>12595</v>
      </c>
      <c r="G3962" t="s">
        <v>12596</v>
      </c>
      <c r="H3962" t="s">
        <v>648</v>
      </c>
      <c r="I3962" s="1">
        <v>91000000</v>
      </c>
      <c r="J3962" s="2">
        <f t="shared" si="122"/>
        <v>91000000</v>
      </c>
      <c r="K3962" s="1">
        <v>9100000</v>
      </c>
      <c r="L3962" s="3">
        <v>45723</v>
      </c>
      <c r="M3962" s="3">
        <v>45726</v>
      </c>
      <c r="N3962" s="3">
        <v>46022</v>
      </c>
      <c r="O3962" s="1">
        <v>0</v>
      </c>
      <c r="P3962" s="1">
        <v>91000000</v>
      </c>
      <c r="R3962" s="6">
        <f ca="1">IF(Tabla1[[#This Row],[FECHA INCIAL DESDE]]="SIN INICIO",0,IF((((TODAY()-M3962)*100%)/(N3962-M3962))&gt;=100%,"100%",(((TODAY()-M3962)*100%)/(N3962-M3962))))</f>
        <v>0.14527027027027026</v>
      </c>
      <c r="S3962" s="2">
        <f t="shared" si="123"/>
        <v>91000000</v>
      </c>
      <c r="T3962" t="s">
        <v>12597</v>
      </c>
    </row>
    <row r="3963" spans="1:20" x14ac:dyDescent="0.25">
      <c r="A3963">
        <v>2025</v>
      </c>
      <c r="B3963" t="s">
        <v>12598</v>
      </c>
      <c r="C3963" t="s">
        <v>21</v>
      </c>
      <c r="D3963" t="s">
        <v>22</v>
      </c>
      <c r="E3963" t="s">
        <v>23</v>
      </c>
      <c r="F3963" t="s">
        <v>12599</v>
      </c>
      <c r="G3963" t="s">
        <v>12408</v>
      </c>
      <c r="H3963" t="s">
        <v>648</v>
      </c>
      <c r="I3963" s="1">
        <v>92227520</v>
      </c>
      <c r="J3963" s="2">
        <f t="shared" si="122"/>
        <v>92227520</v>
      </c>
      <c r="K3963" s="1">
        <v>8384320</v>
      </c>
      <c r="L3963" s="3">
        <v>45723</v>
      </c>
      <c r="M3963" s="3">
        <v>45726</v>
      </c>
      <c r="N3963" s="3">
        <v>46022</v>
      </c>
      <c r="O3963" s="1">
        <v>0</v>
      </c>
      <c r="P3963" s="1">
        <v>92227520</v>
      </c>
      <c r="R3963" s="6">
        <f ca="1">IF(Tabla1[[#This Row],[FECHA INCIAL DESDE]]="SIN INICIO",0,IF((((TODAY()-M3963)*100%)/(N3963-M3963))&gt;=100%,"100%",(((TODAY()-M3963)*100%)/(N3963-M3963))))</f>
        <v>0.14527027027027026</v>
      </c>
      <c r="S3963" s="2">
        <f t="shared" si="123"/>
        <v>92227520</v>
      </c>
      <c r="T3963" t="s">
        <v>12600</v>
      </c>
    </row>
    <row r="3964" spans="1:20" x14ac:dyDescent="0.25">
      <c r="A3964">
        <v>2025</v>
      </c>
      <c r="B3964" t="s">
        <v>12601</v>
      </c>
      <c r="C3964" t="s">
        <v>21</v>
      </c>
      <c r="D3964" t="s">
        <v>22</v>
      </c>
      <c r="E3964" t="s">
        <v>23</v>
      </c>
      <c r="F3964" t="s">
        <v>12602</v>
      </c>
      <c r="G3964" t="s">
        <v>557</v>
      </c>
      <c r="H3964" t="s">
        <v>537</v>
      </c>
      <c r="I3964" s="1">
        <v>34724250</v>
      </c>
      <c r="J3964" s="2">
        <f t="shared" si="122"/>
        <v>34724250</v>
      </c>
      <c r="K3964" s="1">
        <v>6944850</v>
      </c>
      <c r="L3964" s="3">
        <v>45721</v>
      </c>
      <c r="M3964" s="3">
        <v>45722</v>
      </c>
      <c r="N3964" s="3">
        <v>45838</v>
      </c>
      <c r="O3964" s="1">
        <v>0</v>
      </c>
      <c r="P3964" s="1">
        <v>34724250</v>
      </c>
      <c r="R3964" s="6">
        <f ca="1">IF(Tabla1[[#This Row],[FECHA INCIAL DESDE]]="SIN INICIO",0,IF((((TODAY()-M3964)*100%)/(N3964-M3964))&gt;=100%,"100%",(((TODAY()-M3964)*100%)/(N3964-M3964))))</f>
        <v>0.40517241379310343</v>
      </c>
      <c r="S3964" s="2">
        <f t="shared" si="123"/>
        <v>34724250</v>
      </c>
      <c r="T3964" t="s">
        <v>12603</v>
      </c>
    </row>
    <row r="3965" spans="1:20" x14ac:dyDescent="0.25">
      <c r="A3965">
        <v>2025</v>
      </c>
      <c r="B3965" t="s">
        <v>12604</v>
      </c>
      <c r="C3965" t="s">
        <v>21</v>
      </c>
      <c r="D3965" t="s">
        <v>22</v>
      </c>
      <c r="E3965" t="s">
        <v>120</v>
      </c>
      <c r="F3965" t="s">
        <v>12605</v>
      </c>
      <c r="G3965" t="s">
        <v>3066</v>
      </c>
      <c r="H3965" t="s">
        <v>2479</v>
      </c>
      <c r="I3965" s="1">
        <v>18945045</v>
      </c>
      <c r="J3965" s="2">
        <f t="shared" si="122"/>
        <v>18945045</v>
      </c>
      <c r="K3965" s="1">
        <v>3789009</v>
      </c>
      <c r="L3965" s="3">
        <v>45721</v>
      </c>
      <c r="M3965" s="3">
        <v>45723</v>
      </c>
      <c r="N3965" s="3">
        <v>45869</v>
      </c>
      <c r="O3965" s="1">
        <v>0</v>
      </c>
      <c r="P3965" s="1">
        <v>18945045</v>
      </c>
      <c r="R3965" s="6">
        <f ca="1">IF(Tabla1[[#This Row],[FECHA INCIAL DESDE]]="SIN INICIO",0,IF((((TODAY()-M3965)*100%)/(N3965-M3965))&gt;=100%,"100%",(((TODAY()-M3965)*100%)/(N3965-M3965))))</f>
        <v>0.31506849315068491</v>
      </c>
      <c r="S3965" s="2">
        <f t="shared" si="123"/>
        <v>18945045</v>
      </c>
      <c r="T3965" t="s">
        <v>12606</v>
      </c>
    </row>
    <row r="3966" spans="1:20" x14ac:dyDescent="0.25">
      <c r="A3966">
        <v>2025</v>
      </c>
      <c r="B3966" t="s">
        <v>12607</v>
      </c>
      <c r="C3966" t="s">
        <v>21</v>
      </c>
      <c r="D3966" t="s">
        <v>22</v>
      </c>
      <c r="E3966" t="s">
        <v>23</v>
      </c>
      <c r="F3966" t="s">
        <v>12608</v>
      </c>
      <c r="G3966" t="s">
        <v>829</v>
      </c>
      <c r="H3966" t="s">
        <v>154</v>
      </c>
      <c r="I3966" s="1">
        <v>36036000</v>
      </c>
      <c r="J3966" s="2">
        <f t="shared" si="122"/>
        <v>36036000</v>
      </c>
      <c r="K3966" s="1">
        <v>6006000</v>
      </c>
      <c r="L3966" s="3">
        <v>45721</v>
      </c>
      <c r="M3966" s="3">
        <v>45722</v>
      </c>
      <c r="N3966" s="3">
        <v>45900</v>
      </c>
      <c r="O3966" s="1">
        <v>0</v>
      </c>
      <c r="P3966" s="1">
        <v>36036000</v>
      </c>
      <c r="R3966" s="6">
        <f ca="1">IF(Tabla1[[#This Row],[FECHA INCIAL DESDE]]="SIN INICIO",0,IF((((TODAY()-M3966)*100%)/(N3966-M3966))&gt;=100%,"100%",(((TODAY()-M3966)*100%)/(N3966-M3966))))</f>
        <v>0.2640449438202247</v>
      </c>
      <c r="S3966" s="2">
        <f t="shared" si="123"/>
        <v>36036000</v>
      </c>
      <c r="T3966" t="s">
        <v>12609</v>
      </c>
    </row>
    <row r="3967" spans="1:20" x14ac:dyDescent="0.25">
      <c r="A3967">
        <v>2025</v>
      </c>
      <c r="B3967" t="s">
        <v>12610</v>
      </c>
      <c r="C3967" t="s">
        <v>21</v>
      </c>
      <c r="D3967" t="s">
        <v>22</v>
      </c>
      <c r="E3967" t="s">
        <v>23</v>
      </c>
      <c r="F3967" t="s">
        <v>12611</v>
      </c>
      <c r="G3967" t="s">
        <v>557</v>
      </c>
      <c r="H3967" t="s">
        <v>537</v>
      </c>
      <c r="I3967" s="1">
        <v>34724250</v>
      </c>
      <c r="J3967" s="2">
        <f t="shared" si="122"/>
        <v>34724250</v>
      </c>
      <c r="K3967" s="1">
        <v>6944850</v>
      </c>
      <c r="L3967" s="3">
        <v>45720</v>
      </c>
      <c r="M3967" s="3">
        <v>45721</v>
      </c>
      <c r="N3967" s="3">
        <v>45838</v>
      </c>
      <c r="O3967" s="1">
        <v>0</v>
      </c>
      <c r="P3967" s="1">
        <v>34724250</v>
      </c>
      <c r="R3967" s="6">
        <f ca="1">IF(Tabla1[[#This Row],[FECHA INCIAL DESDE]]="SIN INICIO",0,IF((((TODAY()-M3967)*100%)/(N3967-M3967))&gt;=100%,"100%",(((TODAY()-M3967)*100%)/(N3967-M3967))))</f>
        <v>0.41025641025641024</v>
      </c>
      <c r="S3967" s="2">
        <f t="shared" si="123"/>
        <v>34724250</v>
      </c>
      <c r="T3967" t="s">
        <v>12612</v>
      </c>
    </row>
    <row r="3968" spans="1:20" x14ac:dyDescent="0.25">
      <c r="A3968">
        <v>2025</v>
      </c>
      <c r="B3968" t="s">
        <v>12613</v>
      </c>
      <c r="C3968" t="s">
        <v>21</v>
      </c>
      <c r="D3968" t="s">
        <v>22</v>
      </c>
      <c r="E3968" t="s">
        <v>23</v>
      </c>
      <c r="F3968" t="s">
        <v>12614</v>
      </c>
      <c r="G3968" t="s">
        <v>1831</v>
      </c>
      <c r="H3968" t="s">
        <v>1898</v>
      </c>
      <c r="I3968" s="1">
        <v>44458666</v>
      </c>
      <c r="J3968" s="2">
        <f t="shared" si="122"/>
        <v>44458666</v>
      </c>
      <c r="K3968" s="1">
        <v>6351238</v>
      </c>
      <c r="L3968" s="3">
        <v>45721</v>
      </c>
      <c r="M3968" s="3">
        <v>45722</v>
      </c>
      <c r="N3968" s="3">
        <v>45930</v>
      </c>
      <c r="O3968" s="1">
        <v>0</v>
      </c>
      <c r="P3968" s="1">
        <v>44458666</v>
      </c>
      <c r="R3968" s="6">
        <f ca="1">IF(Tabla1[[#This Row],[FECHA INCIAL DESDE]]="SIN INICIO",0,IF((((TODAY()-M3968)*100%)/(N3968-M3968))&gt;=100%,"100%",(((TODAY()-M3968)*100%)/(N3968-M3968))))</f>
        <v>0.22596153846153846</v>
      </c>
      <c r="S3968" s="2">
        <f t="shared" si="123"/>
        <v>44458666</v>
      </c>
      <c r="T3968" t="s">
        <v>12615</v>
      </c>
    </row>
    <row r="3969" spans="1:20" x14ac:dyDescent="0.25">
      <c r="A3969">
        <v>2025</v>
      </c>
      <c r="B3969" t="s">
        <v>12616</v>
      </c>
      <c r="C3969" t="s">
        <v>21</v>
      </c>
      <c r="D3969" t="s">
        <v>22</v>
      </c>
      <c r="E3969" t="s">
        <v>23</v>
      </c>
      <c r="F3969" t="s">
        <v>12617</v>
      </c>
      <c r="G3969" t="s">
        <v>1819</v>
      </c>
      <c r="H3969" t="s">
        <v>1802</v>
      </c>
      <c r="I3969" s="1">
        <v>37200000</v>
      </c>
      <c r="J3969" s="2">
        <f t="shared" si="122"/>
        <v>37200000</v>
      </c>
      <c r="K3969" s="1">
        <v>6200000</v>
      </c>
      <c r="L3969" s="3">
        <v>45721</v>
      </c>
      <c r="M3969" s="3">
        <v>45726</v>
      </c>
      <c r="N3969" s="3">
        <v>45900</v>
      </c>
      <c r="O3969" s="1">
        <v>0</v>
      </c>
      <c r="P3969" s="1">
        <v>37200000</v>
      </c>
      <c r="R3969" s="6">
        <f ca="1">IF(Tabla1[[#This Row],[FECHA INCIAL DESDE]]="SIN INICIO",0,IF((((TODAY()-M3969)*100%)/(N3969-M3969))&gt;=100%,"100%",(((TODAY()-M3969)*100%)/(N3969-M3969))))</f>
        <v>0.2471264367816092</v>
      </c>
      <c r="S3969" s="2">
        <f t="shared" si="123"/>
        <v>37200000</v>
      </c>
      <c r="T3969" t="s">
        <v>12618</v>
      </c>
    </row>
    <row r="3970" spans="1:20" x14ac:dyDescent="0.25">
      <c r="A3970">
        <v>2025</v>
      </c>
      <c r="B3970" t="s">
        <v>12619</v>
      </c>
      <c r="C3970" t="s">
        <v>21</v>
      </c>
      <c r="D3970" t="s">
        <v>22</v>
      </c>
      <c r="E3970" t="s">
        <v>23</v>
      </c>
      <c r="F3970" t="s">
        <v>12620</v>
      </c>
      <c r="G3970" t="s">
        <v>1940</v>
      </c>
      <c r="H3970" t="s">
        <v>270</v>
      </c>
      <c r="I3970" s="1">
        <v>54600000</v>
      </c>
      <c r="J3970" s="2">
        <f t="shared" si="122"/>
        <v>54600000</v>
      </c>
      <c r="K3970" s="1">
        <v>9100000</v>
      </c>
      <c r="L3970" s="3">
        <v>45721</v>
      </c>
      <c r="M3970" s="3">
        <v>45722</v>
      </c>
      <c r="N3970" s="3">
        <v>45900</v>
      </c>
      <c r="O3970" s="1">
        <v>0</v>
      </c>
      <c r="P3970" s="1">
        <v>54600000</v>
      </c>
      <c r="R3970" s="6">
        <f ca="1">IF(Tabla1[[#This Row],[FECHA INCIAL DESDE]]="SIN INICIO",0,IF((((TODAY()-M3970)*100%)/(N3970-M3970))&gt;=100%,"100%",(((TODAY()-M3970)*100%)/(N3970-M3970))))</f>
        <v>0.2640449438202247</v>
      </c>
      <c r="S3970" s="2">
        <f t="shared" si="123"/>
        <v>54600000</v>
      </c>
      <c r="T3970" t="s">
        <v>12621</v>
      </c>
    </row>
    <row r="3971" spans="1:20" x14ac:dyDescent="0.25">
      <c r="A3971">
        <v>2025</v>
      </c>
      <c r="B3971" t="s">
        <v>12622</v>
      </c>
      <c r="C3971" t="s">
        <v>21</v>
      </c>
      <c r="D3971" t="s">
        <v>22</v>
      </c>
      <c r="E3971" t="s">
        <v>23</v>
      </c>
      <c r="F3971" t="s">
        <v>12623</v>
      </c>
      <c r="G3971" t="s">
        <v>610</v>
      </c>
      <c r="H3971" t="s">
        <v>514</v>
      </c>
      <c r="I3971" s="1">
        <v>45990000</v>
      </c>
      <c r="J3971" s="2">
        <f t="shared" ref="J3971:J4034" si="124">I3971</f>
        <v>45990000</v>
      </c>
      <c r="K3971" s="1">
        <v>7665000</v>
      </c>
      <c r="L3971" s="3">
        <v>45721</v>
      </c>
      <c r="M3971" s="3">
        <v>45722</v>
      </c>
      <c r="N3971" s="3">
        <v>45900</v>
      </c>
      <c r="O3971" s="1">
        <v>0</v>
      </c>
      <c r="P3971" s="1">
        <v>45990000</v>
      </c>
      <c r="R3971" s="6">
        <f ca="1">IF(Tabla1[[#This Row],[FECHA INCIAL DESDE]]="SIN INICIO",0,IF((((TODAY()-M3971)*100%)/(N3971-M3971))&gt;=100%,"100%",(((TODAY()-M3971)*100%)/(N3971-M3971))))</f>
        <v>0.2640449438202247</v>
      </c>
      <c r="S3971" s="2">
        <f t="shared" ref="S3971:S4034" si="125">P3971-Q3971</f>
        <v>45990000</v>
      </c>
      <c r="T3971" t="s">
        <v>12624</v>
      </c>
    </row>
    <row r="3972" spans="1:20" x14ac:dyDescent="0.25">
      <c r="A3972">
        <v>2025</v>
      </c>
      <c r="B3972" t="s">
        <v>12625</v>
      </c>
      <c r="C3972" t="s">
        <v>21</v>
      </c>
      <c r="D3972" t="s">
        <v>22</v>
      </c>
      <c r="E3972" t="s">
        <v>23</v>
      </c>
      <c r="F3972" t="s">
        <v>12626</v>
      </c>
      <c r="G3972" t="s">
        <v>12627</v>
      </c>
      <c r="H3972" t="s">
        <v>261</v>
      </c>
      <c r="I3972" s="1">
        <v>47560000</v>
      </c>
      <c r="J3972" s="2">
        <f t="shared" si="124"/>
        <v>47560000</v>
      </c>
      <c r="K3972" s="1">
        <v>11890000</v>
      </c>
      <c r="L3972" s="3">
        <v>45722</v>
      </c>
      <c r="M3972" s="3">
        <v>45723</v>
      </c>
      <c r="N3972" s="3">
        <v>45838</v>
      </c>
      <c r="O3972" s="1">
        <v>0</v>
      </c>
      <c r="P3972" s="1">
        <v>47560000</v>
      </c>
      <c r="R3972" s="6">
        <f ca="1">IF(Tabla1[[#This Row],[FECHA INCIAL DESDE]]="SIN INICIO",0,IF((((TODAY()-M3972)*100%)/(N3972-M3972))&gt;=100%,"100%",(((TODAY()-M3972)*100%)/(N3972-M3972))))</f>
        <v>0.4</v>
      </c>
      <c r="S3972" s="2">
        <f t="shared" si="125"/>
        <v>47560000</v>
      </c>
      <c r="T3972" t="s">
        <v>12628</v>
      </c>
    </row>
    <row r="3973" spans="1:20" x14ac:dyDescent="0.25">
      <c r="A3973">
        <v>2025</v>
      </c>
      <c r="B3973" t="s">
        <v>12629</v>
      </c>
      <c r="C3973" t="s">
        <v>21</v>
      </c>
      <c r="D3973" t="s">
        <v>22</v>
      </c>
      <c r="E3973" t="s">
        <v>23</v>
      </c>
      <c r="F3973" t="s">
        <v>12630</v>
      </c>
      <c r="G3973" t="s">
        <v>791</v>
      </c>
      <c r="H3973" t="s">
        <v>590</v>
      </c>
      <c r="I3973" s="1">
        <v>52275000</v>
      </c>
      <c r="J3973" s="2">
        <f t="shared" si="124"/>
        <v>52275000</v>
      </c>
      <c r="K3973" s="1">
        <v>8712500</v>
      </c>
      <c r="L3973" s="3">
        <v>45720</v>
      </c>
      <c r="M3973" s="3">
        <v>45722</v>
      </c>
      <c r="N3973" s="3">
        <v>45900</v>
      </c>
      <c r="O3973" s="1">
        <v>0</v>
      </c>
      <c r="P3973" s="1">
        <v>52275000</v>
      </c>
      <c r="R3973" s="6">
        <f ca="1">IF(Tabla1[[#This Row],[FECHA INCIAL DESDE]]="SIN INICIO",0,IF((((TODAY()-M3973)*100%)/(N3973-M3973))&gt;=100%,"100%",(((TODAY()-M3973)*100%)/(N3973-M3973))))</f>
        <v>0.2640449438202247</v>
      </c>
      <c r="S3973" s="2">
        <f t="shared" si="125"/>
        <v>52275000</v>
      </c>
      <c r="T3973" t="s">
        <v>12631</v>
      </c>
    </row>
    <row r="3974" spans="1:20" x14ac:dyDescent="0.25">
      <c r="A3974">
        <v>2025</v>
      </c>
      <c r="B3974" t="s">
        <v>12632</v>
      </c>
      <c r="C3974" t="s">
        <v>21</v>
      </c>
      <c r="D3974" t="s">
        <v>22</v>
      </c>
      <c r="E3974" t="s">
        <v>23</v>
      </c>
      <c r="F3974" t="s">
        <v>2023</v>
      </c>
      <c r="G3974" t="s">
        <v>829</v>
      </c>
      <c r="H3974" t="s">
        <v>154</v>
      </c>
      <c r="I3974" s="1">
        <v>48000000</v>
      </c>
      <c r="J3974" s="2">
        <f t="shared" si="124"/>
        <v>48000000</v>
      </c>
      <c r="K3974" s="1">
        <v>8000000</v>
      </c>
      <c r="L3974" s="3">
        <v>45721</v>
      </c>
      <c r="M3974" s="3">
        <v>45722</v>
      </c>
      <c r="N3974" s="3">
        <v>45900</v>
      </c>
      <c r="O3974" s="1">
        <v>0</v>
      </c>
      <c r="P3974" s="1">
        <v>48000000</v>
      </c>
      <c r="R3974" s="6">
        <f ca="1">IF(Tabla1[[#This Row],[FECHA INCIAL DESDE]]="SIN INICIO",0,IF((((TODAY()-M3974)*100%)/(N3974-M3974))&gt;=100%,"100%",(((TODAY()-M3974)*100%)/(N3974-M3974))))</f>
        <v>0.2640449438202247</v>
      </c>
      <c r="S3974" s="2">
        <f t="shared" si="125"/>
        <v>48000000</v>
      </c>
      <c r="T3974" t="s">
        <v>12633</v>
      </c>
    </row>
    <row r="3975" spans="1:20" x14ac:dyDescent="0.25">
      <c r="A3975">
        <v>2025</v>
      </c>
      <c r="B3975" t="s">
        <v>12634</v>
      </c>
      <c r="C3975" t="s">
        <v>21</v>
      </c>
      <c r="D3975" t="s">
        <v>22</v>
      </c>
      <c r="E3975" t="s">
        <v>23</v>
      </c>
      <c r="F3975" t="s">
        <v>12635</v>
      </c>
      <c r="G3975" t="s">
        <v>3546</v>
      </c>
      <c r="H3975" t="s">
        <v>3407</v>
      </c>
      <c r="I3975" s="1">
        <v>41266500</v>
      </c>
      <c r="J3975" s="2">
        <f t="shared" si="124"/>
        <v>41266500</v>
      </c>
      <c r="K3975" s="1">
        <v>6877750</v>
      </c>
      <c r="L3975" s="3">
        <v>45720</v>
      </c>
      <c r="M3975" s="3">
        <v>45721</v>
      </c>
      <c r="N3975" s="3">
        <v>45900</v>
      </c>
      <c r="O3975" s="1">
        <v>0</v>
      </c>
      <c r="P3975" s="1">
        <v>41266500</v>
      </c>
      <c r="R3975" s="6">
        <f ca="1">IF(Tabla1[[#This Row],[FECHA INCIAL DESDE]]="SIN INICIO",0,IF((((TODAY()-M3975)*100%)/(N3975-M3975))&gt;=100%,"100%",(((TODAY()-M3975)*100%)/(N3975-M3975))))</f>
        <v>0.26815642458100558</v>
      </c>
      <c r="S3975" s="2">
        <f t="shared" si="125"/>
        <v>41266500</v>
      </c>
      <c r="T3975" t="s">
        <v>12636</v>
      </c>
    </row>
    <row r="3976" spans="1:20" x14ac:dyDescent="0.25">
      <c r="A3976">
        <v>2025</v>
      </c>
      <c r="B3976" t="s">
        <v>12637</v>
      </c>
      <c r="C3976" t="s">
        <v>21</v>
      </c>
      <c r="D3976" t="s">
        <v>22</v>
      </c>
      <c r="E3976" t="s">
        <v>23</v>
      </c>
      <c r="F3976" t="s">
        <v>12638</v>
      </c>
      <c r="G3976" t="s">
        <v>10940</v>
      </c>
      <c r="H3976" t="s">
        <v>1802</v>
      </c>
      <c r="I3976" s="1">
        <v>50820000</v>
      </c>
      <c r="J3976" s="2">
        <f t="shared" si="124"/>
        <v>50820000</v>
      </c>
      <c r="K3976" s="1">
        <v>8470000</v>
      </c>
      <c r="L3976" s="3">
        <v>45722</v>
      </c>
      <c r="M3976" s="3">
        <v>45723</v>
      </c>
      <c r="N3976" s="3">
        <v>45869</v>
      </c>
      <c r="O3976" s="1">
        <v>0</v>
      </c>
      <c r="P3976" s="1">
        <v>50820000</v>
      </c>
      <c r="R3976" s="6">
        <f ca="1">IF(Tabla1[[#This Row],[FECHA INCIAL DESDE]]="SIN INICIO",0,IF((((TODAY()-M3976)*100%)/(N3976-M3976))&gt;=100%,"100%",(((TODAY()-M3976)*100%)/(N3976-M3976))))</f>
        <v>0.31506849315068491</v>
      </c>
      <c r="S3976" s="2">
        <f t="shared" si="125"/>
        <v>50820000</v>
      </c>
      <c r="T3976" t="s">
        <v>12639</v>
      </c>
    </row>
    <row r="3977" spans="1:20" x14ac:dyDescent="0.25">
      <c r="A3977">
        <v>2025</v>
      </c>
      <c r="B3977" t="s">
        <v>12640</v>
      </c>
      <c r="C3977" t="s">
        <v>21</v>
      </c>
      <c r="D3977" t="s">
        <v>22</v>
      </c>
      <c r="E3977" t="s">
        <v>23</v>
      </c>
      <c r="F3977" t="s">
        <v>12641</v>
      </c>
      <c r="G3977" t="s">
        <v>2822</v>
      </c>
      <c r="H3977" t="s">
        <v>2479</v>
      </c>
      <c r="I3977" s="1">
        <v>36912185</v>
      </c>
      <c r="J3977" s="2">
        <f t="shared" si="124"/>
        <v>36912185</v>
      </c>
      <c r="K3977" s="1">
        <v>7382437</v>
      </c>
      <c r="L3977" s="3">
        <v>45721</v>
      </c>
      <c r="M3977" s="3">
        <v>45722</v>
      </c>
      <c r="N3977" s="3">
        <v>45869</v>
      </c>
      <c r="O3977" s="1">
        <v>0</v>
      </c>
      <c r="P3977" s="1">
        <v>36912185</v>
      </c>
      <c r="R3977" s="6">
        <f ca="1">IF(Tabla1[[#This Row],[FECHA INCIAL DESDE]]="SIN INICIO",0,IF((((TODAY()-M3977)*100%)/(N3977-M3977))&gt;=100%,"100%",(((TODAY()-M3977)*100%)/(N3977-M3977))))</f>
        <v>0.31972789115646261</v>
      </c>
      <c r="S3977" s="2">
        <f t="shared" si="125"/>
        <v>36912185</v>
      </c>
      <c r="T3977" t="s">
        <v>12642</v>
      </c>
    </row>
    <row r="3978" spans="1:20" x14ac:dyDescent="0.25">
      <c r="A3978">
        <v>2025</v>
      </c>
      <c r="B3978" t="s">
        <v>12643</v>
      </c>
      <c r="C3978" t="s">
        <v>21</v>
      </c>
      <c r="D3978" t="s">
        <v>22</v>
      </c>
      <c r="E3978" t="s">
        <v>120</v>
      </c>
      <c r="F3978" t="s">
        <v>12644</v>
      </c>
      <c r="G3978" t="s">
        <v>12645</v>
      </c>
      <c r="H3978" t="s">
        <v>590</v>
      </c>
      <c r="I3978" s="1">
        <v>28714350</v>
      </c>
      <c r="J3978" s="2">
        <f t="shared" si="124"/>
        <v>28714350</v>
      </c>
      <c r="K3978" s="1">
        <v>4785725</v>
      </c>
      <c r="L3978" s="3">
        <v>45721</v>
      </c>
      <c r="M3978" s="3">
        <v>45722</v>
      </c>
      <c r="N3978" s="3">
        <v>45900</v>
      </c>
      <c r="O3978" s="1">
        <v>0</v>
      </c>
      <c r="P3978" s="1">
        <v>28714350</v>
      </c>
      <c r="R3978" s="6">
        <f ca="1">IF(Tabla1[[#This Row],[FECHA INCIAL DESDE]]="SIN INICIO",0,IF((((TODAY()-M3978)*100%)/(N3978-M3978))&gt;=100%,"100%",(((TODAY()-M3978)*100%)/(N3978-M3978))))</f>
        <v>0.2640449438202247</v>
      </c>
      <c r="S3978" s="2">
        <f t="shared" si="125"/>
        <v>28714350</v>
      </c>
      <c r="T3978" t="s">
        <v>12646</v>
      </c>
    </row>
    <row r="3979" spans="1:20" x14ac:dyDescent="0.25">
      <c r="A3979">
        <v>2025</v>
      </c>
      <c r="B3979" t="s">
        <v>12647</v>
      </c>
      <c r="C3979" t="s">
        <v>21</v>
      </c>
      <c r="D3979" t="s">
        <v>22</v>
      </c>
      <c r="E3979" t="s">
        <v>120</v>
      </c>
      <c r="F3979" t="s">
        <v>12648</v>
      </c>
      <c r="G3979" t="s">
        <v>4388</v>
      </c>
      <c r="H3979" t="s">
        <v>1898</v>
      </c>
      <c r="I3979" s="1">
        <v>18679796</v>
      </c>
      <c r="J3979" s="2">
        <f t="shared" si="124"/>
        <v>18679796</v>
      </c>
      <c r="K3979" s="1">
        <v>4669949</v>
      </c>
      <c r="L3979" s="3">
        <v>45723</v>
      </c>
      <c r="M3979" s="3">
        <v>45726</v>
      </c>
      <c r="N3979" s="3">
        <v>45838</v>
      </c>
      <c r="O3979" s="1">
        <v>0</v>
      </c>
      <c r="P3979" s="1">
        <v>18679796</v>
      </c>
      <c r="R3979" s="6">
        <f ca="1">IF(Tabla1[[#This Row],[FECHA INCIAL DESDE]]="SIN INICIO",0,IF((((TODAY()-M3979)*100%)/(N3979-M3979))&gt;=100%,"100%",(((TODAY()-M3979)*100%)/(N3979-M3979))))</f>
        <v>0.38392857142857145</v>
      </c>
      <c r="S3979" s="2">
        <f t="shared" si="125"/>
        <v>18679796</v>
      </c>
      <c r="T3979" t="s">
        <v>12649</v>
      </c>
    </row>
    <row r="3980" spans="1:20" x14ac:dyDescent="0.25">
      <c r="A3980">
        <v>2025</v>
      </c>
      <c r="B3980" t="s">
        <v>12650</v>
      </c>
      <c r="C3980" t="s">
        <v>21</v>
      </c>
      <c r="D3980" t="s">
        <v>22</v>
      </c>
      <c r="E3980" t="s">
        <v>23</v>
      </c>
      <c r="F3980" t="s">
        <v>12651</v>
      </c>
      <c r="G3980" t="s">
        <v>11782</v>
      </c>
      <c r="H3980" t="s">
        <v>590</v>
      </c>
      <c r="I3980" s="1">
        <v>52275000</v>
      </c>
      <c r="J3980" s="2">
        <f t="shared" si="124"/>
        <v>52275000</v>
      </c>
      <c r="K3980" s="1">
        <v>8712500</v>
      </c>
      <c r="L3980" s="3">
        <v>45722</v>
      </c>
      <c r="M3980" s="3">
        <v>45723</v>
      </c>
      <c r="N3980" s="3">
        <v>45900</v>
      </c>
      <c r="O3980" s="1">
        <v>0</v>
      </c>
      <c r="P3980" s="1">
        <v>52275000</v>
      </c>
      <c r="R3980" s="6">
        <f ca="1">IF(Tabla1[[#This Row],[FECHA INCIAL DESDE]]="SIN INICIO",0,IF((((TODAY()-M3980)*100%)/(N3980-M3980))&gt;=100%,"100%",(((TODAY()-M3980)*100%)/(N3980-M3980))))</f>
        <v>0.25988700564971751</v>
      </c>
      <c r="S3980" s="2">
        <f t="shared" si="125"/>
        <v>52275000</v>
      </c>
      <c r="T3980" t="s">
        <v>12652</v>
      </c>
    </row>
    <row r="3981" spans="1:20" x14ac:dyDescent="0.25">
      <c r="A3981">
        <v>2025</v>
      </c>
      <c r="B3981" t="s">
        <v>12653</v>
      </c>
      <c r="C3981" t="s">
        <v>21</v>
      </c>
      <c r="D3981" t="s">
        <v>22</v>
      </c>
      <c r="E3981" t="s">
        <v>120</v>
      </c>
      <c r="F3981" t="s">
        <v>12654</v>
      </c>
      <c r="G3981" t="s">
        <v>12655</v>
      </c>
      <c r="H3981" t="s">
        <v>659</v>
      </c>
      <c r="I3981" s="1">
        <v>16175982</v>
      </c>
      <c r="J3981" s="2">
        <f t="shared" si="124"/>
        <v>16175982</v>
      </c>
      <c r="K3981" s="1">
        <v>2695997</v>
      </c>
      <c r="L3981" s="3">
        <v>45722</v>
      </c>
      <c r="M3981" s="3">
        <v>45723</v>
      </c>
      <c r="N3981" s="3">
        <v>45900</v>
      </c>
      <c r="O3981" s="1">
        <v>0</v>
      </c>
      <c r="P3981" s="1">
        <v>16175982</v>
      </c>
      <c r="R3981" s="6">
        <f ca="1">IF(Tabla1[[#This Row],[FECHA INCIAL DESDE]]="SIN INICIO",0,IF((((TODAY()-M3981)*100%)/(N3981-M3981))&gt;=100%,"100%",(((TODAY()-M3981)*100%)/(N3981-M3981))))</f>
        <v>0.25988700564971751</v>
      </c>
      <c r="S3981" s="2">
        <f t="shared" si="125"/>
        <v>16175982</v>
      </c>
      <c r="T3981" t="s">
        <v>12656</v>
      </c>
    </row>
    <row r="3982" spans="1:20" x14ac:dyDescent="0.25">
      <c r="A3982">
        <v>2025</v>
      </c>
      <c r="B3982" t="s">
        <v>12657</v>
      </c>
      <c r="C3982" t="s">
        <v>21</v>
      </c>
      <c r="D3982" t="s">
        <v>22</v>
      </c>
      <c r="E3982" t="s">
        <v>23</v>
      </c>
      <c r="F3982" t="s">
        <v>12658</v>
      </c>
      <c r="G3982" t="s">
        <v>663</v>
      </c>
      <c r="H3982" t="s">
        <v>537</v>
      </c>
      <c r="I3982" s="1">
        <v>27779400</v>
      </c>
      <c r="J3982" s="2">
        <f t="shared" si="124"/>
        <v>27779400</v>
      </c>
      <c r="K3982" s="1">
        <v>6944850</v>
      </c>
      <c r="L3982" s="3">
        <v>45723</v>
      </c>
      <c r="M3982" s="3">
        <v>45726</v>
      </c>
      <c r="N3982" s="3">
        <v>45838</v>
      </c>
      <c r="O3982" s="1">
        <v>0</v>
      </c>
      <c r="P3982" s="1">
        <v>27779400</v>
      </c>
      <c r="R3982" s="6">
        <f ca="1">IF(Tabla1[[#This Row],[FECHA INCIAL DESDE]]="SIN INICIO",0,IF((((TODAY()-M3982)*100%)/(N3982-M3982))&gt;=100%,"100%",(((TODAY()-M3982)*100%)/(N3982-M3982))))</f>
        <v>0.38392857142857145</v>
      </c>
      <c r="S3982" s="2">
        <f t="shared" si="125"/>
        <v>27779400</v>
      </c>
      <c r="T3982" t="s">
        <v>12659</v>
      </c>
    </row>
    <row r="3983" spans="1:20" x14ac:dyDescent="0.25">
      <c r="A3983">
        <v>2025</v>
      </c>
      <c r="B3983" t="s">
        <v>12660</v>
      </c>
      <c r="C3983" t="s">
        <v>21</v>
      </c>
      <c r="D3983" t="s">
        <v>22</v>
      </c>
      <c r="E3983" t="s">
        <v>23</v>
      </c>
      <c r="F3983" t="s">
        <v>12661</v>
      </c>
      <c r="G3983" t="s">
        <v>663</v>
      </c>
      <c r="H3983" t="s">
        <v>537</v>
      </c>
      <c r="I3983" s="1">
        <v>27779400</v>
      </c>
      <c r="J3983" s="2">
        <f t="shared" si="124"/>
        <v>27779400</v>
      </c>
      <c r="K3983" s="1">
        <v>6944850</v>
      </c>
      <c r="L3983" s="3">
        <v>45723</v>
      </c>
      <c r="M3983" s="3">
        <v>45726</v>
      </c>
      <c r="N3983" s="3">
        <v>45838</v>
      </c>
      <c r="O3983" s="1">
        <v>0</v>
      </c>
      <c r="P3983" s="1">
        <v>27779400</v>
      </c>
      <c r="R3983" s="6">
        <f ca="1">IF(Tabla1[[#This Row],[FECHA INCIAL DESDE]]="SIN INICIO",0,IF((((TODAY()-M3983)*100%)/(N3983-M3983))&gt;=100%,"100%",(((TODAY()-M3983)*100%)/(N3983-M3983))))</f>
        <v>0.38392857142857145</v>
      </c>
      <c r="S3983" s="2">
        <f t="shared" si="125"/>
        <v>27779400</v>
      </c>
      <c r="T3983" t="s">
        <v>12662</v>
      </c>
    </row>
    <row r="3984" spans="1:20" x14ac:dyDescent="0.25">
      <c r="A3984">
        <v>2025</v>
      </c>
      <c r="B3984" t="s">
        <v>12663</v>
      </c>
      <c r="C3984" t="s">
        <v>21</v>
      </c>
      <c r="D3984" t="s">
        <v>22</v>
      </c>
      <c r="E3984" t="s">
        <v>23</v>
      </c>
      <c r="F3984" t="s">
        <v>12664</v>
      </c>
      <c r="G3984" t="s">
        <v>1520</v>
      </c>
      <c r="H3984" t="s">
        <v>590</v>
      </c>
      <c r="I3984" s="1">
        <v>54000000</v>
      </c>
      <c r="J3984" s="2">
        <f t="shared" si="124"/>
        <v>54000000</v>
      </c>
      <c r="K3984" s="1">
        <v>9000000</v>
      </c>
      <c r="L3984" s="3">
        <v>45721</v>
      </c>
      <c r="M3984" s="3">
        <v>45721</v>
      </c>
      <c r="N3984" s="3">
        <v>45900</v>
      </c>
      <c r="O3984" s="1">
        <v>0</v>
      </c>
      <c r="P3984" s="1">
        <v>54000000</v>
      </c>
      <c r="R3984" s="6">
        <f ca="1">IF(Tabla1[[#This Row],[FECHA INCIAL DESDE]]="SIN INICIO",0,IF((((TODAY()-M3984)*100%)/(N3984-M3984))&gt;=100%,"100%",(((TODAY()-M3984)*100%)/(N3984-M3984))))</f>
        <v>0.26815642458100558</v>
      </c>
      <c r="S3984" s="2">
        <f t="shared" si="125"/>
        <v>54000000</v>
      </c>
      <c r="T3984" t="s">
        <v>12665</v>
      </c>
    </row>
    <row r="3985" spans="1:20" x14ac:dyDescent="0.25">
      <c r="A3985">
        <v>2025</v>
      </c>
      <c r="B3985" t="s">
        <v>12666</v>
      </c>
      <c r="C3985" t="s">
        <v>21</v>
      </c>
      <c r="D3985" t="s">
        <v>22</v>
      </c>
      <c r="E3985" t="s">
        <v>120</v>
      </c>
      <c r="F3985" t="s">
        <v>12667</v>
      </c>
      <c r="G3985" t="s">
        <v>12645</v>
      </c>
      <c r="H3985" t="s">
        <v>590</v>
      </c>
      <c r="I3985" s="1">
        <v>28714350</v>
      </c>
      <c r="J3985" s="2">
        <f t="shared" si="124"/>
        <v>28714350</v>
      </c>
      <c r="K3985" s="1">
        <v>4785725</v>
      </c>
      <c r="L3985" s="3">
        <v>45726</v>
      </c>
      <c r="M3985" s="3">
        <v>45727</v>
      </c>
      <c r="N3985" s="3">
        <v>45900</v>
      </c>
      <c r="O3985" s="1">
        <v>0</v>
      </c>
      <c r="P3985" s="1">
        <v>28714350</v>
      </c>
      <c r="R3985" s="6">
        <f ca="1">IF(Tabla1[[#This Row],[FECHA INCIAL DESDE]]="SIN INICIO",0,IF((((TODAY()-M3985)*100%)/(N3985-M3985))&gt;=100%,"100%",(((TODAY()-M3985)*100%)/(N3985-M3985))))</f>
        <v>0.24277456647398843</v>
      </c>
      <c r="S3985" s="2">
        <f t="shared" si="125"/>
        <v>28714350</v>
      </c>
      <c r="T3985" t="s">
        <v>12668</v>
      </c>
    </row>
    <row r="3986" spans="1:20" x14ac:dyDescent="0.25">
      <c r="A3986">
        <v>2025</v>
      </c>
      <c r="B3986" t="s">
        <v>12669</v>
      </c>
      <c r="C3986" t="s">
        <v>21</v>
      </c>
      <c r="D3986" t="s">
        <v>22</v>
      </c>
      <c r="E3986" t="s">
        <v>23</v>
      </c>
      <c r="F3986" t="s">
        <v>1625</v>
      </c>
      <c r="G3986" t="s">
        <v>557</v>
      </c>
      <c r="H3986" t="s">
        <v>537</v>
      </c>
      <c r="I3986" s="1">
        <v>36225000</v>
      </c>
      <c r="J3986" s="2">
        <f t="shared" si="124"/>
        <v>36225000</v>
      </c>
      <c r="K3986" s="1">
        <v>9056250</v>
      </c>
      <c r="L3986" s="3">
        <v>45723</v>
      </c>
      <c r="M3986" s="3">
        <v>45726</v>
      </c>
      <c r="N3986" s="3">
        <v>45838</v>
      </c>
      <c r="O3986" s="1">
        <v>0</v>
      </c>
      <c r="P3986" s="1">
        <v>36225000</v>
      </c>
      <c r="R3986" s="6">
        <f ca="1">IF(Tabla1[[#This Row],[FECHA INCIAL DESDE]]="SIN INICIO",0,IF((((TODAY()-M3986)*100%)/(N3986-M3986))&gt;=100%,"100%",(((TODAY()-M3986)*100%)/(N3986-M3986))))</f>
        <v>0.38392857142857145</v>
      </c>
      <c r="S3986" s="2">
        <f t="shared" si="125"/>
        <v>36225000</v>
      </c>
      <c r="T3986" t="s">
        <v>12670</v>
      </c>
    </row>
    <row r="3987" spans="1:20" x14ac:dyDescent="0.25">
      <c r="A3987">
        <v>2025</v>
      </c>
      <c r="B3987" t="s">
        <v>12671</v>
      </c>
      <c r="C3987" t="s">
        <v>21</v>
      </c>
      <c r="D3987" t="s">
        <v>22</v>
      </c>
      <c r="E3987" t="s">
        <v>23</v>
      </c>
      <c r="F3987" t="s">
        <v>1232</v>
      </c>
      <c r="G3987" t="s">
        <v>557</v>
      </c>
      <c r="H3987" t="s">
        <v>537</v>
      </c>
      <c r="I3987" s="1">
        <v>36225000</v>
      </c>
      <c r="J3987" s="2">
        <f t="shared" si="124"/>
        <v>36225000</v>
      </c>
      <c r="K3987" s="1">
        <v>9056250</v>
      </c>
      <c r="L3987" s="3">
        <v>45723</v>
      </c>
      <c r="M3987" s="3">
        <v>45726</v>
      </c>
      <c r="N3987" s="3">
        <v>45838</v>
      </c>
      <c r="O3987" s="1">
        <v>0</v>
      </c>
      <c r="P3987" s="1">
        <v>36225000</v>
      </c>
      <c r="R3987" s="6">
        <f ca="1">IF(Tabla1[[#This Row],[FECHA INCIAL DESDE]]="SIN INICIO",0,IF((((TODAY()-M3987)*100%)/(N3987-M3987))&gt;=100%,"100%",(((TODAY()-M3987)*100%)/(N3987-M3987))))</f>
        <v>0.38392857142857145</v>
      </c>
      <c r="S3987" s="2">
        <f t="shared" si="125"/>
        <v>36225000</v>
      </c>
      <c r="T3987" t="s">
        <v>12672</v>
      </c>
    </row>
    <row r="3988" spans="1:20" x14ac:dyDescent="0.25">
      <c r="A3988">
        <v>2025</v>
      </c>
      <c r="B3988" t="s">
        <v>12673</v>
      </c>
      <c r="C3988" t="s">
        <v>21</v>
      </c>
      <c r="D3988" t="s">
        <v>22</v>
      </c>
      <c r="E3988" t="s">
        <v>23</v>
      </c>
      <c r="F3988" t="s">
        <v>12674</v>
      </c>
      <c r="G3988" t="s">
        <v>614</v>
      </c>
      <c r="H3988" t="s">
        <v>537</v>
      </c>
      <c r="I3988" s="1">
        <v>36225000</v>
      </c>
      <c r="J3988" s="2">
        <f t="shared" si="124"/>
        <v>36225000</v>
      </c>
      <c r="K3988" s="1">
        <v>9056250</v>
      </c>
      <c r="L3988" s="3">
        <v>45722</v>
      </c>
      <c r="M3988" s="3">
        <v>45726</v>
      </c>
      <c r="N3988" s="3">
        <v>45838</v>
      </c>
      <c r="O3988" s="1">
        <v>0</v>
      </c>
      <c r="P3988" s="1">
        <v>36225000</v>
      </c>
      <c r="R3988" s="6">
        <f ca="1">IF(Tabla1[[#This Row],[FECHA INCIAL DESDE]]="SIN INICIO",0,IF((((TODAY()-M3988)*100%)/(N3988-M3988))&gt;=100%,"100%",(((TODAY()-M3988)*100%)/(N3988-M3988))))</f>
        <v>0.38392857142857145</v>
      </c>
      <c r="S3988" s="2">
        <f t="shared" si="125"/>
        <v>36225000</v>
      </c>
      <c r="T3988" t="s">
        <v>12675</v>
      </c>
    </row>
    <row r="3989" spans="1:20" x14ac:dyDescent="0.25">
      <c r="A3989">
        <v>2025</v>
      </c>
      <c r="B3989" t="s">
        <v>12676</v>
      </c>
      <c r="C3989" t="s">
        <v>21</v>
      </c>
      <c r="D3989" t="s">
        <v>22</v>
      </c>
      <c r="E3989" t="s">
        <v>23</v>
      </c>
      <c r="F3989" t="s">
        <v>12677</v>
      </c>
      <c r="G3989" t="s">
        <v>1940</v>
      </c>
      <c r="H3989" t="s">
        <v>1802</v>
      </c>
      <c r="I3989" s="1">
        <v>35329176</v>
      </c>
      <c r="J3989" s="2">
        <f t="shared" si="124"/>
        <v>35329176</v>
      </c>
      <c r="K3989" s="1">
        <v>6200000</v>
      </c>
      <c r="L3989" s="3">
        <v>45721</v>
      </c>
      <c r="M3989" s="3">
        <v>45722</v>
      </c>
      <c r="N3989" s="3">
        <v>45900</v>
      </c>
      <c r="O3989" s="1">
        <v>0</v>
      </c>
      <c r="P3989" s="1">
        <v>35329176</v>
      </c>
      <c r="R3989" s="6">
        <f ca="1">IF(Tabla1[[#This Row],[FECHA INCIAL DESDE]]="SIN INICIO",0,IF((((TODAY()-M3989)*100%)/(N3989-M3989))&gt;=100%,"100%",(((TODAY()-M3989)*100%)/(N3989-M3989))))</f>
        <v>0.2640449438202247</v>
      </c>
      <c r="S3989" s="2">
        <f t="shared" si="125"/>
        <v>35329176</v>
      </c>
      <c r="T3989" t="s">
        <v>12678</v>
      </c>
    </row>
    <row r="3990" spans="1:20" x14ac:dyDescent="0.25">
      <c r="A3990">
        <v>2025</v>
      </c>
      <c r="B3990" t="s">
        <v>12679</v>
      </c>
      <c r="C3990" t="s">
        <v>21</v>
      </c>
      <c r="D3990" t="s">
        <v>22</v>
      </c>
      <c r="E3990" t="s">
        <v>23</v>
      </c>
      <c r="F3990" t="s">
        <v>12680</v>
      </c>
      <c r="G3990" t="s">
        <v>153</v>
      </c>
      <c r="H3990" t="s">
        <v>154</v>
      </c>
      <c r="I3990" s="1">
        <v>42600000</v>
      </c>
      <c r="J3990" s="2">
        <f t="shared" si="124"/>
        <v>42600000</v>
      </c>
      <c r="K3990" s="1">
        <v>7100000</v>
      </c>
      <c r="L3990" s="3">
        <v>45721</v>
      </c>
      <c r="M3990" s="3">
        <v>45722</v>
      </c>
      <c r="N3990" s="3">
        <v>45900</v>
      </c>
      <c r="O3990" s="1">
        <v>0</v>
      </c>
      <c r="P3990" s="1">
        <v>42600000</v>
      </c>
      <c r="R3990" s="6">
        <f ca="1">IF(Tabla1[[#This Row],[FECHA INCIAL DESDE]]="SIN INICIO",0,IF((((TODAY()-M3990)*100%)/(N3990-M3990))&gt;=100%,"100%",(((TODAY()-M3990)*100%)/(N3990-M3990))))</f>
        <v>0.2640449438202247</v>
      </c>
      <c r="S3990" s="2">
        <f t="shared" si="125"/>
        <v>42600000</v>
      </c>
      <c r="T3990" t="s">
        <v>12681</v>
      </c>
    </row>
    <row r="3991" spans="1:20" x14ac:dyDescent="0.25">
      <c r="A3991">
        <v>2025</v>
      </c>
      <c r="B3991" t="s">
        <v>12682</v>
      </c>
      <c r="C3991" t="s">
        <v>21</v>
      </c>
      <c r="D3991" t="s">
        <v>22</v>
      </c>
      <c r="E3991" t="s">
        <v>23</v>
      </c>
      <c r="F3991" t="s">
        <v>12683</v>
      </c>
      <c r="G3991" t="s">
        <v>1890</v>
      </c>
      <c r="H3991" t="s">
        <v>166</v>
      </c>
      <c r="I3991" s="1">
        <v>50416646</v>
      </c>
      <c r="J3991" s="2">
        <f t="shared" si="124"/>
        <v>50416646</v>
      </c>
      <c r="K3991" s="1">
        <v>7202378</v>
      </c>
      <c r="L3991" s="3">
        <v>45726</v>
      </c>
      <c r="M3991" s="3">
        <v>45727</v>
      </c>
      <c r="N3991" s="3">
        <v>45930</v>
      </c>
      <c r="O3991" s="1">
        <v>0</v>
      </c>
      <c r="P3991" s="1">
        <v>50416646</v>
      </c>
      <c r="R3991" s="6">
        <f ca="1">IF(Tabla1[[#This Row],[FECHA INCIAL DESDE]]="SIN INICIO",0,IF((((TODAY()-M3991)*100%)/(N3991-M3991))&gt;=100%,"100%",(((TODAY()-M3991)*100%)/(N3991-M3991))))</f>
        <v>0.20689655172413793</v>
      </c>
      <c r="S3991" s="2">
        <f t="shared" si="125"/>
        <v>50416646</v>
      </c>
      <c r="T3991" t="s">
        <v>12684</v>
      </c>
    </row>
    <row r="3992" spans="1:20" x14ac:dyDescent="0.25">
      <c r="A3992">
        <v>2025</v>
      </c>
      <c r="B3992" t="s">
        <v>12685</v>
      </c>
      <c r="C3992" t="s">
        <v>21</v>
      </c>
      <c r="D3992" t="s">
        <v>22</v>
      </c>
      <c r="E3992" t="s">
        <v>120</v>
      </c>
      <c r="F3992" t="s">
        <v>12686</v>
      </c>
      <c r="G3992" t="s">
        <v>2040</v>
      </c>
      <c r="H3992" t="s">
        <v>1898</v>
      </c>
      <c r="I3992" s="1">
        <v>32689643</v>
      </c>
      <c r="J3992" s="2">
        <f t="shared" si="124"/>
        <v>32689643</v>
      </c>
      <c r="K3992" s="1">
        <v>4669949</v>
      </c>
      <c r="L3992" s="3">
        <v>45721</v>
      </c>
      <c r="M3992" s="3">
        <v>45723</v>
      </c>
      <c r="N3992" s="3">
        <v>45930</v>
      </c>
      <c r="O3992" s="1">
        <v>0</v>
      </c>
      <c r="P3992" s="1">
        <v>32689643</v>
      </c>
      <c r="R3992" s="6">
        <f ca="1">IF(Tabla1[[#This Row],[FECHA INCIAL DESDE]]="SIN INICIO",0,IF((((TODAY()-M3992)*100%)/(N3992-M3992))&gt;=100%,"100%",(((TODAY()-M3992)*100%)/(N3992-M3992))))</f>
        <v>0.22222222222222221</v>
      </c>
      <c r="S3992" s="2">
        <f t="shared" si="125"/>
        <v>32689643</v>
      </c>
      <c r="T3992" t="s">
        <v>12687</v>
      </c>
    </row>
    <row r="3993" spans="1:20" x14ac:dyDescent="0.25">
      <c r="A3993">
        <v>2025</v>
      </c>
      <c r="B3993" t="s">
        <v>12688</v>
      </c>
      <c r="C3993" t="s">
        <v>21</v>
      </c>
      <c r="D3993" t="s">
        <v>22</v>
      </c>
      <c r="E3993" t="s">
        <v>23</v>
      </c>
      <c r="F3993" t="s">
        <v>12689</v>
      </c>
      <c r="G3993" t="s">
        <v>791</v>
      </c>
      <c r="H3993" t="s">
        <v>590</v>
      </c>
      <c r="I3993" s="1">
        <v>52275000</v>
      </c>
      <c r="J3993" s="2">
        <f t="shared" si="124"/>
        <v>52275000</v>
      </c>
      <c r="K3993" s="1">
        <v>7382437</v>
      </c>
      <c r="L3993" s="3">
        <v>45721</v>
      </c>
      <c r="M3993" s="3">
        <v>45722</v>
      </c>
      <c r="N3993" s="3">
        <v>45900</v>
      </c>
      <c r="O3993" s="1">
        <v>0</v>
      </c>
      <c r="P3993" s="1">
        <v>52275000</v>
      </c>
      <c r="R3993" s="6">
        <f ca="1">IF(Tabla1[[#This Row],[FECHA INCIAL DESDE]]="SIN INICIO",0,IF((((TODAY()-M3993)*100%)/(N3993-M3993))&gt;=100%,"100%",(((TODAY()-M3993)*100%)/(N3993-M3993))))</f>
        <v>0.2640449438202247</v>
      </c>
      <c r="S3993" s="2">
        <f t="shared" si="125"/>
        <v>52275000</v>
      </c>
      <c r="T3993" t="s">
        <v>12690</v>
      </c>
    </row>
    <row r="3994" spans="1:20" x14ac:dyDescent="0.25">
      <c r="A3994">
        <v>2025</v>
      </c>
      <c r="B3994" t="s">
        <v>12691</v>
      </c>
      <c r="C3994" t="s">
        <v>21</v>
      </c>
      <c r="D3994" t="s">
        <v>22</v>
      </c>
      <c r="E3994" t="s">
        <v>23</v>
      </c>
      <c r="F3994" t="s">
        <v>12692</v>
      </c>
      <c r="G3994" t="s">
        <v>1520</v>
      </c>
      <c r="H3994" t="s">
        <v>590</v>
      </c>
      <c r="I3994" s="1">
        <v>52275000</v>
      </c>
      <c r="J3994" s="2">
        <f t="shared" si="124"/>
        <v>52275000</v>
      </c>
      <c r="K3994" s="1">
        <v>8712500</v>
      </c>
      <c r="L3994" s="3">
        <v>45720</v>
      </c>
      <c r="M3994" s="3">
        <v>45722</v>
      </c>
      <c r="N3994" s="3">
        <v>45900</v>
      </c>
      <c r="O3994" s="1">
        <v>0</v>
      </c>
      <c r="P3994" s="1">
        <v>52275000</v>
      </c>
      <c r="R3994" s="6">
        <f ca="1">IF(Tabla1[[#This Row],[FECHA INCIAL DESDE]]="SIN INICIO",0,IF((((TODAY()-M3994)*100%)/(N3994-M3994))&gt;=100%,"100%",(((TODAY()-M3994)*100%)/(N3994-M3994))))</f>
        <v>0.2640449438202247</v>
      </c>
      <c r="S3994" s="2">
        <f t="shared" si="125"/>
        <v>52275000</v>
      </c>
      <c r="T3994" t="s">
        <v>12693</v>
      </c>
    </row>
    <row r="3995" spans="1:20" x14ac:dyDescent="0.25">
      <c r="A3995">
        <v>2025</v>
      </c>
      <c r="B3995" t="s">
        <v>12694</v>
      </c>
      <c r="C3995" t="s">
        <v>21</v>
      </c>
      <c r="D3995" t="s">
        <v>22</v>
      </c>
      <c r="E3995" t="s">
        <v>23</v>
      </c>
      <c r="F3995" t="s">
        <v>12695</v>
      </c>
      <c r="G3995" t="s">
        <v>12696</v>
      </c>
      <c r="H3995" t="s">
        <v>590</v>
      </c>
      <c r="I3995" s="1">
        <v>52275000</v>
      </c>
      <c r="J3995" s="2">
        <f t="shared" si="124"/>
        <v>52275000</v>
      </c>
      <c r="K3995" s="1">
        <v>8712500</v>
      </c>
      <c r="L3995" s="3">
        <v>45722</v>
      </c>
      <c r="M3995" s="3">
        <v>45723</v>
      </c>
      <c r="N3995" s="3">
        <v>45900</v>
      </c>
      <c r="O3995" s="1">
        <v>0</v>
      </c>
      <c r="P3995" s="1">
        <v>52275000</v>
      </c>
      <c r="R3995" s="6">
        <f ca="1">IF(Tabla1[[#This Row],[FECHA INCIAL DESDE]]="SIN INICIO",0,IF((((TODAY()-M3995)*100%)/(N3995-M3995))&gt;=100%,"100%",(((TODAY()-M3995)*100%)/(N3995-M3995))))</f>
        <v>0.25988700564971751</v>
      </c>
      <c r="S3995" s="2">
        <f t="shared" si="125"/>
        <v>52275000</v>
      </c>
      <c r="T3995" t="s">
        <v>12697</v>
      </c>
    </row>
    <row r="3996" spans="1:20" x14ac:dyDescent="0.25">
      <c r="A3996">
        <v>2025</v>
      </c>
      <c r="B3996" t="s">
        <v>12698</v>
      </c>
      <c r="C3996" t="s">
        <v>21</v>
      </c>
      <c r="D3996" t="s">
        <v>22</v>
      </c>
      <c r="E3996" t="s">
        <v>23</v>
      </c>
      <c r="F3996" t="s">
        <v>12699</v>
      </c>
      <c r="G3996" t="s">
        <v>614</v>
      </c>
      <c r="H3996" t="s">
        <v>537</v>
      </c>
      <c r="I3996" s="1">
        <v>36225000</v>
      </c>
      <c r="J3996" s="2">
        <f t="shared" si="124"/>
        <v>36225000</v>
      </c>
      <c r="K3996" s="1">
        <v>9056250</v>
      </c>
      <c r="L3996" s="3">
        <v>45721</v>
      </c>
      <c r="M3996" s="3">
        <v>45722</v>
      </c>
      <c r="N3996" s="3">
        <v>45838</v>
      </c>
      <c r="O3996" s="1">
        <v>0</v>
      </c>
      <c r="P3996" s="1">
        <v>36225000</v>
      </c>
      <c r="R3996" s="6">
        <f ca="1">IF(Tabla1[[#This Row],[FECHA INCIAL DESDE]]="SIN INICIO",0,IF((((TODAY()-M3996)*100%)/(N3996-M3996))&gt;=100%,"100%",(((TODAY()-M3996)*100%)/(N3996-M3996))))</f>
        <v>0.40517241379310343</v>
      </c>
      <c r="S3996" s="2">
        <f t="shared" si="125"/>
        <v>36225000</v>
      </c>
      <c r="T3996" t="s">
        <v>12700</v>
      </c>
    </row>
    <row r="3997" spans="1:20" x14ac:dyDescent="0.25">
      <c r="A3997">
        <v>2025</v>
      </c>
      <c r="B3997" t="s">
        <v>12701</v>
      </c>
      <c r="C3997" t="s">
        <v>21</v>
      </c>
      <c r="D3997" t="s">
        <v>22</v>
      </c>
      <c r="E3997" t="s">
        <v>23</v>
      </c>
      <c r="F3997" t="s">
        <v>12702</v>
      </c>
      <c r="G3997" t="s">
        <v>1927</v>
      </c>
      <c r="H3997" t="s">
        <v>166</v>
      </c>
      <c r="I3997" s="1">
        <v>40212067</v>
      </c>
      <c r="J3997" s="2">
        <f t="shared" si="124"/>
        <v>40212067</v>
      </c>
      <c r="K3997" s="1">
        <v>5744581</v>
      </c>
      <c r="L3997" s="3">
        <v>45722</v>
      </c>
      <c r="M3997" s="3">
        <v>45723</v>
      </c>
      <c r="N3997" s="3">
        <v>45930</v>
      </c>
      <c r="O3997" s="1">
        <v>0</v>
      </c>
      <c r="P3997" s="1">
        <v>40212067</v>
      </c>
      <c r="R3997" s="6">
        <f ca="1">IF(Tabla1[[#This Row],[FECHA INCIAL DESDE]]="SIN INICIO",0,IF((((TODAY()-M3997)*100%)/(N3997-M3997))&gt;=100%,"100%",(((TODAY()-M3997)*100%)/(N3997-M3997))))</f>
        <v>0.22222222222222221</v>
      </c>
      <c r="S3997" s="2">
        <f t="shared" si="125"/>
        <v>40212067</v>
      </c>
      <c r="T3997" t="s">
        <v>12703</v>
      </c>
    </row>
    <row r="3998" spans="1:20" x14ac:dyDescent="0.25">
      <c r="A3998">
        <v>2025</v>
      </c>
      <c r="B3998" t="s">
        <v>12704</v>
      </c>
      <c r="C3998" t="s">
        <v>21</v>
      </c>
      <c r="D3998" t="s">
        <v>22</v>
      </c>
      <c r="E3998" t="s">
        <v>23</v>
      </c>
      <c r="F3998" t="s">
        <v>12705</v>
      </c>
      <c r="G3998" t="s">
        <v>392</v>
      </c>
      <c r="H3998" t="s">
        <v>154</v>
      </c>
      <c r="I3998" s="1">
        <v>36036000</v>
      </c>
      <c r="J3998" s="2">
        <f t="shared" si="124"/>
        <v>36036000</v>
      </c>
      <c r="K3998" s="1">
        <v>6006000</v>
      </c>
      <c r="L3998" s="3">
        <v>45720</v>
      </c>
      <c r="M3998" s="3">
        <v>45722</v>
      </c>
      <c r="N3998" s="3">
        <v>45900</v>
      </c>
      <c r="O3998" s="1">
        <v>0</v>
      </c>
      <c r="P3998" s="1">
        <v>36036000</v>
      </c>
      <c r="R3998" s="6">
        <f ca="1">IF(Tabla1[[#This Row],[FECHA INCIAL DESDE]]="SIN INICIO",0,IF((((TODAY()-M3998)*100%)/(N3998-M3998))&gt;=100%,"100%",(((TODAY()-M3998)*100%)/(N3998-M3998))))</f>
        <v>0.2640449438202247</v>
      </c>
      <c r="S3998" s="2">
        <f t="shared" si="125"/>
        <v>36036000</v>
      </c>
      <c r="T3998" t="s">
        <v>12706</v>
      </c>
    </row>
    <row r="3999" spans="1:20" x14ac:dyDescent="0.25">
      <c r="A3999">
        <v>2025</v>
      </c>
      <c r="B3999" t="s">
        <v>12707</v>
      </c>
      <c r="C3999" t="s">
        <v>21</v>
      </c>
      <c r="D3999" t="s">
        <v>22</v>
      </c>
      <c r="E3999" t="s">
        <v>120</v>
      </c>
      <c r="F3999" t="s">
        <v>12708</v>
      </c>
      <c r="G3999" t="s">
        <v>2169</v>
      </c>
      <c r="H3999" t="s">
        <v>1802</v>
      </c>
      <c r="I3999" s="1">
        <v>30135000</v>
      </c>
      <c r="J3999" s="2">
        <f t="shared" si="124"/>
        <v>30135000</v>
      </c>
      <c r="K3999" s="1">
        <v>5022500</v>
      </c>
      <c r="L3999" s="3">
        <v>45723</v>
      </c>
      <c r="M3999" s="3">
        <v>45726</v>
      </c>
      <c r="N3999" s="3">
        <v>45900</v>
      </c>
      <c r="O3999" s="1">
        <v>0</v>
      </c>
      <c r="P3999" s="1">
        <v>30135000</v>
      </c>
      <c r="R3999" s="6">
        <f ca="1">IF(Tabla1[[#This Row],[FECHA INCIAL DESDE]]="SIN INICIO",0,IF((((TODAY()-M3999)*100%)/(N3999-M3999))&gt;=100%,"100%",(((TODAY()-M3999)*100%)/(N3999-M3999))))</f>
        <v>0.2471264367816092</v>
      </c>
      <c r="S3999" s="2">
        <f t="shared" si="125"/>
        <v>30135000</v>
      </c>
      <c r="T3999" t="s">
        <v>12709</v>
      </c>
    </row>
    <row r="4000" spans="1:20" x14ac:dyDescent="0.25">
      <c r="A4000">
        <v>2025</v>
      </c>
      <c r="B4000" t="s">
        <v>12710</v>
      </c>
      <c r="C4000" t="s">
        <v>21</v>
      </c>
      <c r="D4000" t="s">
        <v>22</v>
      </c>
      <c r="E4000" t="s">
        <v>23</v>
      </c>
      <c r="F4000" t="s">
        <v>12711</v>
      </c>
      <c r="G4000" t="s">
        <v>12712</v>
      </c>
      <c r="H4000" t="s">
        <v>270</v>
      </c>
      <c r="I4000" s="1">
        <v>35329176</v>
      </c>
      <c r="J4000" s="2">
        <f t="shared" si="124"/>
        <v>35329176</v>
      </c>
      <c r="K4000" s="1">
        <v>5888196</v>
      </c>
      <c r="L4000" s="3">
        <v>45721</v>
      </c>
      <c r="M4000" s="3">
        <v>45722</v>
      </c>
      <c r="N4000" s="3">
        <v>45900</v>
      </c>
      <c r="O4000" s="1">
        <v>0</v>
      </c>
      <c r="P4000" s="1">
        <v>35329176</v>
      </c>
      <c r="R4000" s="6">
        <f ca="1">IF(Tabla1[[#This Row],[FECHA INCIAL DESDE]]="SIN INICIO",0,IF((((TODAY()-M4000)*100%)/(N4000-M4000))&gt;=100%,"100%",(((TODAY()-M4000)*100%)/(N4000-M4000))))</f>
        <v>0.2640449438202247</v>
      </c>
      <c r="S4000" s="2">
        <f t="shared" si="125"/>
        <v>35329176</v>
      </c>
      <c r="T4000" t="s">
        <v>12713</v>
      </c>
    </row>
    <row r="4001" spans="1:20" x14ac:dyDescent="0.25">
      <c r="A4001">
        <v>2025</v>
      </c>
      <c r="B4001" t="s">
        <v>12714</v>
      </c>
      <c r="C4001" t="s">
        <v>21</v>
      </c>
      <c r="D4001" t="s">
        <v>22</v>
      </c>
      <c r="E4001" t="s">
        <v>120</v>
      </c>
      <c r="F4001" t="s">
        <v>12715</v>
      </c>
      <c r="G4001" t="s">
        <v>577</v>
      </c>
      <c r="H4001" t="s">
        <v>537</v>
      </c>
      <c r="I4001" s="1">
        <v>16034220</v>
      </c>
      <c r="J4001" s="2">
        <f t="shared" si="124"/>
        <v>16034220</v>
      </c>
      <c r="K4001" s="1">
        <v>4008555</v>
      </c>
      <c r="L4001" s="3">
        <v>45721</v>
      </c>
      <c r="M4001" s="3">
        <v>45723</v>
      </c>
      <c r="N4001" s="3">
        <v>45838</v>
      </c>
      <c r="O4001" s="1">
        <v>0</v>
      </c>
      <c r="P4001" s="1">
        <v>16034220</v>
      </c>
      <c r="R4001" s="6">
        <f ca="1">IF(Tabla1[[#This Row],[FECHA INCIAL DESDE]]="SIN INICIO",0,IF((((TODAY()-M4001)*100%)/(N4001-M4001))&gt;=100%,"100%",(((TODAY()-M4001)*100%)/(N4001-M4001))))</f>
        <v>0.4</v>
      </c>
      <c r="S4001" s="2">
        <f t="shared" si="125"/>
        <v>16034220</v>
      </c>
      <c r="T4001" t="s">
        <v>12716</v>
      </c>
    </row>
    <row r="4002" spans="1:20" x14ac:dyDescent="0.25">
      <c r="A4002">
        <v>2025</v>
      </c>
      <c r="B4002" t="s">
        <v>12717</v>
      </c>
      <c r="C4002" t="s">
        <v>21</v>
      </c>
      <c r="D4002" t="s">
        <v>22</v>
      </c>
      <c r="E4002" t="s">
        <v>23</v>
      </c>
      <c r="F4002" t="s">
        <v>12718</v>
      </c>
      <c r="G4002" t="s">
        <v>392</v>
      </c>
      <c r="H4002" t="s">
        <v>154</v>
      </c>
      <c r="I4002" s="1">
        <v>36036000</v>
      </c>
      <c r="J4002" s="2">
        <f t="shared" si="124"/>
        <v>36036000</v>
      </c>
      <c r="K4002" s="1">
        <v>6006000</v>
      </c>
      <c r="L4002" s="3">
        <v>45721</v>
      </c>
      <c r="M4002" s="3">
        <v>45722</v>
      </c>
      <c r="N4002" s="3">
        <v>45900</v>
      </c>
      <c r="O4002" s="1">
        <v>0</v>
      </c>
      <c r="P4002" s="1">
        <v>36036000</v>
      </c>
      <c r="R4002" s="6">
        <f ca="1">IF(Tabla1[[#This Row],[FECHA INCIAL DESDE]]="SIN INICIO",0,IF((((TODAY()-M4002)*100%)/(N4002-M4002))&gt;=100%,"100%",(((TODAY()-M4002)*100%)/(N4002-M4002))))</f>
        <v>0.2640449438202247</v>
      </c>
      <c r="S4002" s="2">
        <f t="shared" si="125"/>
        <v>36036000</v>
      </c>
      <c r="T4002" t="s">
        <v>12719</v>
      </c>
    </row>
    <row r="4003" spans="1:20" x14ac:dyDescent="0.25">
      <c r="A4003">
        <v>2025</v>
      </c>
      <c r="B4003" t="s">
        <v>12720</v>
      </c>
      <c r="C4003" t="s">
        <v>21</v>
      </c>
      <c r="D4003" t="s">
        <v>22</v>
      </c>
      <c r="E4003" t="s">
        <v>23</v>
      </c>
      <c r="F4003" t="s">
        <v>12721</v>
      </c>
      <c r="G4003" t="s">
        <v>1520</v>
      </c>
      <c r="H4003" t="s">
        <v>590</v>
      </c>
      <c r="I4003" s="1">
        <v>67650000</v>
      </c>
      <c r="J4003" s="2">
        <f t="shared" si="124"/>
        <v>67650000</v>
      </c>
      <c r="K4003" s="1">
        <v>11275000</v>
      </c>
      <c r="L4003" s="3">
        <v>45721</v>
      </c>
      <c r="M4003" s="3">
        <v>45722</v>
      </c>
      <c r="N4003" s="3">
        <v>45900</v>
      </c>
      <c r="O4003" s="1">
        <v>0</v>
      </c>
      <c r="P4003" s="1">
        <v>67650000</v>
      </c>
      <c r="R4003" s="6">
        <f ca="1">IF(Tabla1[[#This Row],[FECHA INCIAL DESDE]]="SIN INICIO",0,IF((((TODAY()-M4003)*100%)/(N4003-M4003))&gt;=100%,"100%",(((TODAY()-M4003)*100%)/(N4003-M4003))))</f>
        <v>0.2640449438202247</v>
      </c>
      <c r="S4003" s="2">
        <f t="shared" si="125"/>
        <v>67650000</v>
      </c>
      <c r="T4003" t="s">
        <v>12722</v>
      </c>
    </row>
    <row r="4004" spans="1:20" x14ac:dyDescent="0.25">
      <c r="A4004">
        <v>2025</v>
      </c>
      <c r="B4004" t="s">
        <v>12723</v>
      </c>
      <c r="C4004" t="s">
        <v>21</v>
      </c>
      <c r="D4004" t="s">
        <v>22</v>
      </c>
      <c r="E4004" t="s">
        <v>120</v>
      </c>
      <c r="F4004" t="s">
        <v>12724</v>
      </c>
      <c r="G4004" t="s">
        <v>532</v>
      </c>
      <c r="H4004" t="s">
        <v>270</v>
      </c>
      <c r="I4004" s="1">
        <v>29750000</v>
      </c>
      <c r="J4004" s="2">
        <f t="shared" si="124"/>
        <v>29750000</v>
      </c>
      <c r="K4004" s="1">
        <v>4250000</v>
      </c>
      <c r="L4004" s="3">
        <v>45723</v>
      </c>
      <c r="M4004" s="3">
        <v>45726</v>
      </c>
      <c r="N4004" s="3">
        <v>45900</v>
      </c>
      <c r="O4004" s="1">
        <v>0</v>
      </c>
      <c r="P4004" s="1">
        <v>29750000</v>
      </c>
      <c r="R4004" s="6">
        <f ca="1">IF(Tabla1[[#This Row],[FECHA INCIAL DESDE]]="SIN INICIO",0,IF((((TODAY()-M4004)*100%)/(N4004-M4004))&gt;=100%,"100%",(((TODAY()-M4004)*100%)/(N4004-M4004))))</f>
        <v>0.2471264367816092</v>
      </c>
      <c r="S4004" s="2">
        <f t="shared" si="125"/>
        <v>29750000</v>
      </c>
      <c r="T4004" t="s">
        <v>12725</v>
      </c>
    </row>
    <row r="4005" spans="1:20" x14ac:dyDescent="0.25">
      <c r="A4005">
        <v>2025</v>
      </c>
      <c r="B4005" t="s">
        <v>12726</v>
      </c>
      <c r="C4005" t="s">
        <v>21</v>
      </c>
      <c r="D4005" t="s">
        <v>22</v>
      </c>
      <c r="E4005" t="s">
        <v>23</v>
      </c>
      <c r="F4005" t="s">
        <v>12727</v>
      </c>
      <c r="G4005" t="s">
        <v>614</v>
      </c>
      <c r="H4005" t="s">
        <v>537</v>
      </c>
      <c r="I4005" s="1">
        <v>48438000</v>
      </c>
      <c r="J4005" s="2">
        <f t="shared" si="124"/>
        <v>48438000</v>
      </c>
      <c r="K4005" s="1">
        <v>12109500</v>
      </c>
      <c r="L4005" s="3">
        <v>45729</v>
      </c>
      <c r="M4005" s="3">
        <v>45730</v>
      </c>
      <c r="N4005" s="3">
        <v>45838</v>
      </c>
      <c r="O4005" s="1">
        <v>0</v>
      </c>
      <c r="P4005" s="1">
        <v>48438000</v>
      </c>
      <c r="R4005" s="6">
        <f ca="1">IF(Tabla1[[#This Row],[FECHA INCIAL DESDE]]="SIN INICIO",0,IF((((TODAY()-M4005)*100%)/(N4005-M4005))&gt;=100%,"100%",(((TODAY()-M4005)*100%)/(N4005-M4005))))</f>
        <v>0.3611111111111111</v>
      </c>
      <c r="S4005" s="2">
        <f t="shared" si="125"/>
        <v>48438000</v>
      </c>
      <c r="T4005" t="s">
        <v>12728</v>
      </c>
    </row>
    <row r="4006" spans="1:20" x14ac:dyDescent="0.25">
      <c r="A4006">
        <v>2025</v>
      </c>
      <c r="B4006" t="s">
        <v>12729</v>
      </c>
      <c r="C4006" t="s">
        <v>21</v>
      </c>
      <c r="D4006" t="s">
        <v>22</v>
      </c>
      <c r="E4006" t="s">
        <v>23</v>
      </c>
      <c r="F4006" t="s">
        <v>12730</v>
      </c>
      <c r="G4006" t="s">
        <v>280</v>
      </c>
      <c r="H4006" t="s">
        <v>270</v>
      </c>
      <c r="I4006" s="1">
        <v>35329176</v>
      </c>
      <c r="J4006" s="2">
        <f t="shared" si="124"/>
        <v>35329176</v>
      </c>
      <c r="K4006" s="1">
        <v>5888196</v>
      </c>
      <c r="L4006" s="3">
        <v>45721</v>
      </c>
      <c r="M4006" s="3">
        <v>45722</v>
      </c>
      <c r="N4006" s="3">
        <v>45900</v>
      </c>
      <c r="O4006" s="1">
        <v>0</v>
      </c>
      <c r="P4006" s="1">
        <v>35329176</v>
      </c>
      <c r="R4006" s="6">
        <f ca="1">IF(Tabla1[[#This Row],[FECHA INCIAL DESDE]]="SIN INICIO",0,IF((((TODAY()-M4006)*100%)/(N4006-M4006))&gt;=100%,"100%",(((TODAY()-M4006)*100%)/(N4006-M4006))))</f>
        <v>0.2640449438202247</v>
      </c>
      <c r="S4006" s="2">
        <f t="shared" si="125"/>
        <v>35329176</v>
      </c>
      <c r="T4006" t="s">
        <v>12731</v>
      </c>
    </row>
    <row r="4007" spans="1:20" x14ac:dyDescent="0.25">
      <c r="A4007">
        <v>2025</v>
      </c>
      <c r="B4007" t="s">
        <v>12732</v>
      </c>
      <c r="C4007" t="s">
        <v>21</v>
      </c>
      <c r="D4007" t="s">
        <v>22</v>
      </c>
      <c r="E4007" t="s">
        <v>23</v>
      </c>
      <c r="F4007" t="s">
        <v>12733</v>
      </c>
      <c r="G4007" t="s">
        <v>1831</v>
      </c>
      <c r="H4007" t="s">
        <v>1898</v>
      </c>
      <c r="I4007" s="1">
        <v>44458666</v>
      </c>
      <c r="J4007" s="2">
        <f t="shared" si="124"/>
        <v>44458666</v>
      </c>
      <c r="K4007" s="1">
        <v>6351238</v>
      </c>
      <c r="L4007" s="3">
        <v>45721</v>
      </c>
      <c r="M4007" s="3">
        <v>45723</v>
      </c>
      <c r="N4007" s="3">
        <v>45930</v>
      </c>
      <c r="O4007" s="1">
        <v>0</v>
      </c>
      <c r="P4007" s="1">
        <v>44458666</v>
      </c>
      <c r="R4007" s="6">
        <f ca="1">IF(Tabla1[[#This Row],[FECHA INCIAL DESDE]]="SIN INICIO",0,IF((((TODAY()-M4007)*100%)/(N4007-M4007))&gt;=100%,"100%",(((TODAY()-M4007)*100%)/(N4007-M4007))))</f>
        <v>0.22222222222222221</v>
      </c>
      <c r="S4007" s="2">
        <f t="shared" si="125"/>
        <v>44458666</v>
      </c>
      <c r="T4007" t="s">
        <v>12734</v>
      </c>
    </row>
    <row r="4008" spans="1:20" x14ac:dyDescent="0.25">
      <c r="A4008">
        <v>2025</v>
      </c>
      <c r="B4008" t="s">
        <v>12735</v>
      </c>
      <c r="C4008" t="s">
        <v>21</v>
      </c>
      <c r="D4008" t="s">
        <v>22</v>
      </c>
      <c r="E4008" t="s">
        <v>120</v>
      </c>
      <c r="F4008" t="s">
        <v>12736</v>
      </c>
      <c r="G4008" t="s">
        <v>2040</v>
      </c>
      <c r="H4008" t="s">
        <v>1898</v>
      </c>
      <c r="I4008" s="1">
        <v>32689643</v>
      </c>
      <c r="J4008" s="2">
        <f t="shared" si="124"/>
        <v>32689643</v>
      </c>
      <c r="K4008" s="1">
        <v>4669949</v>
      </c>
      <c r="L4008" s="3">
        <v>45721</v>
      </c>
      <c r="M4008" s="3">
        <v>45723</v>
      </c>
      <c r="N4008" s="3">
        <v>45930</v>
      </c>
      <c r="O4008" s="1">
        <v>0</v>
      </c>
      <c r="P4008" s="1">
        <v>32689643</v>
      </c>
      <c r="R4008" s="6">
        <f ca="1">IF(Tabla1[[#This Row],[FECHA INCIAL DESDE]]="SIN INICIO",0,IF((((TODAY()-M4008)*100%)/(N4008-M4008))&gt;=100%,"100%",(((TODAY()-M4008)*100%)/(N4008-M4008))))</f>
        <v>0.22222222222222221</v>
      </c>
      <c r="S4008" s="2">
        <f t="shared" si="125"/>
        <v>32689643</v>
      </c>
      <c r="T4008" t="s">
        <v>12737</v>
      </c>
    </row>
    <row r="4009" spans="1:20" x14ac:dyDescent="0.25">
      <c r="A4009">
        <v>2025</v>
      </c>
      <c r="B4009" t="s">
        <v>12738</v>
      </c>
      <c r="C4009" t="s">
        <v>21</v>
      </c>
      <c r="D4009" t="s">
        <v>22</v>
      </c>
      <c r="E4009" t="s">
        <v>120</v>
      </c>
      <c r="F4009" t="s">
        <v>12739</v>
      </c>
      <c r="G4009" t="s">
        <v>606</v>
      </c>
      <c r="H4009" t="s">
        <v>270</v>
      </c>
      <c r="I4009" s="1">
        <v>30135000</v>
      </c>
      <c r="J4009" s="2">
        <f t="shared" si="124"/>
        <v>30135000</v>
      </c>
      <c r="K4009" s="1">
        <v>5022500</v>
      </c>
      <c r="L4009" s="3">
        <v>45721</v>
      </c>
      <c r="M4009" s="3">
        <v>45722</v>
      </c>
      <c r="N4009" s="3">
        <v>45900</v>
      </c>
      <c r="O4009" s="1">
        <v>0</v>
      </c>
      <c r="P4009" s="1">
        <v>30135000</v>
      </c>
      <c r="R4009" s="6">
        <f ca="1">IF(Tabla1[[#This Row],[FECHA INCIAL DESDE]]="SIN INICIO",0,IF((((TODAY()-M4009)*100%)/(N4009-M4009))&gt;=100%,"100%",(((TODAY()-M4009)*100%)/(N4009-M4009))))</f>
        <v>0.2640449438202247</v>
      </c>
      <c r="S4009" s="2">
        <f t="shared" si="125"/>
        <v>30135000</v>
      </c>
      <c r="T4009" t="s">
        <v>12740</v>
      </c>
    </row>
    <row r="4010" spans="1:20" x14ac:dyDescent="0.25">
      <c r="A4010">
        <v>2025</v>
      </c>
      <c r="B4010" t="s">
        <v>12741</v>
      </c>
      <c r="C4010" t="s">
        <v>21</v>
      </c>
      <c r="D4010" t="s">
        <v>22</v>
      </c>
      <c r="E4010" t="s">
        <v>120</v>
      </c>
      <c r="F4010" t="s">
        <v>12742</v>
      </c>
      <c r="G4010" t="s">
        <v>2040</v>
      </c>
      <c r="H4010" t="s">
        <v>1898</v>
      </c>
      <c r="I4010" s="1">
        <v>32689643</v>
      </c>
      <c r="J4010" s="2">
        <f t="shared" si="124"/>
        <v>32689643</v>
      </c>
      <c r="K4010" s="1">
        <v>4669949</v>
      </c>
      <c r="L4010" s="3">
        <v>45721</v>
      </c>
      <c r="M4010" s="3">
        <v>45722</v>
      </c>
      <c r="N4010" s="3">
        <v>45930</v>
      </c>
      <c r="O4010" s="1">
        <v>0</v>
      </c>
      <c r="P4010" s="1">
        <v>32689643</v>
      </c>
      <c r="R4010" s="6">
        <f ca="1">IF(Tabla1[[#This Row],[FECHA INCIAL DESDE]]="SIN INICIO",0,IF((((TODAY()-M4010)*100%)/(N4010-M4010))&gt;=100%,"100%",(((TODAY()-M4010)*100%)/(N4010-M4010))))</f>
        <v>0.22596153846153846</v>
      </c>
      <c r="S4010" s="2">
        <f t="shared" si="125"/>
        <v>32689643</v>
      </c>
      <c r="T4010" t="s">
        <v>12743</v>
      </c>
    </row>
    <row r="4011" spans="1:20" x14ac:dyDescent="0.25">
      <c r="A4011">
        <v>2025</v>
      </c>
      <c r="B4011" t="s">
        <v>12744</v>
      </c>
      <c r="C4011" t="s">
        <v>21</v>
      </c>
      <c r="D4011" t="s">
        <v>22</v>
      </c>
      <c r="E4011" t="s">
        <v>23</v>
      </c>
      <c r="F4011" t="s">
        <v>12745</v>
      </c>
      <c r="G4011" t="s">
        <v>3276</v>
      </c>
      <c r="H4011" t="s">
        <v>2479</v>
      </c>
      <c r="I4011" s="1">
        <v>36912185</v>
      </c>
      <c r="J4011" s="2">
        <f t="shared" si="124"/>
        <v>36912185</v>
      </c>
      <c r="K4011" s="1">
        <v>7382437</v>
      </c>
      <c r="L4011" s="3">
        <v>45721</v>
      </c>
      <c r="M4011" s="3">
        <v>45722</v>
      </c>
      <c r="N4011" s="3">
        <v>45869</v>
      </c>
      <c r="O4011" s="1">
        <v>0</v>
      </c>
      <c r="P4011" s="1">
        <v>36912185</v>
      </c>
      <c r="R4011" s="6">
        <f ca="1">IF(Tabla1[[#This Row],[FECHA INCIAL DESDE]]="SIN INICIO",0,IF((((TODAY()-M4011)*100%)/(N4011-M4011))&gt;=100%,"100%",(((TODAY()-M4011)*100%)/(N4011-M4011))))</f>
        <v>0.31972789115646261</v>
      </c>
      <c r="S4011" s="2">
        <f t="shared" si="125"/>
        <v>36912185</v>
      </c>
      <c r="T4011" t="s">
        <v>12746</v>
      </c>
    </row>
    <row r="4012" spans="1:20" x14ac:dyDescent="0.25">
      <c r="A4012">
        <v>2025</v>
      </c>
      <c r="B4012" t="s">
        <v>12747</v>
      </c>
      <c r="C4012" t="s">
        <v>21</v>
      </c>
      <c r="D4012" t="s">
        <v>22</v>
      </c>
      <c r="E4012" t="s">
        <v>120</v>
      </c>
      <c r="F4012" t="s">
        <v>12748</v>
      </c>
      <c r="G4012" t="s">
        <v>1340</v>
      </c>
      <c r="H4012" t="s">
        <v>537</v>
      </c>
      <c r="I4012" s="1">
        <v>16034220</v>
      </c>
      <c r="J4012" s="2">
        <f t="shared" si="124"/>
        <v>16034220</v>
      </c>
      <c r="K4012" s="1">
        <v>4008555</v>
      </c>
      <c r="L4012" s="3">
        <v>45721</v>
      </c>
      <c r="M4012" s="3">
        <v>45722</v>
      </c>
      <c r="N4012" s="3">
        <v>45838</v>
      </c>
      <c r="O4012" s="1">
        <v>0</v>
      </c>
      <c r="P4012" s="1">
        <v>16034220</v>
      </c>
      <c r="R4012" s="6">
        <f ca="1">IF(Tabla1[[#This Row],[FECHA INCIAL DESDE]]="SIN INICIO",0,IF((((TODAY()-M4012)*100%)/(N4012-M4012))&gt;=100%,"100%",(((TODAY()-M4012)*100%)/(N4012-M4012))))</f>
        <v>0.40517241379310343</v>
      </c>
      <c r="S4012" s="2">
        <f t="shared" si="125"/>
        <v>16034220</v>
      </c>
      <c r="T4012" t="s">
        <v>12749</v>
      </c>
    </row>
    <row r="4013" spans="1:20" x14ac:dyDescent="0.25">
      <c r="A4013">
        <v>2025</v>
      </c>
      <c r="B4013" t="s">
        <v>12750</v>
      </c>
      <c r="C4013" t="s">
        <v>21</v>
      </c>
      <c r="D4013" t="s">
        <v>22</v>
      </c>
      <c r="E4013" t="s">
        <v>23</v>
      </c>
      <c r="F4013" t="s">
        <v>12751</v>
      </c>
      <c r="G4013" t="s">
        <v>1890</v>
      </c>
      <c r="H4013" t="s">
        <v>1898</v>
      </c>
      <c r="I4013" s="1">
        <v>33327763</v>
      </c>
      <c r="J4013" s="2">
        <f t="shared" si="124"/>
        <v>33327763</v>
      </c>
      <c r="K4013" s="1">
        <v>4761109</v>
      </c>
      <c r="L4013" s="3">
        <v>45721</v>
      </c>
      <c r="M4013" s="3">
        <v>45722</v>
      </c>
      <c r="N4013" s="3">
        <v>45930</v>
      </c>
      <c r="O4013" s="1">
        <v>0</v>
      </c>
      <c r="P4013" s="1">
        <v>33327763</v>
      </c>
      <c r="R4013" s="6">
        <f ca="1">IF(Tabla1[[#This Row],[FECHA INCIAL DESDE]]="SIN INICIO",0,IF((((TODAY()-M4013)*100%)/(N4013-M4013))&gt;=100%,"100%",(((TODAY()-M4013)*100%)/(N4013-M4013))))</f>
        <v>0.22596153846153846</v>
      </c>
      <c r="S4013" s="2">
        <f t="shared" si="125"/>
        <v>33327763</v>
      </c>
      <c r="T4013" t="s">
        <v>12752</v>
      </c>
    </row>
    <row r="4014" spans="1:20" x14ac:dyDescent="0.25">
      <c r="A4014">
        <v>2025</v>
      </c>
      <c r="B4014" t="s">
        <v>12753</v>
      </c>
      <c r="C4014" t="s">
        <v>21</v>
      </c>
      <c r="D4014" t="s">
        <v>22</v>
      </c>
      <c r="E4014" t="s">
        <v>23</v>
      </c>
      <c r="F4014" t="s">
        <v>12754</v>
      </c>
      <c r="G4014" t="s">
        <v>1520</v>
      </c>
      <c r="H4014" t="s">
        <v>590</v>
      </c>
      <c r="I4014" s="1">
        <v>92250000</v>
      </c>
      <c r="J4014" s="2">
        <f t="shared" si="124"/>
        <v>92250000</v>
      </c>
      <c r="K4014" s="1">
        <v>15375000</v>
      </c>
      <c r="L4014" s="3">
        <v>45722</v>
      </c>
      <c r="M4014" s="3">
        <v>45723</v>
      </c>
      <c r="N4014" s="3">
        <v>45900</v>
      </c>
      <c r="O4014" s="1">
        <v>0</v>
      </c>
      <c r="P4014" s="1">
        <v>92250000</v>
      </c>
      <c r="R4014" s="6">
        <f ca="1">IF(Tabla1[[#This Row],[FECHA INCIAL DESDE]]="SIN INICIO",0,IF((((TODAY()-M4014)*100%)/(N4014-M4014))&gt;=100%,"100%",(((TODAY()-M4014)*100%)/(N4014-M4014))))</f>
        <v>0.25988700564971751</v>
      </c>
      <c r="S4014" s="2">
        <f t="shared" si="125"/>
        <v>92250000</v>
      </c>
      <c r="T4014" t="s">
        <v>12755</v>
      </c>
    </row>
    <row r="4015" spans="1:20" x14ac:dyDescent="0.25">
      <c r="A4015">
        <v>2025</v>
      </c>
      <c r="B4015" t="s">
        <v>12756</v>
      </c>
      <c r="C4015" t="s">
        <v>21</v>
      </c>
      <c r="D4015" t="s">
        <v>22</v>
      </c>
      <c r="E4015" t="s">
        <v>23</v>
      </c>
      <c r="F4015" t="s">
        <v>12757</v>
      </c>
      <c r="G4015" t="s">
        <v>1831</v>
      </c>
      <c r="H4015" t="s">
        <v>1898</v>
      </c>
      <c r="I4015" s="1">
        <v>44458666</v>
      </c>
      <c r="J4015" s="2">
        <f t="shared" si="124"/>
        <v>44458666</v>
      </c>
      <c r="K4015" s="1">
        <v>6351238</v>
      </c>
      <c r="L4015" s="3">
        <v>45721</v>
      </c>
      <c r="M4015" s="3">
        <v>45722</v>
      </c>
      <c r="N4015" s="3">
        <v>45930</v>
      </c>
      <c r="O4015" s="1">
        <v>0</v>
      </c>
      <c r="P4015" s="1">
        <v>44458666</v>
      </c>
      <c r="R4015" s="6">
        <f ca="1">IF(Tabla1[[#This Row],[FECHA INCIAL DESDE]]="SIN INICIO",0,IF((((TODAY()-M4015)*100%)/(N4015-M4015))&gt;=100%,"100%",(((TODAY()-M4015)*100%)/(N4015-M4015))))</f>
        <v>0.22596153846153846</v>
      </c>
      <c r="S4015" s="2">
        <f t="shared" si="125"/>
        <v>44458666</v>
      </c>
      <c r="T4015" t="s">
        <v>12758</v>
      </c>
    </row>
    <row r="4016" spans="1:20" x14ac:dyDescent="0.25">
      <c r="A4016">
        <v>2025</v>
      </c>
      <c r="B4016" t="s">
        <v>12759</v>
      </c>
      <c r="C4016" t="s">
        <v>21</v>
      </c>
      <c r="D4016" t="s">
        <v>22</v>
      </c>
      <c r="E4016" t="s">
        <v>23</v>
      </c>
      <c r="F4016" t="s">
        <v>12760</v>
      </c>
      <c r="G4016" t="s">
        <v>1315</v>
      </c>
      <c r="H4016" t="s">
        <v>270</v>
      </c>
      <c r="I4016" s="1">
        <v>35329176</v>
      </c>
      <c r="J4016" s="2">
        <f t="shared" si="124"/>
        <v>35329176</v>
      </c>
      <c r="K4016" s="1">
        <v>5888196</v>
      </c>
      <c r="L4016" s="3">
        <v>45721</v>
      </c>
      <c r="M4016" s="3">
        <v>45722</v>
      </c>
      <c r="N4016" s="3">
        <v>45900</v>
      </c>
      <c r="O4016" s="1">
        <v>0</v>
      </c>
      <c r="P4016" s="1">
        <v>35329176</v>
      </c>
      <c r="R4016" s="6">
        <f ca="1">IF(Tabla1[[#This Row],[FECHA INCIAL DESDE]]="SIN INICIO",0,IF((((TODAY()-M4016)*100%)/(N4016-M4016))&gt;=100%,"100%",(((TODAY()-M4016)*100%)/(N4016-M4016))))</f>
        <v>0.2640449438202247</v>
      </c>
      <c r="S4016" s="2">
        <f t="shared" si="125"/>
        <v>35329176</v>
      </c>
      <c r="T4016" t="s">
        <v>12761</v>
      </c>
    </row>
    <row r="4017" spans="1:20" x14ac:dyDescent="0.25">
      <c r="A4017">
        <v>2025</v>
      </c>
      <c r="B4017" t="s">
        <v>12762</v>
      </c>
      <c r="C4017" t="s">
        <v>21</v>
      </c>
      <c r="D4017" t="s">
        <v>22</v>
      </c>
      <c r="E4017" t="s">
        <v>23</v>
      </c>
      <c r="F4017" t="s">
        <v>12763</v>
      </c>
      <c r="G4017" t="s">
        <v>2743</v>
      </c>
      <c r="H4017" t="s">
        <v>659</v>
      </c>
      <c r="I4017" s="1">
        <v>32760000</v>
      </c>
      <c r="J4017" s="2">
        <f t="shared" si="124"/>
        <v>32760000</v>
      </c>
      <c r="K4017" s="1">
        <v>6552000</v>
      </c>
      <c r="L4017" s="3">
        <v>45722</v>
      </c>
      <c r="M4017" s="3">
        <v>45723</v>
      </c>
      <c r="N4017" s="3">
        <v>45869</v>
      </c>
      <c r="O4017" s="1">
        <v>0</v>
      </c>
      <c r="P4017" s="1">
        <v>32760000</v>
      </c>
      <c r="R4017" s="6">
        <f ca="1">IF(Tabla1[[#This Row],[FECHA INCIAL DESDE]]="SIN INICIO",0,IF((((TODAY()-M4017)*100%)/(N4017-M4017))&gt;=100%,"100%",(((TODAY()-M4017)*100%)/(N4017-M4017))))</f>
        <v>0.31506849315068491</v>
      </c>
      <c r="S4017" s="2">
        <f t="shared" si="125"/>
        <v>32760000</v>
      </c>
      <c r="T4017" t="s">
        <v>12764</v>
      </c>
    </row>
    <row r="4018" spans="1:20" x14ac:dyDescent="0.25">
      <c r="A4018">
        <v>2025</v>
      </c>
      <c r="B4018" t="s">
        <v>12765</v>
      </c>
      <c r="C4018" t="s">
        <v>21</v>
      </c>
      <c r="D4018" t="s">
        <v>22</v>
      </c>
      <c r="E4018" t="s">
        <v>23</v>
      </c>
      <c r="F4018" t="s">
        <v>12766</v>
      </c>
      <c r="G4018" t="s">
        <v>1520</v>
      </c>
      <c r="H4018" t="s">
        <v>590</v>
      </c>
      <c r="I4018" s="1">
        <v>46125000</v>
      </c>
      <c r="J4018" s="2">
        <f t="shared" si="124"/>
        <v>46125000</v>
      </c>
      <c r="K4018" s="1">
        <v>7687500</v>
      </c>
      <c r="L4018" s="3">
        <v>45722</v>
      </c>
      <c r="M4018" s="3">
        <v>45723</v>
      </c>
      <c r="N4018" s="3">
        <v>45900</v>
      </c>
      <c r="O4018" s="1">
        <v>0</v>
      </c>
      <c r="P4018" s="1">
        <v>46125000</v>
      </c>
      <c r="R4018" s="6">
        <f ca="1">IF(Tabla1[[#This Row],[FECHA INCIAL DESDE]]="SIN INICIO",0,IF((((TODAY()-M4018)*100%)/(N4018-M4018))&gt;=100%,"100%",(((TODAY()-M4018)*100%)/(N4018-M4018))))</f>
        <v>0.25988700564971751</v>
      </c>
      <c r="S4018" s="2">
        <f t="shared" si="125"/>
        <v>46125000</v>
      </c>
      <c r="T4018" t="s">
        <v>12767</v>
      </c>
    </row>
    <row r="4019" spans="1:20" x14ac:dyDescent="0.25">
      <c r="A4019">
        <v>2025</v>
      </c>
      <c r="B4019" t="s">
        <v>12768</v>
      </c>
      <c r="C4019" t="s">
        <v>21</v>
      </c>
      <c r="D4019" t="s">
        <v>22</v>
      </c>
      <c r="E4019" t="s">
        <v>23</v>
      </c>
      <c r="F4019" t="s">
        <v>12769</v>
      </c>
      <c r="G4019" t="s">
        <v>658</v>
      </c>
      <c r="H4019" t="s">
        <v>659</v>
      </c>
      <c r="I4019" s="1">
        <v>42500000</v>
      </c>
      <c r="J4019" s="2">
        <f t="shared" si="124"/>
        <v>42500000</v>
      </c>
      <c r="K4019" s="1">
        <v>8500000</v>
      </c>
      <c r="L4019" s="3">
        <v>45722</v>
      </c>
      <c r="M4019" s="3">
        <v>45723</v>
      </c>
      <c r="N4019" s="3">
        <v>45869</v>
      </c>
      <c r="O4019" s="1">
        <v>0</v>
      </c>
      <c r="P4019" s="1">
        <v>42500000</v>
      </c>
      <c r="R4019" s="6">
        <f ca="1">IF(Tabla1[[#This Row],[FECHA INCIAL DESDE]]="SIN INICIO",0,IF((((TODAY()-M4019)*100%)/(N4019-M4019))&gt;=100%,"100%",(((TODAY()-M4019)*100%)/(N4019-M4019))))</f>
        <v>0.31506849315068491</v>
      </c>
      <c r="S4019" s="2">
        <f t="shared" si="125"/>
        <v>42500000</v>
      </c>
      <c r="T4019" t="s">
        <v>12770</v>
      </c>
    </row>
    <row r="4020" spans="1:20" x14ac:dyDescent="0.25">
      <c r="A4020">
        <v>2025</v>
      </c>
      <c r="B4020" t="s">
        <v>12771</v>
      </c>
      <c r="C4020" t="s">
        <v>21</v>
      </c>
      <c r="D4020" t="s">
        <v>22</v>
      </c>
      <c r="E4020" t="s">
        <v>23</v>
      </c>
      <c r="F4020" t="s">
        <v>12772</v>
      </c>
      <c r="G4020" t="s">
        <v>663</v>
      </c>
      <c r="H4020" t="s">
        <v>537</v>
      </c>
      <c r="I4020" s="1">
        <v>27779400</v>
      </c>
      <c r="J4020" s="2">
        <f t="shared" si="124"/>
        <v>27779400</v>
      </c>
      <c r="K4020" s="1">
        <v>6944850</v>
      </c>
      <c r="L4020" s="3">
        <v>45722</v>
      </c>
      <c r="M4020" s="3">
        <v>45723</v>
      </c>
      <c r="N4020" s="3">
        <v>45838</v>
      </c>
      <c r="O4020" s="1">
        <v>0</v>
      </c>
      <c r="P4020" s="1">
        <v>27779400</v>
      </c>
      <c r="R4020" s="6">
        <f ca="1">IF(Tabla1[[#This Row],[FECHA INCIAL DESDE]]="SIN INICIO",0,IF((((TODAY()-M4020)*100%)/(N4020-M4020))&gt;=100%,"100%",(((TODAY()-M4020)*100%)/(N4020-M4020))))</f>
        <v>0.4</v>
      </c>
      <c r="S4020" s="2">
        <f t="shared" si="125"/>
        <v>27779400</v>
      </c>
      <c r="T4020" t="s">
        <v>12773</v>
      </c>
    </row>
    <row r="4021" spans="1:20" x14ac:dyDescent="0.25">
      <c r="A4021">
        <v>2025</v>
      </c>
      <c r="B4021" t="s">
        <v>12774</v>
      </c>
      <c r="C4021" t="s">
        <v>21</v>
      </c>
      <c r="D4021" t="s">
        <v>22</v>
      </c>
      <c r="E4021" t="s">
        <v>23</v>
      </c>
      <c r="F4021" t="s">
        <v>12775</v>
      </c>
      <c r="G4021" t="s">
        <v>809</v>
      </c>
      <c r="H4021" t="s">
        <v>659</v>
      </c>
      <c r="I4021" s="1">
        <v>51000000</v>
      </c>
      <c r="J4021" s="2">
        <f t="shared" si="124"/>
        <v>51000000</v>
      </c>
      <c r="K4021" s="1">
        <v>8500000</v>
      </c>
      <c r="L4021" s="3">
        <v>45722</v>
      </c>
      <c r="M4021" s="3">
        <v>45723</v>
      </c>
      <c r="N4021" s="3">
        <v>45900</v>
      </c>
      <c r="O4021" s="1">
        <v>0</v>
      </c>
      <c r="P4021" s="1">
        <v>51000000</v>
      </c>
      <c r="R4021" s="6">
        <f ca="1">IF(Tabla1[[#This Row],[FECHA INCIAL DESDE]]="SIN INICIO",0,IF((((TODAY()-M4021)*100%)/(N4021-M4021))&gt;=100%,"100%",(((TODAY()-M4021)*100%)/(N4021-M4021))))</f>
        <v>0.25988700564971751</v>
      </c>
      <c r="S4021" s="2">
        <f t="shared" si="125"/>
        <v>51000000</v>
      </c>
      <c r="T4021" t="s">
        <v>12776</v>
      </c>
    </row>
    <row r="4022" spans="1:20" x14ac:dyDescent="0.25">
      <c r="A4022">
        <v>2025</v>
      </c>
      <c r="B4022" t="s">
        <v>12777</v>
      </c>
      <c r="C4022" t="s">
        <v>21</v>
      </c>
      <c r="D4022" t="s">
        <v>22</v>
      </c>
      <c r="E4022" t="s">
        <v>23</v>
      </c>
      <c r="F4022" t="s">
        <v>12778</v>
      </c>
      <c r="G4022" t="s">
        <v>12779</v>
      </c>
      <c r="H4022" t="s">
        <v>1802</v>
      </c>
      <c r="I4022" s="1">
        <v>50820000</v>
      </c>
      <c r="J4022" s="2">
        <f t="shared" si="124"/>
        <v>50820000</v>
      </c>
      <c r="K4022" s="1">
        <v>8470000</v>
      </c>
      <c r="L4022" s="3">
        <v>45721</v>
      </c>
      <c r="M4022" s="3">
        <v>45723</v>
      </c>
      <c r="N4022" s="3">
        <v>45900</v>
      </c>
      <c r="O4022" s="1">
        <v>0</v>
      </c>
      <c r="P4022" s="1">
        <v>50820000</v>
      </c>
      <c r="R4022" s="6">
        <f ca="1">IF(Tabla1[[#This Row],[FECHA INCIAL DESDE]]="SIN INICIO",0,IF((((TODAY()-M4022)*100%)/(N4022-M4022))&gt;=100%,"100%",(((TODAY()-M4022)*100%)/(N4022-M4022))))</f>
        <v>0.25988700564971751</v>
      </c>
      <c r="S4022" s="2">
        <f t="shared" si="125"/>
        <v>50820000</v>
      </c>
      <c r="T4022" t="s">
        <v>12780</v>
      </c>
    </row>
    <row r="4023" spans="1:20" x14ac:dyDescent="0.25">
      <c r="A4023">
        <v>2025</v>
      </c>
      <c r="B4023" t="s">
        <v>12781</v>
      </c>
      <c r="C4023" t="s">
        <v>21</v>
      </c>
      <c r="D4023" t="s">
        <v>22</v>
      </c>
      <c r="E4023" t="s">
        <v>23</v>
      </c>
      <c r="F4023" t="s">
        <v>12782</v>
      </c>
      <c r="G4023" t="s">
        <v>1890</v>
      </c>
      <c r="H4023" t="s">
        <v>1898</v>
      </c>
      <c r="I4023" s="1">
        <v>44458666</v>
      </c>
      <c r="J4023" s="2">
        <f t="shared" si="124"/>
        <v>44458666</v>
      </c>
      <c r="K4023" s="1">
        <v>6351238</v>
      </c>
      <c r="L4023" s="3">
        <v>45721</v>
      </c>
      <c r="M4023" s="3">
        <v>45722</v>
      </c>
      <c r="N4023" s="3">
        <v>45930</v>
      </c>
      <c r="O4023" s="1">
        <v>0</v>
      </c>
      <c r="P4023" s="1">
        <v>44458666</v>
      </c>
      <c r="R4023" s="6">
        <f ca="1">IF(Tabla1[[#This Row],[FECHA INCIAL DESDE]]="SIN INICIO",0,IF((((TODAY()-M4023)*100%)/(N4023-M4023))&gt;=100%,"100%",(((TODAY()-M4023)*100%)/(N4023-M4023))))</f>
        <v>0.22596153846153846</v>
      </c>
      <c r="S4023" s="2">
        <f t="shared" si="125"/>
        <v>44458666</v>
      </c>
      <c r="T4023" t="s">
        <v>12783</v>
      </c>
    </row>
    <row r="4024" spans="1:20" x14ac:dyDescent="0.25">
      <c r="A4024">
        <v>2025</v>
      </c>
      <c r="B4024" t="s">
        <v>12784</v>
      </c>
      <c r="C4024" t="s">
        <v>21</v>
      </c>
      <c r="D4024" t="s">
        <v>22</v>
      </c>
      <c r="E4024" t="s">
        <v>23</v>
      </c>
      <c r="F4024" t="s">
        <v>12785</v>
      </c>
      <c r="G4024" t="s">
        <v>1890</v>
      </c>
      <c r="H4024" t="s">
        <v>1898</v>
      </c>
      <c r="I4024" s="1">
        <v>44458666</v>
      </c>
      <c r="J4024" s="2">
        <f t="shared" si="124"/>
        <v>44458666</v>
      </c>
      <c r="K4024" s="1">
        <v>6351238</v>
      </c>
      <c r="L4024" s="3">
        <v>45721</v>
      </c>
      <c r="M4024" s="3">
        <v>45722</v>
      </c>
      <c r="N4024" s="3">
        <v>45930</v>
      </c>
      <c r="O4024" s="1">
        <v>0</v>
      </c>
      <c r="P4024" s="1">
        <v>44458666</v>
      </c>
      <c r="R4024" s="6">
        <f ca="1">IF(Tabla1[[#This Row],[FECHA INCIAL DESDE]]="SIN INICIO",0,IF((((TODAY()-M4024)*100%)/(N4024-M4024))&gt;=100%,"100%",(((TODAY()-M4024)*100%)/(N4024-M4024))))</f>
        <v>0.22596153846153846</v>
      </c>
      <c r="S4024" s="2">
        <f t="shared" si="125"/>
        <v>44458666</v>
      </c>
      <c r="T4024" t="s">
        <v>12786</v>
      </c>
    </row>
    <row r="4025" spans="1:20" x14ac:dyDescent="0.25">
      <c r="A4025">
        <v>2025</v>
      </c>
      <c r="B4025" t="s">
        <v>12787</v>
      </c>
      <c r="C4025" t="s">
        <v>21</v>
      </c>
      <c r="D4025" t="s">
        <v>22</v>
      </c>
      <c r="E4025" t="s">
        <v>23</v>
      </c>
      <c r="F4025" t="s">
        <v>12788</v>
      </c>
      <c r="G4025" t="s">
        <v>2478</v>
      </c>
      <c r="H4025" t="s">
        <v>2479</v>
      </c>
      <c r="I4025" s="1">
        <v>36912185</v>
      </c>
      <c r="J4025" s="2">
        <f t="shared" si="124"/>
        <v>36912185</v>
      </c>
      <c r="K4025" s="1">
        <v>7382437</v>
      </c>
      <c r="L4025" s="3">
        <v>45721</v>
      </c>
      <c r="M4025" s="3">
        <v>45722</v>
      </c>
      <c r="N4025" s="3">
        <v>45869</v>
      </c>
      <c r="O4025" s="1">
        <v>0</v>
      </c>
      <c r="P4025" s="1">
        <v>36912185</v>
      </c>
      <c r="R4025" s="6">
        <f ca="1">IF(Tabla1[[#This Row],[FECHA INCIAL DESDE]]="SIN INICIO",0,IF((((TODAY()-M4025)*100%)/(N4025-M4025))&gt;=100%,"100%",(((TODAY()-M4025)*100%)/(N4025-M4025))))</f>
        <v>0.31972789115646261</v>
      </c>
      <c r="S4025" s="2">
        <f t="shared" si="125"/>
        <v>36912185</v>
      </c>
      <c r="T4025" t="s">
        <v>12789</v>
      </c>
    </row>
    <row r="4026" spans="1:20" x14ac:dyDescent="0.25">
      <c r="A4026">
        <v>2025</v>
      </c>
      <c r="B4026" t="s">
        <v>12790</v>
      </c>
      <c r="C4026" t="s">
        <v>21</v>
      </c>
      <c r="D4026" t="s">
        <v>22</v>
      </c>
      <c r="E4026" t="s">
        <v>23</v>
      </c>
      <c r="F4026" t="s">
        <v>12791</v>
      </c>
      <c r="G4026" t="s">
        <v>658</v>
      </c>
      <c r="H4026" t="s">
        <v>659</v>
      </c>
      <c r="I4026" s="1">
        <v>51000000</v>
      </c>
      <c r="J4026" s="2">
        <f t="shared" si="124"/>
        <v>51000000</v>
      </c>
      <c r="K4026" s="1">
        <v>8500000</v>
      </c>
      <c r="L4026" s="3">
        <v>45722</v>
      </c>
      <c r="M4026" s="3">
        <v>45723</v>
      </c>
      <c r="N4026" s="3">
        <v>45900</v>
      </c>
      <c r="O4026" s="1">
        <v>0</v>
      </c>
      <c r="P4026" s="1">
        <v>51000000</v>
      </c>
      <c r="R4026" s="6">
        <f ca="1">IF(Tabla1[[#This Row],[FECHA INCIAL DESDE]]="SIN INICIO",0,IF((((TODAY()-M4026)*100%)/(N4026-M4026))&gt;=100%,"100%",(((TODAY()-M4026)*100%)/(N4026-M4026))))</f>
        <v>0.25988700564971751</v>
      </c>
      <c r="S4026" s="2">
        <f t="shared" si="125"/>
        <v>51000000</v>
      </c>
      <c r="T4026" t="s">
        <v>12792</v>
      </c>
    </row>
    <row r="4027" spans="1:20" x14ac:dyDescent="0.25">
      <c r="A4027">
        <v>2025</v>
      </c>
      <c r="B4027" t="s">
        <v>12793</v>
      </c>
      <c r="C4027" t="s">
        <v>21</v>
      </c>
      <c r="D4027" t="s">
        <v>22</v>
      </c>
      <c r="E4027" t="s">
        <v>23</v>
      </c>
      <c r="F4027" t="s">
        <v>12794</v>
      </c>
      <c r="G4027" t="s">
        <v>663</v>
      </c>
      <c r="H4027" t="s">
        <v>537</v>
      </c>
      <c r="I4027" s="1">
        <v>27779400</v>
      </c>
      <c r="J4027" s="2">
        <f t="shared" si="124"/>
        <v>27779400</v>
      </c>
      <c r="K4027" s="1">
        <v>6944850</v>
      </c>
      <c r="L4027" s="3">
        <v>45722</v>
      </c>
      <c r="M4027" s="3">
        <v>45723</v>
      </c>
      <c r="N4027" s="3">
        <v>45838</v>
      </c>
      <c r="O4027" s="1">
        <v>0</v>
      </c>
      <c r="P4027" s="1">
        <v>27779400</v>
      </c>
      <c r="R4027" s="6">
        <f ca="1">IF(Tabla1[[#This Row],[FECHA INCIAL DESDE]]="SIN INICIO",0,IF((((TODAY()-M4027)*100%)/(N4027-M4027))&gt;=100%,"100%",(((TODAY()-M4027)*100%)/(N4027-M4027))))</f>
        <v>0.4</v>
      </c>
      <c r="S4027" s="2">
        <f t="shared" si="125"/>
        <v>27779400</v>
      </c>
      <c r="T4027" t="s">
        <v>12795</v>
      </c>
    </row>
    <row r="4028" spans="1:20" x14ac:dyDescent="0.25">
      <c r="A4028">
        <v>2025</v>
      </c>
      <c r="B4028" t="s">
        <v>12796</v>
      </c>
      <c r="C4028" t="s">
        <v>21</v>
      </c>
      <c r="D4028" t="s">
        <v>22</v>
      </c>
      <c r="E4028" t="s">
        <v>120</v>
      </c>
      <c r="F4028" t="s">
        <v>12797</v>
      </c>
      <c r="G4028" t="s">
        <v>12645</v>
      </c>
      <c r="H4028" t="s">
        <v>590</v>
      </c>
      <c r="I4028" s="1">
        <v>28714350</v>
      </c>
      <c r="J4028" s="2">
        <f t="shared" si="124"/>
        <v>28714350</v>
      </c>
      <c r="K4028" s="1">
        <v>4785725</v>
      </c>
      <c r="L4028" s="3">
        <v>45722</v>
      </c>
      <c r="M4028" s="3">
        <v>45723</v>
      </c>
      <c r="N4028" s="3">
        <v>45900</v>
      </c>
      <c r="O4028" s="1">
        <v>0</v>
      </c>
      <c r="P4028" s="1">
        <v>28714350</v>
      </c>
      <c r="R4028" s="6">
        <f ca="1">IF(Tabla1[[#This Row],[FECHA INCIAL DESDE]]="SIN INICIO",0,IF((((TODAY()-M4028)*100%)/(N4028-M4028))&gt;=100%,"100%",(((TODAY()-M4028)*100%)/(N4028-M4028))))</f>
        <v>0.25988700564971751</v>
      </c>
      <c r="S4028" s="2">
        <f t="shared" si="125"/>
        <v>28714350</v>
      </c>
      <c r="T4028" t="s">
        <v>12798</v>
      </c>
    </row>
    <row r="4029" spans="1:20" x14ac:dyDescent="0.25">
      <c r="A4029">
        <v>2025</v>
      </c>
      <c r="B4029" t="s">
        <v>12799</v>
      </c>
      <c r="C4029" t="s">
        <v>21</v>
      </c>
      <c r="D4029" t="s">
        <v>22</v>
      </c>
      <c r="E4029" t="s">
        <v>23</v>
      </c>
      <c r="F4029" t="s">
        <v>12800</v>
      </c>
      <c r="G4029" t="s">
        <v>585</v>
      </c>
      <c r="H4029" t="s">
        <v>537</v>
      </c>
      <c r="I4029" s="1">
        <v>48438000</v>
      </c>
      <c r="J4029" s="2">
        <f t="shared" si="124"/>
        <v>48438000</v>
      </c>
      <c r="K4029" s="1">
        <v>12109500</v>
      </c>
      <c r="L4029" s="3">
        <v>45722</v>
      </c>
      <c r="M4029" s="3">
        <v>45726</v>
      </c>
      <c r="N4029" s="3">
        <v>45838</v>
      </c>
      <c r="O4029" s="1">
        <v>0</v>
      </c>
      <c r="P4029" s="1">
        <v>48438000</v>
      </c>
      <c r="R4029" s="6">
        <f ca="1">IF(Tabla1[[#This Row],[FECHA INCIAL DESDE]]="SIN INICIO",0,IF((((TODAY()-M4029)*100%)/(N4029-M4029))&gt;=100%,"100%",(((TODAY()-M4029)*100%)/(N4029-M4029))))</f>
        <v>0.38392857142857145</v>
      </c>
      <c r="S4029" s="2">
        <f t="shared" si="125"/>
        <v>48438000</v>
      </c>
      <c r="T4029" t="s">
        <v>12801</v>
      </c>
    </row>
    <row r="4030" spans="1:20" x14ac:dyDescent="0.25">
      <c r="A4030">
        <v>2025</v>
      </c>
      <c r="B4030" t="s">
        <v>12802</v>
      </c>
      <c r="C4030" t="s">
        <v>21</v>
      </c>
      <c r="D4030" t="s">
        <v>22</v>
      </c>
      <c r="E4030" t="s">
        <v>23</v>
      </c>
      <c r="F4030" t="s">
        <v>12803</v>
      </c>
      <c r="G4030" t="s">
        <v>2117</v>
      </c>
      <c r="H4030" t="s">
        <v>1802</v>
      </c>
      <c r="I4030" s="1">
        <v>37200000</v>
      </c>
      <c r="J4030" s="2">
        <f t="shared" si="124"/>
        <v>37200000</v>
      </c>
      <c r="K4030" s="1">
        <v>6200000</v>
      </c>
      <c r="L4030" s="3">
        <v>45722</v>
      </c>
      <c r="M4030" s="3">
        <v>45723</v>
      </c>
      <c r="N4030" s="3">
        <v>45900</v>
      </c>
      <c r="O4030" s="1">
        <v>0</v>
      </c>
      <c r="P4030" s="1">
        <v>37200000</v>
      </c>
      <c r="R4030" s="6">
        <f ca="1">IF(Tabla1[[#This Row],[FECHA INCIAL DESDE]]="SIN INICIO",0,IF((((TODAY()-M4030)*100%)/(N4030-M4030))&gt;=100%,"100%",(((TODAY()-M4030)*100%)/(N4030-M4030))))</f>
        <v>0.25988700564971751</v>
      </c>
      <c r="S4030" s="2">
        <f t="shared" si="125"/>
        <v>37200000</v>
      </c>
      <c r="T4030" t="s">
        <v>12804</v>
      </c>
    </row>
    <row r="4031" spans="1:20" x14ac:dyDescent="0.25">
      <c r="A4031">
        <v>2025</v>
      </c>
      <c r="B4031" t="s">
        <v>12805</v>
      </c>
      <c r="C4031" t="s">
        <v>21</v>
      </c>
      <c r="D4031" t="s">
        <v>22</v>
      </c>
      <c r="E4031" t="s">
        <v>23</v>
      </c>
      <c r="F4031" t="s">
        <v>12806</v>
      </c>
      <c r="G4031" t="s">
        <v>663</v>
      </c>
      <c r="H4031" t="s">
        <v>537</v>
      </c>
      <c r="I4031" s="1">
        <v>27779400</v>
      </c>
      <c r="J4031" s="2">
        <f t="shared" si="124"/>
        <v>27779400</v>
      </c>
      <c r="K4031" s="1">
        <v>6944850</v>
      </c>
      <c r="L4031" s="3">
        <v>45723</v>
      </c>
      <c r="M4031" s="3">
        <v>45724</v>
      </c>
      <c r="N4031" s="3">
        <v>45838</v>
      </c>
      <c r="O4031" s="1">
        <v>0</v>
      </c>
      <c r="P4031" s="1">
        <v>27779400</v>
      </c>
      <c r="R4031" s="6">
        <f ca="1">IF(Tabla1[[#This Row],[FECHA INCIAL DESDE]]="SIN INICIO",0,IF((((TODAY()-M4031)*100%)/(N4031-M4031))&gt;=100%,"100%",(((TODAY()-M4031)*100%)/(N4031-M4031))))</f>
        <v>0.39473684210526316</v>
      </c>
      <c r="S4031" s="2">
        <f t="shared" si="125"/>
        <v>27779400</v>
      </c>
      <c r="T4031" t="s">
        <v>12807</v>
      </c>
    </row>
    <row r="4032" spans="1:20" x14ac:dyDescent="0.25">
      <c r="A4032">
        <v>2025</v>
      </c>
      <c r="B4032" t="s">
        <v>12808</v>
      </c>
      <c r="C4032" t="s">
        <v>21</v>
      </c>
      <c r="D4032" t="s">
        <v>22</v>
      </c>
      <c r="E4032" t="s">
        <v>23</v>
      </c>
      <c r="F4032" t="s">
        <v>12809</v>
      </c>
      <c r="G4032" t="s">
        <v>1996</v>
      </c>
      <c r="H4032" t="s">
        <v>590</v>
      </c>
      <c r="I4032" s="1">
        <v>52275000</v>
      </c>
      <c r="J4032" s="2">
        <f t="shared" si="124"/>
        <v>52275000</v>
      </c>
      <c r="K4032" s="1">
        <v>8712500</v>
      </c>
      <c r="L4032" s="3">
        <v>45722</v>
      </c>
      <c r="M4032" s="3">
        <v>45726</v>
      </c>
      <c r="N4032" s="3">
        <v>45900</v>
      </c>
      <c r="O4032" s="1">
        <v>0</v>
      </c>
      <c r="P4032" s="1">
        <v>52275000</v>
      </c>
      <c r="R4032" s="6">
        <f ca="1">IF(Tabla1[[#This Row],[FECHA INCIAL DESDE]]="SIN INICIO",0,IF((((TODAY()-M4032)*100%)/(N4032-M4032))&gt;=100%,"100%",(((TODAY()-M4032)*100%)/(N4032-M4032))))</f>
        <v>0.2471264367816092</v>
      </c>
      <c r="S4032" s="2">
        <f t="shared" si="125"/>
        <v>52275000</v>
      </c>
      <c r="T4032" t="s">
        <v>12810</v>
      </c>
    </row>
    <row r="4033" spans="1:20" x14ac:dyDescent="0.25">
      <c r="A4033">
        <v>2025</v>
      </c>
      <c r="B4033" t="s">
        <v>12811</v>
      </c>
      <c r="C4033" t="s">
        <v>21</v>
      </c>
      <c r="D4033" t="s">
        <v>22</v>
      </c>
      <c r="E4033" t="s">
        <v>23</v>
      </c>
      <c r="F4033" t="s">
        <v>12812</v>
      </c>
      <c r="G4033" t="s">
        <v>1831</v>
      </c>
      <c r="H4033" t="s">
        <v>1898</v>
      </c>
      <c r="I4033" s="1">
        <v>44458666</v>
      </c>
      <c r="J4033" s="2">
        <f t="shared" si="124"/>
        <v>44458666</v>
      </c>
      <c r="K4033" s="1">
        <v>6351238</v>
      </c>
      <c r="L4033" s="3">
        <v>45723</v>
      </c>
      <c r="M4033" s="3">
        <v>45726</v>
      </c>
      <c r="N4033" s="3">
        <v>45930</v>
      </c>
      <c r="O4033" s="1">
        <v>0</v>
      </c>
      <c r="P4033" s="1">
        <v>44458666</v>
      </c>
      <c r="R4033" s="6">
        <f ca="1">IF(Tabla1[[#This Row],[FECHA INCIAL DESDE]]="SIN INICIO",0,IF((((TODAY()-M4033)*100%)/(N4033-M4033))&gt;=100%,"100%",(((TODAY()-M4033)*100%)/(N4033-M4033))))</f>
        <v>0.2107843137254902</v>
      </c>
      <c r="S4033" s="2">
        <f t="shared" si="125"/>
        <v>44458666</v>
      </c>
      <c r="T4033" t="s">
        <v>12813</v>
      </c>
    </row>
    <row r="4034" spans="1:20" x14ac:dyDescent="0.25">
      <c r="A4034">
        <v>2025</v>
      </c>
      <c r="B4034" t="s">
        <v>12814</v>
      </c>
      <c r="C4034" t="s">
        <v>21</v>
      </c>
      <c r="D4034" t="s">
        <v>22</v>
      </c>
      <c r="E4034" t="s">
        <v>120</v>
      </c>
      <c r="F4034" t="s">
        <v>12815</v>
      </c>
      <c r="G4034" t="s">
        <v>6596</v>
      </c>
      <c r="H4034" t="s">
        <v>659</v>
      </c>
      <c r="I4034" s="1">
        <v>19785000</v>
      </c>
      <c r="J4034" s="2">
        <f t="shared" si="124"/>
        <v>19785000</v>
      </c>
      <c r="K4034" s="1">
        <v>3957000</v>
      </c>
      <c r="L4034" s="3">
        <v>45722</v>
      </c>
      <c r="M4034" s="3">
        <v>45726</v>
      </c>
      <c r="N4034" s="3">
        <v>45869</v>
      </c>
      <c r="O4034" s="1">
        <v>0</v>
      </c>
      <c r="P4034" s="1">
        <v>19785000</v>
      </c>
      <c r="R4034" s="6">
        <f ca="1">IF(Tabla1[[#This Row],[FECHA INCIAL DESDE]]="SIN INICIO",0,IF((((TODAY()-M4034)*100%)/(N4034-M4034))&gt;=100%,"100%",(((TODAY()-M4034)*100%)/(N4034-M4034))))</f>
        <v>0.30069930069930068</v>
      </c>
      <c r="S4034" s="2">
        <f t="shared" si="125"/>
        <v>19785000</v>
      </c>
      <c r="T4034" t="s">
        <v>12816</v>
      </c>
    </row>
    <row r="4035" spans="1:20" x14ac:dyDescent="0.25">
      <c r="A4035">
        <v>2025</v>
      </c>
      <c r="B4035" t="s">
        <v>12817</v>
      </c>
      <c r="C4035" t="s">
        <v>21</v>
      </c>
      <c r="D4035" t="s">
        <v>22</v>
      </c>
      <c r="E4035" t="s">
        <v>120</v>
      </c>
      <c r="F4035" t="s">
        <v>12818</v>
      </c>
      <c r="G4035" t="s">
        <v>532</v>
      </c>
      <c r="H4035" t="s">
        <v>270</v>
      </c>
      <c r="I4035" s="1">
        <v>30135000</v>
      </c>
      <c r="J4035" s="2">
        <f t="shared" ref="J4035:J4098" si="126">I4035</f>
        <v>30135000</v>
      </c>
      <c r="K4035" s="1">
        <v>5022500</v>
      </c>
      <c r="L4035" s="3">
        <v>45721</v>
      </c>
      <c r="M4035" s="3">
        <v>45723</v>
      </c>
      <c r="N4035" s="3">
        <v>45900</v>
      </c>
      <c r="O4035" s="1">
        <v>0</v>
      </c>
      <c r="P4035" s="1">
        <v>30135000</v>
      </c>
      <c r="R4035" s="6">
        <f ca="1">IF(Tabla1[[#This Row],[FECHA INCIAL DESDE]]="SIN INICIO",0,IF((((TODAY()-M4035)*100%)/(N4035-M4035))&gt;=100%,"100%",(((TODAY()-M4035)*100%)/(N4035-M4035))))</f>
        <v>0.25988700564971751</v>
      </c>
      <c r="S4035" s="2">
        <f t="shared" ref="S4035:S4098" si="127">P4035-Q4035</f>
        <v>30135000</v>
      </c>
      <c r="T4035" t="s">
        <v>12819</v>
      </c>
    </row>
    <row r="4036" spans="1:20" x14ac:dyDescent="0.25">
      <c r="A4036">
        <v>2025</v>
      </c>
      <c r="B4036" t="s">
        <v>12820</v>
      </c>
      <c r="C4036" t="s">
        <v>21</v>
      </c>
      <c r="D4036" t="s">
        <v>22</v>
      </c>
      <c r="E4036" t="s">
        <v>120</v>
      </c>
      <c r="F4036" t="s">
        <v>12821</v>
      </c>
      <c r="G4036" t="s">
        <v>1644</v>
      </c>
      <c r="H4036" t="s">
        <v>154</v>
      </c>
      <c r="I4036" s="1">
        <v>26666640</v>
      </c>
      <c r="J4036" s="2">
        <f t="shared" si="126"/>
        <v>26666640</v>
      </c>
      <c r="K4036" s="1">
        <v>4444440</v>
      </c>
      <c r="L4036" s="3">
        <v>45721</v>
      </c>
      <c r="M4036" s="3">
        <v>45722</v>
      </c>
      <c r="N4036" s="3">
        <v>45900</v>
      </c>
      <c r="O4036" s="1">
        <v>0</v>
      </c>
      <c r="P4036" s="1">
        <v>26666640</v>
      </c>
      <c r="R4036" s="6">
        <f ca="1">IF(Tabla1[[#This Row],[FECHA INCIAL DESDE]]="SIN INICIO",0,IF((((TODAY()-M4036)*100%)/(N4036-M4036))&gt;=100%,"100%",(((TODAY()-M4036)*100%)/(N4036-M4036))))</f>
        <v>0.2640449438202247</v>
      </c>
      <c r="S4036" s="2">
        <f t="shared" si="127"/>
        <v>26666640</v>
      </c>
      <c r="T4036" t="s">
        <v>12822</v>
      </c>
    </row>
    <row r="4037" spans="1:20" x14ac:dyDescent="0.25">
      <c r="A4037">
        <v>2025</v>
      </c>
      <c r="B4037" t="s">
        <v>12823</v>
      </c>
      <c r="C4037" t="s">
        <v>21</v>
      </c>
      <c r="D4037" t="s">
        <v>22</v>
      </c>
      <c r="E4037" t="s">
        <v>23</v>
      </c>
      <c r="F4037" t="s">
        <v>12824</v>
      </c>
      <c r="G4037" t="s">
        <v>1520</v>
      </c>
      <c r="H4037" t="s">
        <v>590</v>
      </c>
      <c r="I4037" s="1">
        <v>35329176</v>
      </c>
      <c r="J4037" s="2">
        <f t="shared" si="126"/>
        <v>35329176</v>
      </c>
      <c r="K4037" s="1">
        <v>7382050</v>
      </c>
      <c r="L4037" s="3">
        <v>45722</v>
      </c>
      <c r="M4037" s="3">
        <v>45723</v>
      </c>
      <c r="N4037" s="3">
        <v>45900</v>
      </c>
      <c r="O4037" s="1">
        <v>0</v>
      </c>
      <c r="P4037" s="1">
        <v>35329176</v>
      </c>
      <c r="R4037" s="6">
        <f ca="1">IF(Tabla1[[#This Row],[FECHA INCIAL DESDE]]="SIN INICIO",0,IF((((TODAY()-M4037)*100%)/(N4037-M4037))&gt;=100%,"100%",(((TODAY()-M4037)*100%)/(N4037-M4037))))</f>
        <v>0.25988700564971751</v>
      </c>
      <c r="S4037" s="2">
        <f t="shared" si="127"/>
        <v>35329176</v>
      </c>
      <c r="T4037" t="s">
        <v>12825</v>
      </c>
    </row>
    <row r="4038" spans="1:20" x14ac:dyDescent="0.25">
      <c r="A4038">
        <v>2025</v>
      </c>
      <c r="B4038" t="s">
        <v>12826</v>
      </c>
      <c r="C4038" t="s">
        <v>21</v>
      </c>
      <c r="D4038" t="s">
        <v>22</v>
      </c>
      <c r="E4038" t="s">
        <v>23</v>
      </c>
      <c r="F4038" t="s">
        <v>12827</v>
      </c>
      <c r="G4038" t="s">
        <v>911</v>
      </c>
      <c r="H4038" t="s">
        <v>270</v>
      </c>
      <c r="I4038" s="1">
        <v>33000000</v>
      </c>
      <c r="J4038" s="2">
        <f t="shared" si="126"/>
        <v>33000000</v>
      </c>
      <c r="K4038" s="1">
        <v>5500000</v>
      </c>
      <c r="L4038" s="3">
        <v>45722</v>
      </c>
      <c r="M4038" s="3">
        <v>45723</v>
      </c>
      <c r="N4038" s="3">
        <v>45900</v>
      </c>
      <c r="O4038" s="1">
        <v>0</v>
      </c>
      <c r="P4038" s="1">
        <v>33000000</v>
      </c>
      <c r="R4038" s="6">
        <f ca="1">IF(Tabla1[[#This Row],[FECHA INCIAL DESDE]]="SIN INICIO",0,IF((((TODAY()-M4038)*100%)/(N4038-M4038))&gt;=100%,"100%",(((TODAY()-M4038)*100%)/(N4038-M4038))))</f>
        <v>0.25988700564971751</v>
      </c>
      <c r="S4038" s="2">
        <f t="shared" si="127"/>
        <v>33000000</v>
      </c>
      <c r="T4038" t="s">
        <v>12828</v>
      </c>
    </row>
    <row r="4039" spans="1:20" x14ac:dyDescent="0.25">
      <c r="A4039">
        <v>2025</v>
      </c>
      <c r="B4039" t="s">
        <v>12829</v>
      </c>
      <c r="C4039" t="s">
        <v>21</v>
      </c>
      <c r="D4039" t="s">
        <v>22</v>
      </c>
      <c r="E4039" t="s">
        <v>23</v>
      </c>
      <c r="F4039" t="s">
        <v>12830</v>
      </c>
      <c r="G4039" t="s">
        <v>2214</v>
      </c>
      <c r="H4039" t="s">
        <v>1898</v>
      </c>
      <c r="I4039" s="1">
        <v>44458666</v>
      </c>
      <c r="J4039" s="2">
        <f t="shared" si="126"/>
        <v>44458666</v>
      </c>
      <c r="K4039" s="1">
        <v>6351238</v>
      </c>
      <c r="L4039" s="3">
        <v>45722</v>
      </c>
      <c r="M4039" s="3">
        <v>45723</v>
      </c>
      <c r="N4039" s="3">
        <v>45930</v>
      </c>
      <c r="O4039" s="1">
        <v>0</v>
      </c>
      <c r="P4039" s="1">
        <v>44458666</v>
      </c>
      <c r="R4039" s="6">
        <f ca="1">IF(Tabla1[[#This Row],[FECHA INCIAL DESDE]]="SIN INICIO",0,IF((((TODAY()-M4039)*100%)/(N4039-M4039))&gt;=100%,"100%",(((TODAY()-M4039)*100%)/(N4039-M4039))))</f>
        <v>0.22222222222222221</v>
      </c>
      <c r="S4039" s="2">
        <f t="shared" si="127"/>
        <v>44458666</v>
      </c>
      <c r="T4039" t="s">
        <v>12831</v>
      </c>
    </row>
    <row r="4040" spans="1:20" x14ac:dyDescent="0.25">
      <c r="A4040">
        <v>2025</v>
      </c>
      <c r="B4040" t="s">
        <v>12832</v>
      </c>
      <c r="C4040" t="s">
        <v>21</v>
      </c>
      <c r="D4040" t="s">
        <v>22</v>
      </c>
      <c r="E4040" t="s">
        <v>120</v>
      </c>
      <c r="F4040" t="s">
        <v>12833</v>
      </c>
      <c r="G4040" t="s">
        <v>12834</v>
      </c>
      <c r="H4040" t="s">
        <v>590</v>
      </c>
      <c r="I4040" s="1">
        <v>28714350</v>
      </c>
      <c r="J4040" s="2">
        <f t="shared" si="126"/>
        <v>28714350</v>
      </c>
      <c r="K4040" s="1">
        <v>4785725</v>
      </c>
      <c r="L4040" s="3">
        <v>45722</v>
      </c>
      <c r="M4040" s="3">
        <v>45726</v>
      </c>
      <c r="N4040" s="3">
        <v>45900</v>
      </c>
      <c r="O4040" s="1">
        <v>0</v>
      </c>
      <c r="P4040" s="1">
        <v>28714350</v>
      </c>
      <c r="R4040" s="6">
        <f ca="1">IF(Tabla1[[#This Row],[FECHA INCIAL DESDE]]="SIN INICIO",0,IF((((TODAY()-M4040)*100%)/(N4040-M4040))&gt;=100%,"100%",(((TODAY()-M4040)*100%)/(N4040-M4040))))</f>
        <v>0.2471264367816092</v>
      </c>
      <c r="S4040" s="2">
        <f t="shared" si="127"/>
        <v>28714350</v>
      </c>
      <c r="T4040" t="s">
        <v>12835</v>
      </c>
    </row>
    <row r="4041" spans="1:20" x14ac:dyDescent="0.25">
      <c r="A4041">
        <v>2025</v>
      </c>
      <c r="B4041" t="s">
        <v>12836</v>
      </c>
      <c r="C4041" t="s">
        <v>21</v>
      </c>
      <c r="D4041" t="s">
        <v>22</v>
      </c>
      <c r="E4041" t="s">
        <v>23</v>
      </c>
      <c r="F4041" t="s">
        <v>12837</v>
      </c>
      <c r="G4041" t="s">
        <v>10121</v>
      </c>
      <c r="H4041" t="s">
        <v>590</v>
      </c>
      <c r="I4041" s="1">
        <v>51000000</v>
      </c>
      <c r="J4041" s="2">
        <f t="shared" si="126"/>
        <v>51000000</v>
      </c>
      <c r="K4041" s="1">
        <v>8500000</v>
      </c>
      <c r="L4041" s="3">
        <v>45722</v>
      </c>
      <c r="M4041" s="3">
        <v>45726</v>
      </c>
      <c r="N4041" s="3">
        <v>45900</v>
      </c>
      <c r="O4041" s="1">
        <v>0</v>
      </c>
      <c r="P4041" s="1">
        <v>51000000</v>
      </c>
      <c r="R4041" s="6">
        <f ca="1">IF(Tabla1[[#This Row],[FECHA INCIAL DESDE]]="SIN INICIO",0,IF((((TODAY()-M4041)*100%)/(N4041-M4041))&gt;=100%,"100%",(((TODAY()-M4041)*100%)/(N4041-M4041))))</f>
        <v>0.2471264367816092</v>
      </c>
      <c r="S4041" s="2">
        <f t="shared" si="127"/>
        <v>51000000</v>
      </c>
      <c r="T4041" t="s">
        <v>12838</v>
      </c>
    </row>
    <row r="4042" spans="1:20" x14ac:dyDescent="0.25">
      <c r="A4042">
        <v>2025</v>
      </c>
      <c r="B4042" t="s">
        <v>12839</v>
      </c>
      <c r="C4042" t="s">
        <v>21</v>
      </c>
      <c r="D4042" t="s">
        <v>22</v>
      </c>
      <c r="E4042" t="s">
        <v>23</v>
      </c>
      <c r="F4042" t="s">
        <v>12840</v>
      </c>
      <c r="G4042" t="s">
        <v>280</v>
      </c>
      <c r="H4042" t="s">
        <v>270</v>
      </c>
      <c r="I4042" s="1">
        <v>34467486</v>
      </c>
      <c r="J4042" s="2">
        <f t="shared" si="126"/>
        <v>34467486</v>
      </c>
      <c r="K4042" s="1">
        <v>5744581</v>
      </c>
      <c r="L4042" s="3">
        <v>45727</v>
      </c>
      <c r="M4042" s="3">
        <v>45728</v>
      </c>
      <c r="N4042" s="3">
        <v>45900</v>
      </c>
      <c r="O4042" s="1">
        <v>0</v>
      </c>
      <c r="P4042" s="1">
        <v>34467486</v>
      </c>
      <c r="R4042" s="6">
        <f ca="1">IF(Tabla1[[#This Row],[FECHA INCIAL DESDE]]="SIN INICIO",0,IF((((TODAY()-M4042)*100%)/(N4042-M4042))&gt;=100%,"100%",(((TODAY()-M4042)*100%)/(N4042-M4042))))</f>
        <v>0.23837209302325582</v>
      </c>
      <c r="S4042" s="2">
        <f t="shared" si="127"/>
        <v>34467486</v>
      </c>
      <c r="T4042" t="s">
        <v>12841</v>
      </c>
    </row>
    <row r="4043" spans="1:20" x14ac:dyDescent="0.25">
      <c r="A4043">
        <v>2025</v>
      </c>
      <c r="B4043" t="s">
        <v>12842</v>
      </c>
      <c r="C4043" t="s">
        <v>21</v>
      </c>
      <c r="D4043" t="s">
        <v>22</v>
      </c>
      <c r="E4043" t="s">
        <v>23</v>
      </c>
      <c r="F4043" t="s">
        <v>12843</v>
      </c>
      <c r="G4043" t="s">
        <v>2214</v>
      </c>
      <c r="H4043" t="s">
        <v>166</v>
      </c>
      <c r="I4043" s="1">
        <v>50416646</v>
      </c>
      <c r="J4043" s="2">
        <f t="shared" si="126"/>
        <v>50416646</v>
      </c>
      <c r="K4043" s="1">
        <v>7202378</v>
      </c>
      <c r="L4043" s="3">
        <v>45722</v>
      </c>
      <c r="M4043" s="3">
        <v>45723</v>
      </c>
      <c r="N4043" s="3">
        <v>45930</v>
      </c>
      <c r="O4043" s="1">
        <v>0</v>
      </c>
      <c r="P4043" s="1">
        <v>50416646</v>
      </c>
      <c r="R4043" s="6">
        <f ca="1">IF(Tabla1[[#This Row],[FECHA INCIAL DESDE]]="SIN INICIO",0,IF((((TODAY()-M4043)*100%)/(N4043-M4043))&gt;=100%,"100%",(((TODAY()-M4043)*100%)/(N4043-M4043))))</f>
        <v>0.22222222222222221</v>
      </c>
      <c r="S4043" s="2">
        <f t="shared" si="127"/>
        <v>50416646</v>
      </c>
      <c r="T4043" t="s">
        <v>12844</v>
      </c>
    </row>
    <row r="4044" spans="1:20" x14ac:dyDescent="0.25">
      <c r="A4044">
        <v>2025</v>
      </c>
      <c r="B4044" t="s">
        <v>12845</v>
      </c>
      <c r="C4044" t="s">
        <v>21</v>
      </c>
      <c r="D4044" t="s">
        <v>22</v>
      </c>
      <c r="E4044" t="s">
        <v>23</v>
      </c>
      <c r="F4044" t="s">
        <v>12846</v>
      </c>
      <c r="G4044" t="s">
        <v>11171</v>
      </c>
      <c r="H4044" t="s">
        <v>3407</v>
      </c>
      <c r="I4044" s="1">
        <v>19106000</v>
      </c>
      <c r="J4044" s="2">
        <f t="shared" si="126"/>
        <v>19106000</v>
      </c>
      <c r="K4044" s="1">
        <v>4776500</v>
      </c>
      <c r="L4044" s="3">
        <v>45722</v>
      </c>
      <c r="M4044" s="3">
        <v>45723</v>
      </c>
      <c r="N4044" s="3">
        <v>45838</v>
      </c>
      <c r="O4044" s="1">
        <v>0</v>
      </c>
      <c r="P4044" s="1">
        <v>19106000</v>
      </c>
      <c r="R4044" s="6">
        <f ca="1">IF(Tabla1[[#This Row],[FECHA INCIAL DESDE]]="SIN INICIO",0,IF((((TODAY()-M4044)*100%)/(N4044-M4044))&gt;=100%,"100%",(((TODAY()-M4044)*100%)/(N4044-M4044))))</f>
        <v>0.4</v>
      </c>
      <c r="S4044" s="2">
        <f t="shared" si="127"/>
        <v>19106000</v>
      </c>
      <c r="T4044" t="s">
        <v>12847</v>
      </c>
    </row>
    <row r="4045" spans="1:20" x14ac:dyDescent="0.25">
      <c r="A4045">
        <v>2025</v>
      </c>
      <c r="B4045" t="s">
        <v>12848</v>
      </c>
      <c r="C4045" t="s">
        <v>21</v>
      </c>
      <c r="D4045" t="s">
        <v>22</v>
      </c>
      <c r="E4045" t="s">
        <v>23</v>
      </c>
      <c r="F4045" t="s">
        <v>12849</v>
      </c>
      <c r="G4045" t="s">
        <v>1520</v>
      </c>
      <c r="H4045" t="s">
        <v>590</v>
      </c>
      <c r="I4045" s="1">
        <v>64575000</v>
      </c>
      <c r="J4045" s="2">
        <f t="shared" si="126"/>
        <v>64575000</v>
      </c>
      <c r="K4045" s="1">
        <v>10762000</v>
      </c>
      <c r="L4045" s="3">
        <v>45723</v>
      </c>
      <c r="M4045" s="3">
        <v>45726</v>
      </c>
      <c r="N4045" s="3">
        <v>45900</v>
      </c>
      <c r="O4045" s="1">
        <v>0</v>
      </c>
      <c r="P4045" s="1">
        <v>64575000</v>
      </c>
      <c r="R4045" s="6">
        <f ca="1">IF(Tabla1[[#This Row],[FECHA INCIAL DESDE]]="SIN INICIO",0,IF((((TODAY()-M4045)*100%)/(N4045-M4045))&gt;=100%,"100%",(((TODAY()-M4045)*100%)/(N4045-M4045))))</f>
        <v>0.2471264367816092</v>
      </c>
      <c r="S4045" s="2">
        <f t="shared" si="127"/>
        <v>64575000</v>
      </c>
      <c r="T4045" t="s">
        <v>12850</v>
      </c>
    </row>
    <row r="4046" spans="1:20" x14ac:dyDescent="0.25">
      <c r="A4046">
        <v>2025</v>
      </c>
      <c r="B4046" t="s">
        <v>12851</v>
      </c>
      <c r="C4046" t="s">
        <v>21</v>
      </c>
      <c r="D4046" t="s">
        <v>22</v>
      </c>
      <c r="E4046" t="s">
        <v>23</v>
      </c>
      <c r="F4046" t="s">
        <v>12852</v>
      </c>
      <c r="G4046" t="s">
        <v>9165</v>
      </c>
      <c r="H4046" t="s">
        <v>270</v>
      </c>
      <c r="I4046" s="1">
        <v>43214268</v>
      </c>
      <c r="J4046" s="2">
        <f t="shared" si="126"/>
        <v>43214268</v>
      </c>
      <c r="K4046" s="1">
        <v>7202378</v>
      </c>
      <c r="L4046" s="3">
        <v>45723</v>
      </c>
      <c r="M4046" s="3">
        <v>45726</v>
      </c>
      <c r="N4046" s="3">
        <v>45838</v>
      </c>
      <c r="O4046" s="1">
        <v>0</v>
      </c>
      <c r="P4046" s="1">
        <v>43214268</v>
      </c>
      <c r="R4046" s="6">
        <f ca="1">IF(Tabla1[[#This Row],[FECHA INCIAL DESDE]]="SIN INICIO",0,IF((((TODAY()-M4046)*100%)/(N4046-M4046))&gt;=100%,"100%",(((TODAY()-M4046)*100%)/(N4046-M4046))))</f>
        <v>0.38392857142857145</v>
      </c>
      <c r="S4046" s="2">
        <f t="shared" si="127"/>
        <v>43214268</v>
      </c>
      <c r="T4046" t="s">
        <v>12853</v>
      </c>
    </row>
    <row r="4047" spans="1:20" x14ac:dyDescent="0.25">
      <c r="A4047">
        <v>2025</v>
      </c>
      <c r="B4047" t="s">
        <v>12854</v>
      </c>
      <c r="C4047" t="s">
        <v>21</v>
      </c>
      <c r="D4047" t="s">
        <v>22</v>
      </c>
      <c r="E4047" t="s">
        <v>23</v>
      </c>
      <c r="F4047" t="s">
        <v>12855</v>
      </c>
      <c r="G4047" t="s">
        <v>385</v>
      </c>
      <c r="H4047" t="s">
        <v>270</v>
      </c>
      <c r="I4047" s="1">
        <v>54600000</v>
      </c>
      <c r="J4047" s="2">
        <f t="shared" si="126"/>
        <v>54600000</v>
      </c>
      <c r="K4047" s="1">
        <v>9100000</v>
      </c>
      <c r="L4047" s="3">
        <v>45727</v>
      </c>
      <c r="M4047" s="3">
        <v>45728</v>
      </c>
      <c r="N4047" s="3">
        <v>45900</v>
      </c>
      <c r="O4047" s="1">
        <v>0</v>
      </c>
      <c r="P4047" s="1">
        <v>54600000</v>
      </c>
      <c r="R4047" s="6">
        <f ca="1">IF(Tabla1[[#This Row],[FECHA INCIAL DESDE]]="SIN INICIO",0,IF((((TODAY()-M4047)*100%)/(N4047-M4047))&gt;=100%,"100%",(((TODAY()-M4047)*100%)/(N4047-M4047))))</f>
        <v>0.23837209302325582</v>
      </c>
      <c r="S4047" s="2">
        <f t="shared" si="127"/>
        <v>54600000</v>
      </c>
      <c r="T4047" t="s">
        <v>12856</v>
      </c>
    </row>
    <row r="4048" spans="1:20" x14ac:dyDescent="0.25">
      <c r="A4048">
        <v>2025</v>
      </c>
      <c r="B4048" t="s">
        <v>12857</v>
      </c>
      <c r="C4048" t="s">
        <v>21</v>
      </c>
      <c r="D4048" t="s">
        <v>22</v>
      </c>
      <c r="E4048" t="s">
        <v>23</v>
      </c>
      <c r="F4048" t="s">
        <v>12858</v>
      </c>
      <c r="G4048" t="s">
        <v>614</v>
      </c>
      <c r="H4048" t="s">
        <v>537</v>
      </c>
      <c r="I4048" s="1">
        <v>36225000</v>
      </c>
      <c r="J4048" s="2">
        <f t="shared" si="126"/>
        <v>36225000</v>
      </c>
      <c r="K4048" s="1">
        <v>9056250</v>
      </c>
      <c r="L4048" s="3">
        <v>45722</v>
      </c>
      <c r="M4048" s="3">
        <v>45723</v>
      </c>
      <c r="N4048" s="3">
        <v>45838</v>
      </c>
      <c r="O4048" s="1">
        <v>0</v>
      </c>
      <c r="P4048" s="1">
        <v>36225000</v>
      </c>
      <c r="R4048" s="6">
        <f ca="1">IF(Tabla1[[#This Row],[FECHA INCIAL DESDE]]="SIN INICIO",0,IF((((TODAY()-M4048)*100%)/(N4048-M4048))&gt;=100%,"100%",(((TODAY()-M4048)*100%)/(N4048-M4048))))</f>
        <v>0.4</v>
      </c>
      <c r="S4048" s="2">
        <f t="shared" si="127"/>
        <v>36225000</v>
      </c>
      <c r="T4048" t="s">
        <v>12859</v>
      </c>
    </row>
    <row r="4049" spans="1:20" x14ac:dyDescent="0.25">
      <c r="A4049">
        <v>2025</v>
      </c>
      <c r="B4049" t="s">
        <v>12860</v>
      </c>
      <c r="C4049" t="s">
        <v>21</v>
      </c>
      <c r="D4049" t="s">
        <v>22</v>
      </c>
      <c r="E4049" t="s">
        <v>23</v>
      </c>
      <c r="F4049" t="s">
        <v>12861</v>
      </c>
      <c r="G4049" t="s">
        <v>1819</v>
      </c>
      <c r="H4049" t="s">
        <v>1802</v>
      </c>
      <c r="I4049" s="1">
        <v>50820000</v>
      </c>
      <c r="J4049" s="2">
        <f t="shared" si="126"/>
        <v>50820000</v>
      </c>
      <c r="K4049" s="1">
        <v>8470000</v>
      </c>
      <c r="L4049" s="3">
        <v>45726</v>
      </c>
      <c r="M4049" s="3">
        <v>45727</v>
      </c>
      <c r="N4049" s="3">
        <v>45900</v>
      </c>
      <c r="O4049" s="1">
        <v>0</v>
      </c>
      <c r="P4049" s="1">
        <v>50820000</v>
      </c>
      <c r="R4049" s="6">
        <f ca="1">IF(Tabla1[[#This Row],[FECHA INCIAL DESDE]]="SIN INICIO",0,IF((((TODAY()-M4049)*100%)/(N4049-M4049))&gt;=100%,"100%",(((TODAY()-M4049)*100%)/(N4049-M4049))))</f>
        <v>0.24277456647398843</v>
      </c>
      <c r="S4049" s="2">
        <f t="shared" si="127"/>
        <v>50820000</v>
      </c>
      <c r="T4049" t="s">
        <v>12862</v>
      </c>
    </row>
    <row r="4050" spans="1:20" x14ac:dyDescent="0.25">
      <c r="A4050">
        <v>2025</v>
      </c>
      <c r="B4050" t="s">
        <v>12863</v>
      </c>
      <c r="C4050" t="s">
        <v>21</v>
      </c>
      <c r="D4050" t="s">
        <v>22</v>
      </c>
      <c r="E4050" t="s">
        <v>120</v>
      </c>
      <c r="F4050" t="s">
        <v>12864</v>
      </c>
      <c r="G4050" t="s">
        <v>1371</v>
      </c>
      <c r="H4050" t="s">
        <v>537</v>
      </c>
      <c r="I4050" s="1">
        <v>19146792</v>
      </c>
      <c r="J4050" s="2">
        <f t="shared" si="126"/>
        <v>19146792</v>
      </c>
      <c r="K4050" s="1">
        <v>4786698</v>
      </c>
      <c r="L4050" s="3">
        <v>45723</v>
      </c>
      <c r="M4050" s="3">
        <v>45726</v>
      </c>
      <c r="N4050" s="3">
        <v>45838</v>
      </c>
      <c r="O4050" s="1">
        <v>0</v>
      </c>
      <c r="P4050" s="1">
        <v>19146792</v>
      </c>
      <c r="R4050" s="6">
        <f ca="1">IF(Tabla1[[#This Row],[FECHA INCIAL DESDE]]="SIN INICIO",0,IF((((TODAY()-M4050)*100%)/(N4050-M4050))&gt;=100%,"100%",(((TODAY()-M4050)*100%)/(N4050-M4050))))</f>
        <v>0.38392857142857145</v>
      </c>
      <c r="S4050" s="2">
        <f t="shared" si="127"/>
        <v>19146792</v>
      </c>
      <c r="T4050" t="s">
        <v>12865</v>
      </c>
    </row>
    <row r="4051" spans="1:20" x14ac:dyDescent="0.25">
      <c r="A4051">
        <v>2025</v>
      </c>
      <c r="B4051" t="s">
        <v>12866</v>
      </c>
      <c r="C4051" t="s">
        <v>21</v>
      </c>
      <c r="D4051" t="s">
        <v>22</v>
      </c>
      <c r="E4051" t="s">
        <v>23</v>
      </c>
      <c r="F4051" t="s">
        <v>12867</v>
      </c>
      <c r="G4051" t="s">
        <v>1831</v>
      </c>
      <c r="H4051" t="s">
        <v>1898</v>
      </c>
      <c r="I4051" s="1">
        <v>37576455</v>
      </c>
      <c r="J4051" s="2">
        <f t="shared" si="126"/>
        <v>37576455</v>
      </c>
      <c r="K4051" s="1">
        <v>5368065</v>
      </c>
      <c r="L4051" s="3">
        <v>45723</v>
      </c>
      <c r="M4051" s="3">
        <v>45726</v>
      </c>
      <c r="N4051" s="3">
        <v>45930</v>
      </c>
      <c r="O4051" s="1">
        <v>0</v>
      </c>
      <c r="P4051" s="1">
        <v>37576455</v>
      </c>
      <c r="R4051" s="6">
        <f ca="1">IF(Tabla1[[#This Row],[FECHA INCIAL DESDE]]="SIN INICIO",0,IF((((TODAY()-M4051)*100%)/(N4051-M4051))&gt;=100%,"100%",(((TODAY()-M4051)*100%)/(N4051-M4051))))</f>
        <v>0.2107843137254902</v>
      </c>
      <c r="S4051" s="2">
        <f t="shared" si="127"/>
        <v>37576455</v>
      </c>
      <c r="T4051" t="s">
        <v>12868</v>
      </c>
    </row>
    <row r="4052" spans="1:20" x14ac:dyDescent="0.25">
      <c r="A4052">
        <v>2025</v>
      </c>
      <c r="B4052" t="s">
        <v>12869</v>
      </c>
      <c r="C4052" t="s">
        <v>21</v>
      </c>
      <c r="D4052" t="s">
        <v>22</v>
      </c>
      <c r="E4052" t="s">
        <v>23</v>
      </c>
      <c r="F4052" t="s">
        <v>12870</v>
      </c>
      <c r="G4052" t="s">
        <v>371</v>
      </c>
      <c r="H4052" t="s">
        <v>270</v>
      </c>
      <c r="I4052" s="1">
        <v>60000000</v>
      </c>
      <c r="J4052" s="2">
        <f t="shared" si="126"/>
        <v>60000000</v>
      </c>
      <c r="K4052" s="1">
        <v>10000000</v>
      </c>
      <c r="L4052" s="3">
        <v>45723</v>
      </c>
      <c r="M4052" s="3">
        <v>45726</v>
      </c>
      <c r="N4052" s="3">
        <v>45900</v>
      </c>
      <c r="O4052" s="1">
        <v>0</v>
      </c>
      <c r="P4052" s="1">
        <v>60000000</v>
      </c>
      <c r="R4052" s="6">
        <f ca="1">IF(Tabla1[[#This Row],[FECHA INCIAL DESDE]]="SIN INICIO",0,IF((((TODAY()-M4052)*100%)/(N4052-M4052))&gt;=100%,"100%",(((TODAY()-M4052)*100%)/(N4052-M4052))))</f>
        <v>0.2471264367816092</v>
      </c>
      <c r="S4052" s="2">
        <f t="shared" si="127"/>
        <v>60000000</v>
      </c>
      <c r="T4052" t="s">
        <v>12871</v>
      </c>
    </row>
    <row r="4053" spans="1:20" x14ac:dyDescent="0.25">
      <c r="A4053">
        <v>2025</v>
      </c>
      <c r="B4053" t="s">
        <v>12872</v>
      </c>
      <c r="C4053" t="s">
        <v>21</v>
      </c>
      <c r="D4053" t="s">
        <v>22</v>
      </c>
      <c r="E4053" t="s">
        <v>23</v>
      </c>
      <c r="F4053" t="s">
        <v>12873</v>
      </c>
      <c r="G4053" t="s">
        <v>280</v>
      </c>
      <c r="H4053" t="s">
        <v>270</v>
      </c>
      <c r="I4053" s="1">
        <v>60000000</v>
      </c>
      <c r="J4053" s="2">
        <f t="shared" si="126"/>
        <v>60000000</v>
      </c>
      <c r="K4053" s="1">
        <v>10000000</v>
      </c>
      <c r="L4053" s="3">
        <v>45722</v>
      </c>
      <c r="M4053" s="3">
        <v>45723</v>
      </c>
      <c r="N4053" s="3">
        <v>45900</v>
      </c>
      <c r="O4053" s="1">
        <v>0</v>
      </c>
      <c r="P4053" s="1">
        <v>60000000</v>
      </c>
      <c r="R4053" s="6">
        <f ca="1">IF(Tabla1[[#This Row],[FECHA INCIAL DESDE]]="SIN INICIO",0,IF((((TODAY()-M4053)*100%)/(N4053-M4053))&gt;=100%,"100%",(((TODAY()-M4053)*100%)/(N4053-M4053))))</f>
        <v>0.25988700564971751</v>
      </c>
      <c r="S4053" s="2">
        <f t="shared" si="127"/>
        <v>60000000</v>
      </c>
      <c r="T4053" t="s">
        <v>12874</v>
      </c>
    </row>
    <row r="4054" spans="1:20" x14ac:dyDescent="0.25">
      <c r="A4054">
        <v>2025</v>
      </c>
      <c r="B4054" t="s">
        <v>12875</v>
      </c>
      <c r="C4054" t="s">
        <v>21</v>
      </c>
      <c r="D4054" t="s">
        <v>22</v>
      </c>
      <c r="E4054" t="s">
        <v>23</v>
      </c>
      <c r="F4054" t="s">
        <v>12876</v>
      </c>
      <c r="G4054" t="s">
        <v>1443</v>
      </c>
      <c r="H4054" t="s">
        <v>270</v>
      </c>
      <c r="I4054" s="1">
        <v>33013602</v>
      </c>
      <c r="J4054" s="2">
        <f t="shared" si="126"/>
        <v>33013602</v>
      </c>
      <c r="K4054" s="1">
        <v>5502267</v>
      </c>
      <c r="L4054" s="3">
        <v>45727</v>
      </c>
      <c r="M4054" s="3">
        <v>45728</v>
      </c>
      <c r="N4054" s="3">
        <v>45900</v>
      </c>
      <c r="O4054" s="1">
        <v>0</v>
      </c>
      <c r="P4054" s="1">
        <v>33013602</v>
      </c>
      <c r="R4054" s="6">
        <f ca="1">IF(Tabla1[[#This Row],[FECHA INCIAL DESDE]]="SIN INICIO",0,IF((((TODAY()-M4054)*100%)/(N4054-M4054))&gt;=100%,"100%",(((TODAY()-M4054)*100%)/(N4054-M4054))))</f>
        <v>0.23837209302325582</v>
      </c>
      <c r="S4054" s="2">
        <f t="shared" si="127"/>
        <v>33013602</v>
      </c>
      <c r="T4054" t="s">
        <v>12877</v>
      </c>
    </row>
    <row r="4055" spans="1:20" x14ac:dyDescent="0.25">
      <c r="A4055">
        <v>2025</v>
      </c>
      <c r="B4055" t="s">
        <v>12878</v>
      </c>
      <c r="C4055" t="s">
        <v>21</v>
      </c>
      <c r="D4055" t="s">
        <v>22</v>
      </c>
      <c r="E4055" t="s">
        <v>23</v>
      </c>
      <c r="F4055" t="s">
        <v>12879</v>
      </c>
      <c r="G4055" t="s">
        <v>153</v>
      </c>
      <c r="H4055" t="s">
        <v>154</v>
      </c>
      <c r="I4055" s="1">
        <v>36036000</v>
      </c>
      <c r="J4055" s="2">
        <f t="shared" si="126"/>
        <v>36036000</v>
      </c>
      <c r="K4055" s="1">
        <v>6006000</v>
      </c>
      <c r="L4055" s="3">
        <v>45723</v>
      </c>
      <c r="M4055" s="3">
        <v>45726</v>
      </c>
      <c r="N4055" s="3">
        <v>45900</v>
      </c>
      <c r="O4055" s="1">
        <v>0</v>
      </c>
      <c r="P4055" s="1">
        <v>36036000</v>
      </c>
      <c r="R4055" s="6">
        <f ca="1">IF(Tabla1[[#This Row],[FECHA INCIAL DESDE]]="SIN INICIO",0,IF((((TODAY()-M4055)*100%)/(N4055-M4055))&gt;=100%,"100%",(((TODAY()-M4055)*100%)/(N4055-M4055))))</f>
        <v>0.2471264367816092</v>
      </c>
      <c r="S4055" s="2">
        <f t="shared" si="127"/>
        <v>36036000</v>
      </c>
      <c r="T4055" t="s">
        <v>12880</v>
      </c>
    </row>
    <row r="4056" spans="1:20" x14ac:dyDescent="0.25">
      <c r="A4056">
        <v>2025</v>
      </c>
      <c r="B4056" t="s">
        <v>12881</v>
      </c>
      <c r="C4056" t="s">
        <v>21</v>
      </c>
      <c r="D4056" t="s">
        <v>22</v>
      </c>
      <c r="E4056" t="s">
        <v>23</v>
      </c>
      <c r="F4056" t="s">
        <v>12882</v>
      </c>
      <c r="G4056" t="s">
        <v>280</v>
      </c>
      <c r="H4056" t="s">
        <v>270</v>
      </c>
      <c r="I4056" s="1">
        <v>29280822</v>
      </c>
      <c r="J4056" s="2">
        <f t="shared" si="126"/>
        <v>29280822</v>
      </c>
      <c r="K4056" s="1">
        <v>4880137</v>
      </c>
      <c r="L4056" s="3">
        <v>45722</v>
      </c>
      <c r="M4056" s="3">
        <v>45723</v>
      </c>
      <c r="N4056" s="3">
        <v>45900</v>
      </c>
      <c r="O4056" s="1">
        <v>0</v>
      </c>
      <c r="P4056" s="1">
        <v>29280822</v>
      </c>
      <c r="R4056" s="6">
        <f ca="1">IF(Tabla1[[#This Row],[FECHA INCIAL DESDE]]="SIN INICIO",0,IF((((TODAY()-M4056)*100%)/(N4056-M4056))&gt;=100%,"100%",(((TODAY()-M4056)*100%)/(N4056-M4056))))</f>
        <v>0.25988700564971751</v>
      </c>
      <c r="S4056" s="2">
        <f t="shared" si="127"/>
        <v>29280822</v>
      </c>
      <c r="T4056" t="s">
        <v>12883</v>
      </c>
    </row>
    <row r="4057" spans="1:20" x14ac:dyDescent="0.25">
      <c r="A4057">
        <v>2025</v>
      </c>
      <c r="B4057" t="s">
        <v>12884</v>
      </c>
      <c r="C4057" t="s">
        <v>21</v>
      </c>
      <c r="D4057" t="s">
        <v>22</v>
      </c>
      <c r="E4057" t="s">
        <v>120</v>
      </c>
      <c r="F4057" t="s">
        <v>12885</v>
      </c>
      <c r="G4057" t="s">
        <v>4388</v>
      </c>
      <c r="H4057" t="s">
        <v>1898</v>
      </c>
      <c r="I4057" s="1">
        <v>32689643</v>
      </c>
      <c r="J4057" s="2">
        <f t="shared" si="126"/>
        <v>32689643</v>
      </c>
      <c r="K4057" s="1">
        <v>4669949</v>
      </c>
      <c r="L4057" s="3">
        <v>45726</v>
      </c>
      <c r="M4057" s="3">
        <v>45727</v>
      </c>
      <c r="N4057" s="3">
        <v>45930</v>
      </c>
      <c r="O4057" s="1">
        <v>0</v>
      </c>
      <c r="P4057" s="1">
        <v>32689643</v>
      </c>
      <c r="R4057" s="6">
        <f ca="1">IF(Tabla1[[#This Row],[FECHA INCIAL DESDE]]="SIN INICIO",0,IF((((TODAY()-M4057)*100%)/(N4057-M4057))&gt;=100%,"100%",(((TODAY()-M4057)*100%)/(N4057-M4057))))</f>
        <v>0.20689655172413793</v>
      </c>
      <c r="S4057" s="2">
        <f t="shared" si="127"/>
        <v>32689643</v>
      </c>
      <c r="T4057" t="s">
        <v>12886</v>
      </c>
    </row>
    <row r="4058" spans="1:20" x14ac:dyDescent="0.25">
      <c r="A4058">
        <v>2025</v>
      </c>
      <c r="B4058" t="s">
        <v>12887</v>
      </c>
      <c r="C4058" t="s">
        <v>21</v>
      </c>
      <c r="D4058" t="s">
        <v>22</v>
      </c>
      <c r="E4058" t="s">
        <v>23</v>
      </c>
      <c r="F4058" t="s">
        <v>12888</v>
      </c>
      <c r="G4058" t="s">
        <v>3851</v>
      </c>
      <c r="H4058" t="s">
        <v>270</v>
      </c>
      <c r="I4058" s="1">
        <v>52500000</v>
      </c>
      <c r="J4058" s="2">
        <f t="shared" si="126"/>
        <v>52500000</v>
      </c>
      <c r="K4058" s="1">
        <v>7500000</v>
      </c>
      <c r="L4058" s="3">
        <v>45723</v>
      </c>
      <c r="M4058" s="3">
        <v>45726</v>
      </c>
      <c r="N4058" s="3">
        <v>45900</v>
      </c>
      <c r="O4058" s="1">
        <v>0</v>
      </c>
      <c r="P4058" s="1">
        <v>52500000</v>
      </c>
      <c r="R4058" s="6">
        <f ca="1">IF(Tabla1[[#This Row],[FECHA INCIAL DESDE]]="SIN INICIO",0,IF((((TODAY()-M4058)*100%)/(N4058-M4058))&gt;=100%,"100%",(((TODAY()-M4058)*100%)/(N4058-M4058))))</f>
        <v>0.2471264367816092</v>
      </c>
      <c r="S4058" s="2">
        <f t="shared" si="127"/>
        <v>52500000</v>
      </c>
      <c r="T4058" t="s">
        <v>12889</v>
      </c>
    </row>
    <row r="4059" spans="1:20" x14ac:dyDescent="0.25">
      <c r="A4059">
        <v>2025</v>
      </c>
      <c r="B4059" t="s">
        <v>12890</v>
      </c>
      <c r="C4059" t="s">
        <v>21</v>
      </c>
      <c r="D4059" t="s">
        <v>22</v>
      </c>
      <c r="E4059" t="s">
        <v>23</v>
      </c>
      <c r="F4059" t="s">
        <v>12891</v>
      </c>
      <c r="G4059" t="s">
        <v>153</v>
      </c>
      <c r="H4059" t="s">
        <v>154</v>
      </c>
      <c r="I4059" s="1">
        <v>36036000</v>
      </c>
      <c r="J4059" s="2">
        <f t="shared" si="126"/>
        <v>36036000</v>
      </c>
      <c r="K4059" s="1">
        <v>6006000</v>
      </c>
      <c r="L4059" s="3">
        <v>45723</v>
      </c>
      <c r="M4059" s="3">
        <v>45726</v>
      </c>
      <c r="N4059" s="3">
        <v>45900</v>
      </c>
      <c r="O4059" s="1">
        <v>0</v>
      </c>
      <c r="P4059" s="1">
        <v>36036000</v>
      </c>
      <c r="R4059" s="6">
        <f ca="1">IF(Tabla1[[#This Row],[FECHA INCIAL DESDE]]="SIN INICIO",0,IF((((TODAY()-M4059)*100%)/(N4059-M4059))&gt;=100%,"100%",(((TODAY()-M4059)*100%)/(N4059-M4059))))</f>
        <v>0.2471264367816092</v>
      </c>
      <c r="S4059" s="2">
        <f t="shared" si="127"/>
        <v>36036000</v>
      </c>
      <c r="T4059" t="s">
        <v>12892</v>
      </c>
    </row>
    <row r="4060" spans="1:20" x14ac:dyDescent="0.25">
      <c r="A4060">
        <v>2025</v>
      </c>
      <c r="B4060" t="s">
        <v>12893</v>
      </c>
      <c r="C4060" t="s">
        <v>21</v>
      </c>
      <c r="D4060" t="s">
        <v>22</v>
      </c>
      <c r="E4060" t="s">
        <v>23</v>
      </c>
      <c r="F4060" t="s">
        <v>12894</v>
      </c>
      <c r="G4060" t="s">
        <v>399</v>
      </c>
      <c r="H4060" t="s">
        <v>270</v>
      </c>
      <c r="I4060" s="1">
        <v>35329176</v>
      </c>
      <c r="J4060" s="2">
        <f t="shared" si="126"/>
        <v>35329176</v>
      </c>
      <c r="K4060" s="1">
        <v>5888196</v>
      </c>
      <c r="L4060" s="3">
        <v>45726</v>
      </c>
      <c r="M4060" s="3">
        <v>45727</v>
      </c>
      <c r="N4060" s="3">
        <v>45900</v>
      </c>
      <c r="O4060" s="1">
        <v>0</v>
      </c>
      <c r="P4060" s="1">
        <v>35329176</v>
      </c>
      <c r="R4060" s="6">
        <f ca="1">IF(Tabla1[[#This Row],[FECHA INCIAL DESDE]]="SIN INICIO",0,IF((((TODAY()-M4060)*100%)/(N4060-M4060))&gt;=100%,"100%",(((TODAY()-M4060)*100%)/(N4060-M4060))))</f>
        <v>0.24277456647398843</v>
      </c>
      <c r="S4060" s="2">
        <f t="shared" si="127"/>
        <v>35329176</v>
      </c>
      <c r="T4060" t="s">
        <v>12895</v>
      </c>
    </row>
    <row r="4061" spans="1:20" x14ac:dyDescent="0.25">
      <c r="A4061">
        <v>2025</v>
      </c>
      <c r="B4061" t="s">
        <v>12896</v>
      </c>
      <c r="C4061" t="s">
        <v>21</v>
      </c>
      <c r="D4061" t="s">
        <v>22</v>
      </c>
      <c r="E4061" t="s">
        <v>23</v>
      </c>
      <c r="F4061" t="s">
        <v>12897</v>
      </c>
      <c r="G4061" t="s">
        <v>12323</v>
      </c>
      <c r="H4061" t="s">
        <v>648</v>
      </c>
      <c r="I4061" s="1">
        <v>100100000</v>
      </c>
      <c r="J4061" s="2">
        <f t="shared" si="126"/>
        <v>100100000</v>
      </c>
      <c r="K4061" s="1">
        <v>9100000</v>
      </c>
      <c r="L4061" s="3">
        <v>45726</v>
      </c>
      <c r="M4061" s="3">
        <v>45727</v>
      </c>
      <c r="N4061" s="3">
        <v>46022</v>
      </c>
      <c r="O4061" s="1">
        <v>0</v>
      </c>
      <c r="P4061" s="1">
        <v>100100000</v>
      </c>
      <c r="R4061" s="6">
        <f ca="1">IF(Tabla1[[#This Row],[FECHA INCIAL DESDE]]="SIN INICIO",0,IF((((TODAY()-M4061)*100%)/(N4061-M4061))&gt;=100%,"100%",(((TODAY()-M4061)*100%)/(N4061-M4061))))</f>
        <v>0.14237288135593221</v>
      </c>
      <c r="S4061" s="2">
        <f t="shared" si="127"/>
        <v>100100000</v>
      </c>
      <c r="T4061" t="s">
        <v>12898</v>
      </c>
    </row>
    <row r="4062" spans="1:20" x14ac:dyDescent="0.25">
      <c r="A4062">
        <v>2025</v>
      </c>
      <c r="B4062" t="s">
        <v>12899</v>
      </c>
      <c r="C4062" t="s">
        <v>21</v>
      </c>
      <c r="D4062" t="s">
        <v>22</v>
      </c>
      <c r="E4062" t="s">
        <v>23</v>
      </c>
      <c r="F4062" t="s">
        <v>12900</v>
      </c>
      <c r="G4062" t="s">
        <v>12408</v>
      </c>
      <c r="H4062" t="s">
        <v>648</v>
      </c>
      <c r="I4062" s="1">
        <v>83843200</v>
      </c>
      <c r="J4062" s="2">
        <f t="shared" si="126"/>
        <v>83843200</v>
      </c>
      <c r="K4062" s="1">
        <v>8384320</v>
      </c>
      <c r="L4062" s="3">
        <v>45726</v>
      </c>
      <c r="M4062" s="3">
        <v>45727</v>
      </c>
      <c r="N4062" s="3">
        <v>46022</v>
      </c>
      <c r="O4062" s="1">
        <v>0</v>
      </c>
      <c r="P4062" s="1">
        <v>83843200</v>
      </c>
      <c r="R4062" s="6">
        <f ca="1">IF(Tabla1[[#This Row],[FECHA INCIAL DESDE]]="SIN INICIO",0,IF((((TODAY()-M4062)*100%)/(N4062-M4062))&gt;=100%,"100%",(((TODAY()-M4062)*100%)/(N4062-M4062))))</f>
        <v>0.14237288135593221</v>
      </c>
      <c r="S4062" s="2">
        <f t="shared" si="127"/>
        <v>83843200</v>
      </c>
      <c r="T4062" t="s">
        <v>12901</v>
      </c>
    </row>
    <row r="4063" spans="1:20" x14ac:dyDescent="0.25">
      <c r="A4063">
        <v>2025</v>
      </c>
      <c r="B4063" t="s">
        <v>12902</v>
      </c>
      <c r="C4063" t="s">
        <v>21</v>
      </c>
      <c r="D4063" t="s">
        <v>22</v>
      </c>
      <c r="E4063" t="s">
        <v>23</v>
      </c>
      <c r="F4063" t="s">
        <v>12903</v>
      </c>
      <c r="G4063" t="s">
        <v>12323</v>
      </c>
      <c r="H4063" t="s">
        <v>648</v>
      </c>
      <c r="I4063" s="1">
        <v>100100000</v>
      </c>
      <c r="J4063" s="2">
        <f t="shared" si="126"/>
        <v>100100000</v>
      </c>
      <c r="K4063" s="1">
        <v>9100000</v>
      </c>
      <c r="L4063" s="3">
        <v>45726</v>
      </c>
      <c r="M4063" s="3">
        <v>45727</v>
      </c>
      <c r="N4063" s="3">
        <v>46022</v>
      </c>
      <c r="O4063" s="1">
        <v>0</v>
      </c>
      <c r="P4063" s="1">
        <v>100100000</v>
      </c>
      <c r="R4063" s="6">
        <f ca="1">IF(Tabla1[[#This Row],[FECHA INCIAL DESDE]]="SIN INICIO",0,IF((((TODAY()-M4063)*100%)/(N4063-M4063))&gt;=100%,"100%",(((TODAY()-M4063)*100%)/(N4063-M4063))))</f>
        <v>0.14237288135593221</v>
      </c>
      <c r="S4063" s="2">
        <f t="shared" si="127"/>
        <v>100100000</v>
      </c>
      <c r="T4063" t="s">
        <v>12904</v>
      </c>
    </row>
    <row r="4064" spans="1:20" x14ac:dyDescent="0.25">
      <c r="A4064">
        <v>2025</v>
      </c>
      <c r="B4064" t="s">
        <v>12905</v>
      </c>
      <c r="C4064" t="s">
        <v>21</v>
      </c>
      <c r="D4064" t="s">
        <v>22</v>
      </c>
      <c r="E4064" t="s">
        <v>120</v>
      </c>
      <c r="F4064" t="s">
        <v>12906</v>
      </c>
      <c r="G4064" t="s">
        <v>9211</v>
      </c>
      <c r="H4064" t="s">
        <v>648</v>
      </c>
      <c r="I4064" s="1">
        <v>49500000</v>
      </c>
      <c r="J4064" s="2">
        <f t="shared" si="126"/>
        <v>49500000</v>
      </c>
      <c r="K4064" s="1">
        <v>4500000</v>
      </c>
      <c r="L4064" s="3">
        <v>45726</v>
      </c>
      <c r="M4064" s="3">
        <v>45727</v>
      </c>
      <c r="N4064" s="3">
        <v>46022</v>
      </c>
      <c r="O4064" s="1">
        <v>0</v>
      </c>
      <c r="P4064" s="1">
        <v>49500000</v>
      </c>
      <c r="R4064" s="6">
        <f ca="1">IF(Tabla1[[#This Row],[FECHA INCIAL DESDE]]="SIN INICIO",0,IF((((TODAY()-M4064)*100%)/(N4064-M4064))&gt;=100%,"100%",(((TODAY()-M4064)*100%)/(N4064-M4064))))</f>
        <v>0.14237288135593221</v>
      </c>
      <c r="S4064" s="2">
        <f t="shared" si="127"/>
        <v>49500000</v>
      </c>
      <c r="T4064" t="s">
        <v>12907</v>
      </c>
    </row>
    <row r="4065" spans="1:20" x14ac:dyDescent="0.25">
      <c r="A4065">
        <v>2025</v>
      </c>
      <c r="B4065" t="s">
        <v>12908</v>
      </c>
      <c r="C4065" t="s">
        <v>21</v>
      </c>
      <c r="D4065" t="s">
        <v>22</v>
      </c>
      <c r="E4065" t="s">
        <v>23</v>
      </c>
      <c r="F4065" t="s">
        <v>12909</v>
      </c>
      <c r="G4065" t="s">
        <v>1890</v>
      </c>
      <c r="H4065" t="s">
        <v>1898</v>
      </c>
      <c r="I4065" s="1">
        <v>35058412</v>
      </c>
      <c r="J4065" s="2">
        <f t="shared" si="126"/>
        <v>35058412</v>
      </c>
      <c r="K4065" s="1">
        <v>8764603</v>
      </c>
      <c r="L4065" s="3">
        <v>45722</v>
      </c>
      <c r="M4065" s="3">
        <v>45723</v>
      </c>
      <c r="N4065" s="3">
        <v>45838</v>
      </c>
      <c r="O4065" s="1">
        <v>0</v>
      </c>
      <c r="P4065" s="1">
        <v>35058412</v>
      </c>
      <c r="R4065" s="6">
        <f ca="1">IF(Tabla1[[#This Row],[FECHA INCIAL DESDE]]="SIN INICIO",0,IF((((TODAY()-M4065)*100%)/(N4065-M4065))&gt;=100%,"100%",(((TODAY()-M4065)*100%)/(N4065-M4065))))</f>
        <v>0.4</v>
      </c>
      <c r="S4065" s="2">
        <f t="shared" si="127"/>
        <v>35058412</v>
      </c>
      <c r="T4065" t="s">
        <v>12910</v>
      </c>
    </row>
    <row r="4066" spans="1:20" x14ac:dyDescent="0.25">
      <c r="A4066">
        <v>2025</v>
      </c>
      <c r="B4066" t="s">
        <v>12911</v>
      </c>
      <c r="C4066" t="s">
        <v>21</v>
      </c>
      <c r="D4066" t="s">
        <v>22</v>
      </c>
      <c r="E4066" t="s">
        <v>23</v>
      </c>
      <c r="F4066" t="s">
        <v>12912</v>
      </c>
      <c r="G4066" t="s">
        <v>399</v>
      </c>
      <c r="H4066" t="s">
        <v>270</v>
      </c>
      <c r="I4066" s="1">
        <v>43214268</v>
      </c>
      <c r="J4066" s="2">
        <f t="shared" si="126"/>
        <v>43214268</v>
      </c>
      <c r="K4066" s="1">
        <v>7202378</v>
      </c>
      <c r="L4066" s="3">
        <v>45722</v>
      </c>
      <c r="M4066" s="3">
        <v>45723</v>
      </c>
      <c r="N4066" s="3">
        <v>45900</v>
      </c>
      <c r="O4066" s="1">
        <v>0</v>
      </c>
      <c r="P4066" s="1">
        <v>43214268</v>
      </c>
      <c r="R4066" s="6">
        <f ca="1">IF(Tabla1[[#This Row],[FECHA INCIAL DESDE]]="SIN INICIO",0,IF((((TODAY()-M4066)*100%)/(N4066-M4066))&gt;=100%,"100%",(((TODAY()-M4066)*100%)/(N4066-M4066))))</f>
        <v>0.25988700564971751</v>
      </c>
      <c r="S4066" s="2">
        <f t="shared" si="127"/>
        <v>43214268</v>
      </c>
      <c r="T4066" t="s">
        <v>12913</v>
      </c>
    </row>
    <row r="4067" spans="1:20" x14ac:dyDescent="0.25">
      <c r="A4067">
        <v>2025</v>
      </c>
      <c r="B4067" t="s">
        <v>12914</v>
      </c>
      <c r="C4067" t="s">
        <v>21</v>
      </c>
      <c r="D4067" t="s">
        <v>22</v>
      </c>
      <c r="E4067" t="s">
        <v>23</v>
      </c>
      <c r="F4067" t="s">
        <v>12915</v>
      </c>
      <c r="G4067" t="s">
        <v>280</v>
      </c>
      <c r="H4067" t="s">
        <v>270</v>
      </c>
      <c r="I4067" s="1">
        <v>48600000</v>
      </c>
      <c r="J4067" s="2">
        <f t="shared" si="126"/>
        <v>48600000</v>
      </c>
      <c r="K4067" s="1">
        <v>8100000</v>
      </c>
      <c r="L4067" s="3">
        <v>45723</v>
      </c>
      <c r="M4067" s="3">
        <v>45726</v>
      </c>
      <c r="N4067" s="3">
        <v>45900</v>
      </c>
      <c r="O4067" s="1">
        <v>0</v>
      </c>
      <c r="P4067" s="1">
        <v>48600000</v>
      </c>
      <c r="R4067" s="6">
        <f ca="1">IF(Tabla1[[#This Row],[FECHA INCIAL DESDE]]="SIN INICIO",0,IF((((TODAY()-M4067)*100%)/(N4067-M4067))&gt;=100%,"100%",(((TODAY()-M4067)*100%)/(N4067-M4067))))</f>
        <v>0.2471264367816092</v>
      </c>
      <c r="S4067" s="2">
        <f t="shared" si="127"/>
        <v>48600000</v>
      </c>
      <c r="T4067" t="s">
        <v>12916</v>
      </c>
    </row>
    <row r="4068" spans="1:20" x14ac:dyDescent="0.25">
      <c r="A4068">
        <v>2025</v>
      </c>
      <c r="B4068" t="s">
        <v>12917</v>
      </c>
      <c r="C4068" t="s">
        <v>21</v>
      </c>
      <c r="D4068" t="s">
        <v>22</v>
      </c>
      <c r="E4068" t="s">
        <v>23</v>
      </c>
      <c r="F4068" t="s">
        <v>12918</v>
      </c>
      <c r="G4068" t="s">
        <v>375</v>
      </c>
      <c r="H4068" t="s">
        <v>336</v>
      </c>
      <c r="I4068" s="1">
        <v>68400000</v>
      </c>
      <c r="J4068" s="2">
        <f t="shared" si="126"/>
        <v>68400000</v>
      </c>
      <c r="K4068" s="1">
        <v>11400000</v>
      </c>
      <c r="L4068" s="3">
        <v>45723</v>
      </c>
      <c r="M4068" s="3">
        <v>45726</v>
      </c>
      <c r="N4068" s="3">
        <v>45900</v>
      </c>
      <c r="O4068" s="1">
        <v>0</v>
      </c>
      <c r="P4068" s="1">
        <v>68400000</v>
      </c>
      <c r="R4068" s="6">
        <f ca="1">IF(Tabla1[[#This Row],[FECHA INCIAL DESDE]]="SIN INICIO",0,IF((((TODAY()-M4068)*100%)/(N4068-M4068))&gt;=100%,"100%",(((TODAY()-M4068)*100%)/(N4068-M4068))))</f>
        <v>0.2471264367816092</v>
      </c>
      <c r="S4068" s="2">
        <f t="shared" si="127"/>
        <v>68400000</v>
      </c>
      <c r="T4068" t="s">
        <v>12919</v>
      </c>
    </row>
    <row r="4069" spans="1:20" x14ac:dyDescent="0.25">
      <c r="A4069">
        <v>2025</v>
      </c>
      <c r="B4069" t="s">
        <v>12920</v>
      </c>
      <c r="C4069" t="s">
        <v>21</v>
      </c>
      <c r="D4069" t="s">
        <v>22</v>
      </c>
      <c r="E4069" t="s">
        <v>23</v>
      </c>
      <c r="F4069" t="s">
        <v>12921</v>
      </c>
      <c r="G4069" t="s">
        <v>585</v>
      </c>
      <c r="H4069" t="s">
        <v>537</v>
      </c>
      <c r="I4069" s="1">
        <v>27779400</v>
      </c>
      <c r="J4069" s="2">
        <f t="shared" si="126"/>
        <v>27779400</v>
      </c>
      <c r="K4069" s="1">
        <v>6944850</v>
      </c>
      <c r="L4069" s="3">
        <v>45723</v>
      </c>
      <c r="M4069" s="3">
        <v>45726</v>
      </c>
      <c r="N4069" s="3">
        <v>45838</v>
      </c>
      <c r="O4069" s="1">
        <v>0</v>
      </c>
      <c r="P4069" s="1">
        <v>27779400</v>
      </c>
      <c r="R4069" s="6">
        <f ca="1">IF(Tabla1[[#This Row],[FECHA INCIAL DESDE]]="SIN INICIO",0,IF((((TODAY()-M4069)*100%)/(N4069-M4069))&gt;=100%,"100%",(((TODAY()-M4069)*100%)/(N4069-M4069))))</f>
        <v>0.38392857142857145</v>
      </c>
      <c r="S4069" s="2">
        <f t="shared" si="127"/>
        <v>27779400</v>
      </c>
      <c r="T4069" t="s">
        <v>12922</v>
      </c>
    </row>
    <row r="4070" spans="1:20" x14ac:dyDescent="0.25">
      <c r="A4070">
        <v>2025</v>
      </c>
      <c r="B4070" t="s">
        <v>12923</v>
      </c>
      <c r="C4070" t="s">
        <v>21</v>
      </c>
      <c r="D4070" t="s">
        <v>22</v>
      </c>
      <c r="E4070" t="s">
        <v>23</v>
      </c>
      <c r="F4070" t="s">
        <v>12924</v>
      </c>
      <c r="G4070" t="s">
        <v>585</v>
      </c>
      <c r="H4070" t="s">
        <v>537</v>
      </c>
      <c r="I4070" s="1">
        <v>27779400</v>
      </c>
      <c r="J4070" s="2">
        <f t="shared" si="126"/>
        <v>27779400</v>
      </c>
      <c r="K4070" s="1">
        <v>6944850</v>
      </c>
      <c r="L4070" s="3">
        <v>45728</v>
      </c>
      <c r="M4070" s="3">
        <v>45729</v>
      </c>
      <c r="N4070" s="3">
        <v>45838</v>
      </c>
      <c r="O4070" s="1">
        <v>0</v>
      </c>
      <c r="P4070" s="1">
        <v>27779400</v>
      </c>
      <c r="R4070" s="6">
        <f ca="1">IF(Tabla1[[#This Row],[FECHA INCIAL DESDE]]="SIN INICIO",0,IF((((TODAY()-M4070)*100%)/(N4070-M4070))&gt;=100%,"100%",(((TODAY()-M4070)*100%)/(N4070-M4070))))</f>
        <v>0.3669724770642202</v>
      </c>
      <c r="S4070" s="2">
        <f t="shared" si="127"/>
        <v>27779400</v>
      </c>
      <c r="T4070" t="s">
        <v>12925</v>
      </c>
    </row>
    <row r="4071" spans="1:20" x14ac:dyDescent="0.25">
      <c r="A4071">
        <v>2025</v>
      </c>
      <c r="B4071" t="s">
        <v>12926</v>
      </c>
      <c r="C4071" t="s">
        <v>21</v>
      </c>
      <c r="D4071" t="s">
        <v>22</v>
      </c>
      <c r="E4071" t="s">
        <v>23</v>
      </c>
      <c r="F4071" t="s">
        <v>12927</v>
      </c>
      <c r="G4071" t="s">
        <v>1940</v>
      </c>
      <c r="H4071" t="s">
        <v>1802</v>
      </c>
      <c r="I4071" s="1">
        <v>37200000</v>
      </c>
      <c r="J4071" s="2">
        <f t="shared" si="126"/>
        <v>37200000</v>
      </c>
      <c r="K4071" s="1">
        <v>6200000</v>
      </c>
      <c r="L4071" s="3">
        <v>45722</v>
      </c>
      <c r="M4071" s="3">
        <v>45726</v>
      </c>
      <c r="N4071" s="3">
        <v>45900</v>
      </c>
      <c r="O4071" s="1">
        <v>0</v>
      </c>
      <c r="P4071" s="1">
        <v>37200000</v>
      </c>
      <c r="R4071" s="6">
        <f ca="1">IF(Tabla1[[#This Row],[FECHA INCIAL DESDE]]="SIN INICIO",0,IF((((TODAY()-M4071)*100%)/(N4071-M4071))&gt;=100%,"100%",(((TODAY()-M4071)*100%)/(N4071-M4071))))</f>
        <v>0.2471264367816092</v>
      </c>
      <c r="S4071" s="2">
        <f t="shared" si="127"/>
        <v>37200000</v>
      </c>
      <c r="T4071" t="s">
        <v>12928</v>
      </c>
    </row>
    <row r="4072" spans="1:20" x14ac:dyDescent="0.25">
      <c r="A4072">
        <v>2025</v>
      </c>
      <c r="B4072" t="s">
        <v>12929</v>
      </c>
      <c r="C4072" t="s">
        <v>21</v>
      </c>
      <c r="D4072" t="s">
        <v>22</v>
      </c>
      <c r="E4072" t="s">
        <v>23</v>
      </c>
      <c r="F4072" t="s">
        <v>12930</v>
      </c>
      <c r="G4072" t="s">
        <v>791</v>
      </c>
      <c r="H4072" t="s">
        <v>590</v>
      </c>
      <c r="I4072" s="1">
        <v>40294800</v>
      </c>
      <c r="J4072" s="2">
        <f t="shared" si="126"/>
        <v>40294800</v>
      </c>
      <c r="K4072" s="1">
        <v>4880000</v>
      </c>
      <c r="L4072" s="3">
        <v>45727</v>
      </c>
      <c r="M4072" s="3">
        <v>45728</v>
      </c>
      <c r="N4072" s="3">
        <v>45900</v>
      </c>
      <c r="O4072" s="1">
        <v>0</v>
      </c>
      <c r="P4072" s="1">
        <v>40294800</v>
      </c>
      <c r="R4072" s="6">
        <f ca="1">IF(Tabla1[[#This Row],[FECHA INCIAL DESDE]]="SIN INICIO",0,IF((((TODAY()-M4072)*100%)/(N4072-M4072))&gt;=100%,"100%",(((TODAY()-M4072)*100%)/(N4072-M4072))))</f>
        <v>0.23837209302325582</v>
      </c>
      <c r="S4072" s="2">
        <f t="shared" si="127"/>
        <v>40294800</v>
      </c>
      <c r="T4072" t="s">
        <v>12931</v>
      </c>
    </row>
    <row r="4073" spans="1:20" x14ac:dyDescent="0.25">
      <c r="A4073">
        <v>2025</v>
      </c>
      <c r="B4073" t="s">
        <v>12932</v>
      </c>
      <c r="C4073" t="s">
        <v>21</v>
      </c>
      <c r="D4073" t="s">
        <v>22</v>
      </c>
      <c r="E4073" t="s">
        <v>23</v>
      </c>
      <c r="F4073" t="s">
        <v>12933</v>
      </c>
      <c r="G4073" t="s">
        <v>2891</v>
      </c>
      <c r="H4073" t="s">
        <v>659</v>
      </c>
      <c r="I4073" s="1">
        <v>60000000</v>
      </c>
      <c r="J4073" s="2">
        <f t="shared" si="126"/>
        <v>60000000</v>
      </c>
      <c r="K4073" s="1">
        <v>10000000</v>
      </c>
      <c r="L4073" s="3">
        <v>45722</v>
      </c>
      <c r="M4073" s="3">
        <v>45723</v>
      </c>
      <c r="N4073" s="3">
        <v>45900</v>
      </c>
      <c r="O4073" s="1">
        <v>0</v>
      </c>
      <c r="P4073" s="1">
        <v>60000000</v>
      </c>
      <c r="R4073" s="6">
        <f ca="1">IF(Tabla1[[#This Row],[FECHA INCIAL DESDE]]="SIN INICIO",0,IF((((TODAY()-M4073)*100%)/(N4073-M4073))&gt;=100%,"100%",(((TODAY()-M4073)*100%)/(N4073-M4073))))</f>
        <v>0.25988700564971751</v>
      </c>
      <c r="S4073" s="2">
        <f t="shared" si="127"/>
        <v>60000000</v>
      </c>
      <c r="T4073" t="s">
        <v>12934</v>
      </c>
    </row>
    <row r="4074" spans="1:20" x14ac:dyDescent="0.25">
      <c r="A4074">
        <v>2025</v>
      </c>
      <c r="B4074" t="s">
        <v>12935</v>
      </c>
      <c r="C4074" t="s">
        <v>21</v>
      </c>
      <c r="D4074" t="s">
        <v>22</v>
      </c>
      <c r="E4074" t="s">
        <v>23</v>
      </c>
      <c r="F4074" t="s">
        <v>12936</v>
      </c>
      <c r="G4074" t="s">
        <v>1199</v>
      </c>
      <c r="H4074" t="s">
        <v>537</v>
      </c>
      <c r="I4074" s="1">
        <v>27779400</v>
      </c>
      <c r="J4074" s="2">
        <f t="shared" si="126"/>
        <v>27779400</v>
      </c>
      <c r="K4074" s="1">
        <v>6944850</v>
      </c>
      <c r="L4074" s="3">
        <v>45723</v>
      </c>
      <c r="M4074" s="3">
        <v>45726</v>
      </c>
      <c r="N4074" s="3">
        <v>45838</v>
      </c>
      <c r="O4074" s="1">
        <v>0</v>
      </c>
      <c r="P4074" s="1">
        <v>27779400</v>
      </c>
      <c r="R4074" s="6">
        <f ca="1">IF(Tabla1[[#This Row],[FECHA INCIAL DESDE]]="SIN INICIO",0,IF((((TODAY()-M4074)*100%)/(N4074-M4074))&gt;=100%,"100%",(((TODAY()-M4074)*100%)/(N4074-M4074))))</f>
        <v>0.38392857142857145</v>
      </c>
      <c r="S4074" s="2">
        <f t="shared" si="127"/>
        <v>27779400</v>
      </c>
      <c r="T4074" t="s">
        <v>12937</v>
      </c>
    </row>
    <row r="4075" spans="1:20" x14ac:dyDescent="0.25">
      <c r="A4075">
        <v>2025</v>
      </c>
      <c r="B4075" t="s">
        <v>12938</v>
      </c>
      <c r="C4075" t="s">
        <v>21</v>
      </c>
      <c r="D4075" t="s">
        <v>22</v>
      </c>
      <c r="E4075" t="s">
        <v>23</v>
      </c>
      <c r="F4075" t="s">
        <v>12939</v>
      </c>
      <c r="G4075" t="s">
        <v>4402</v>
      </c>
      <c r="H4075" t="s">
        <v>3407</v>
      </c>
      <c r="I4075" s="1">
        <v>41266500</v>
      </c>
      <c r="J4075" s="2">
        <f t="shared" si="126"/>
        <v>41266500</v>
      </c>
      <c r="K4075" s="1">
        <v>6877750</v>
      </c>
      <c r="L4075" s="3">
        <v>45723</v>
      </c>
      <c r="M4075" s="3">
        <v>45726</v>
      </c>
      <c r="N4075" s="3">
        <v>45900</v>
      </c>
      <c r="O4075" s="1">
        <v>0</v>
      </c>
      <c r="P4075" s="1">
        <v>41266500</v>
      </c>
      <c r="R4075" s="6">
        <f ca="1">IF(Tabla1[[#This Row],[FECHA INCIAL DESDE]]="SIN INICIO",0,IF((((TODAY()-M4075)*100%)/(N4075-M4075))&gt;=100%,"100%",(((TODAY()-M4075)*100%)/(N4075-M4075))))</f>
        <v>0.2471264367816092</v>
      </c>
      <c r="S4075" s="2">
        <f t="shared" si="127"/>
        <v>41266500</v>
      </c>
      <c r="T4075" t="s">
        <v>12940</v>
      </c>
    </row>
    <row r="4076" spans="1:20" x14ac:dyDescent="0.25">
      <c r="A4076">
        <v>2025</v>
      </c>
      <c r="B4076" t="s">
        <v>12941</v>
      </c>
      <c r="C4076" t="s">
        <v>21</v>
      </c>
      <c r="D4076" t="s">
        <v>22</v>
      </c>
      <c r="E4076" t="s">
        <v>23</v>
      </c>
      <c r="F4076" t="s">
        <v>12942</v>
      </c>
      <c r="G4076" t="s">
        <v>663</v>
      </c>
      <c r="H4076" t="s">
        <v>537</v>
      </c>
      <c r="I4076" s="1">
        <v>27779400</v>
      </c>
      <c r="J4076" s="2">
        <f t="shared" si="126"/>
        <v>27779400</v>
      </c>
      <c r="K4076" s="1">
        <v>6944850</v>
      </c>
      <c r="L4076" s="3">
        <v>45723</v>
      </c>
      <c r="M4076" s="3">
        <v>45726</v>
      </c>
      <c r="N4076" s="3">
        <v>45838</v>
      </c>
      <c r="O4076" s="1">
        <v>0</v>
      </c>
      <c r="P4076" s="1">
        <v>27779400</v>
      </c>
      <c r="R4076" s="6">
        <f ca="1">IF(Tabla1[[#This Row],[FECHA INCIAL DESDE]]="SIN INICIO",0,IF((((TODAY()-M4076)*100%)/(N4076-M4076))&gt;=100%,"100%",(((TODAY()-M4076)*100%)/(N4076-M4076))))</f>
        <v>0.38392857142857145</v>
      </c>
      <c r="S4076" s="2">
        <f t="shared" si="127"/>
        <v>27779400</v>
      </c>
      <c r="T4076" t="s">
        <v>12943</v>
      </c>
    </row>
    <row r="4077" spans="1:20" x14ac:dyDescent="0.25">
      <c r="A4077">
        <v>2025</v>
      </c>
      <c r="B4077" t="s">
        <v>12944</v>
      </c>
      <c r="C4077" t="s">
        <v>21</v>
      </c>
      <c r="D4077" t="s">
        <v>22</v>
      </c>
      <c r="E4077" t="s">
        <v>23</v>
      </c>
      <c r="F4077" t="s">
        <v>12945</v>
      </c>
      <c r="G4077" t="s">
        <v>585</v>
      </c>
      <c r="H4077" t="s">
        <v>537</v>
      </c>
      <c r="I4077" s="1">
        <v>27779400</v>
      </c>
      <c r="J4077" s="2">
        <f t="shared" si="126"/>
        <v>27779400</v>
      </c>
      <c r="K4077" s="1">
        <v>6944850</v>
      </c>
      <c r="L4077" s="3">
        <v>45723</v>
      </c>
      <c r="M4077" s="3">
        <v>45726</v>
      </c>
      <c r="N4077" s="3">
        <v>45838</v>
      </c>
      <c r="O4077" s="1">
        <v>0</v>
      </c>
      <c r="P4077" s="1">
        <v>27779400</v>
      </c>
      <c r="R4077" s="6">
        <f ca="1">IF(Tabla1[[#This Row],[FECHA INCIAL DESDE]]="SIN INICIO",0,IF((((TODAY()-M4077)*100%)/(N4077-M4077))&gt;=100%,"100%",(((TODAY()-M4077)*100%)/(N4077-M4077))))</f>
        <v>0.38392857142857145</v>
      </c>
      <c r="S4077" s="2">
        <f t="shared" si="127"/>
        <v>27779400</v>
      </c>
      <c r="T4077" t="s">
        <v>12946</v>
      </c>
    </row>
    <row r="4078" spans="1:20" x14ac:dyDescent="0.25">
      <c r="A4078">
        <v>2025</v>
      </c>
      <c r="B4078" t="s">
        <v>12947</v>
      </c>
      <c r="C4078" t="s">
        <v>21</v>
      </c>
      <c r="D4078" t="s">
        <v>22</v>
      </c>
      <c r="E4078" t="s">
        <v>23</v>
      </c>
      <c r="F4078" t="s">
        <v>12948</v>
      </c>
      <c r="G4078" t="s">
        <v>1520</v>
      </c>
      <c r="H4078" t="s">
        <v>590</v>
      </c>
      <c r="I4078" s="1">
        <v>67650000</v>
      </c>
      <c r="J4078" s="2">
        <f t="shared" si="126"/>
        <v>67650000</v>
      </c>
      <c r="K4078" s="1">
        <v>11275000</v>
      </c>
      <c r="L4078" s="3">
        <v>45723</v>
      </c>
      <c r="M4078" s="3">
        <v>45726</v>
      </c>
      <c r="N4078" s="3">
        <v>45900</v>
      </c>
      <c r="O4078" s="1">
        <v>0</v>
      </c>
      <c r="P4078" s="1">
        <v>67650000</v>
      </c>
      <c r="R4078" s="6">
        <f ca="1">IF(Tabla1[[#This Row],[FECHA INCIAL DESDE]]="SIN INICIO",0,IF((((TODAY()-M4078)*100%)/(N4078-M4078))&gt;=100%,"100%",(((TODAY()-M4078)*100%)/(N4078-M4078))))</f>
        <v>0.2471264367816092</v>
      </c>
      <c r="S4078" s="2">
        <f t="shared" si="127"/>
        <v>67650000</v>
      </c>
      <c r="T4078" t="s">
        <v>12949</v>
      </c>
    </row>
    <row r="4079" spans="1:20" x14ac:dyDescent="0.25">
      <c r="A4079">
        <v>2025</v>
      </c>
      <c r="B4079" t="s">
        <v>12950</v>
      </c>
      <c r="C4079" t="s">
        <v>21</v>
      </c>
      <c r="D4079" t="s">
        <v>22</v>
      </c>
      <c r="E4079" t="s">
        <v>23</v>
      </c>
      <c r="F4079" t="s">
        <v>12951</v>
      </c>
      <c r="G4079" t="s">
        <v>280</v>
      </c>
      <c r="H4079" t="s">
        <v>270</v>
      </c>
      <c r="I4079" s="1">
        <v>54600000</v>
      </c>
      <c r="J4079" s="2">
        <f t="shared" si="126"/>
        <v>54600000</v>
      </c>
      <c r="K4079" s="1">
        <v>9100000</v>
      </c>
      <c r="L4079" s="3">
        <v>45727</v>
      </c>
      <c r="M4079" s="3">
        <v>45728</v>
      </c>
      <c r="N4079" s="3">
        <v>45900</v>
      </c>
      <c r="O4079" s="1">
        <v>0</v>
      </c>
      <c r="P4079" s="1">
        <v>54600000</v>
      </c>
      <c r="R4079" s="6">
        <f ca="1">IF(Tabla1[[#This Row],[FECHA INCIAL DESDE]]="SIN INICIO",0,IF((((TODAY()-M4079)*100%)/(N4079-M4079))&gt;=100%,"100%",(((TODAY()-M4079)*100%)/(N4079-M4079))))</f>
        <v>0.23837209302325582</v>
      </c>
      <c r="S4079" s="2">
        <f t="shared" si="127"/>
        <v>54600000</v>
      </c>
      <c r="T4079" t="s">
        <v>12952</v>
      </c>
    </row>
    <row r="4080" spans="1:20" x14ac:dyDescent="0.25">
      <c r="A4080">
        <v>2025</v>
      </c>
      <c r="B4080" t="s">
        <v>12953</v>
      </c>
      <c r="C4080" t="s">
        <v>21</v>
      </c>
      <c r="D4080" t="s">
        <v>22</v>
      </c>
      <c r="E4080" t="s">
        <v>120</v>
      </c>
      <c r="F4080" t="s">
        <v>12954</v>
      </c>
      <c r="G4080" t="s">
        <v>11892</v>
      </c>
      <c r="H4080" t="s">
        <v>590</v>
      </c>
      <c r="I4080" s="1">
        <v>28714350</v>
      </c>
      <c r="J4080" s="2">
        <f t="shared" si="126"/>
        <v>28714350</v>
      </c>
      <c r="K4080" s="1">
        <v>4785725</v>
      </c>
      <c r="L4080" s="3">
        <v>45726</v>
      </c>
      <c r="M4080" s="3">
        <v>45727</v>
      </c>
      <c r="N4080" s="3">
        <v>45900</v>
      </c>
      <c r="O4080" s="1">
        <v>0</v>
      </c>
      <c r="P4080" s="1">
        <v>28714350</v>
      </c>
      <c r="R4080" s="6">
        <f ca="1">IF(Tabla1[[#This Row],[FECHA INCIAL DESDE]]="SIN INICIO",0,IF((((TODAY()-M4080)*100%)/(N4080-M4080))&gt;=100%,"100%",(((TODAY()-M4080)*100%)/(N4080-M4080))))</f>
        <v>0.24277456647398843</v>
      </c>
      <c r="S4080" s="2">
        <f t="shared" si="127"/>
        <v>28714350</v>
      </c>
      <c r="T4080" t="s">
        <v>12955</v>
      </c>
    </row>
    <row r="4081" spans="1:20" x14ac:dyDescent="0.25">
      <c r="A4081">
        <v>2025</v>
      </c>
      <c r="B4081" t="s">
        <v>12956</v>
      </c>
      <c r="C4081" t="s">
        <v>21</v>
      </c>
      <c r="D4081" t="s">
        <v>22</v>
      </c>
      <c r="E4081" t="s">
        <v>23</v>
      </c>
      <c r="F4081" t="s">
        <v>12957</v>
      </c>
      <c r="G4081" t="s">
        <v>1852</v>
      </c>
      <c r="H4081" t="s">
        <v>1802</v>
      </c>
      <c r="I4081" s="1">
        <v>37200000</v>
      </c>
      <c r="J4081" s="2">
        <f t="shared" si="126"/>
        <v>37200000</v>
      </c>
      <c r="K4081" s="1">
        <v>6200000</v>
      </c>
      <c r="L4081" s="3">
        <v>45726</v>
      </c>
      <c r="M4081" s="3">
        <v>45727</v>
      </c>
      <c r="N4081" s="3">
        <v>45900</v>
      </c>
      <c r="O4081" s="1">
        <v>0</v>
      </c>
      <c r="P4081" s="1">
        <v>37200000</v>
      </c>
      <c r="R4081" s="6">
        <f ca="1">IF(Tabla1[[#This Row],[FECHA INCIAL DESDE]]="SIN INICIO",0,IF((((TODAY()-M4081)*100%)/(N4081-M4081))&gt;=100%,"100%",(((TODAY()-M4081)*100%)/(N4081-M4081))))</f>
        <v>0.24277456647398843</v>
      </c>
      <c r="S4081" s="2">
        <f t="shared" si="127"/>
        <v>37200000</v>
      </c>
      <c r="T4081" t="s">
        <v>12958</v>
      </c>
    </row>
    <row r="4082" spans="1:20" x14ac:dyDescent="0.25">
      <c r="A4082">
        <v>2025</v>
      </c>
      <c r="B4082" t="s">
        <v>12959</v>
      </c>
      <c r="C4082" t="s">
        <v>21</v>
      </c>
      <c r="D4082" t="s">
        <v>22</v>
      </c>
      <c r="E4082" t="s">
        <v>23</v>
      </c>
      <c r="F4082" t="s">
        <v>12960</v>
      </c>
      <c r="G4082" t="s">
        <v>1520</v>
      </c>
      <c r="H4082" t="s">
        <v>590</v>
      </c>
      <c r="I4082" s="1">
        <v>40290000</v>
      </c>
      <c r="J4082" s="2">
        <f t="shared" si="126"/>
        <v>40290000</v>
      </c>
      <c r="K4082" s="1">
        <v>6715000</v>
      </c>
      <c r="L4082" s="3">
        <v>45726</v>
      </c>
      <c r="M4082" s="3">
        <v>45728</v>
      </c>
      <c r="N4082" s="3">
        <v>45900</v>
      </c>
      <c r="O4082" s="1">
        <v>0</v>
      </c>
      <c r="P4082" s="1">
        <v>40290000</v>
      </c>
      <c r="R4082" s="6">
        <f ca="1">IF(Tabla1[[#This Row],[FECHA INCIAL DESDE]]="SIN INICIO",0,IF((((TODAY()-M4082)*100%)/(N4082-M4082))&gt;=100%,"100%",(((TODAY()-M4082)*100%)/(N4082-M4082))))</f>
        <v>0.23837209302325582</v>
      </c>
      <c r="S4082" s="2">
        <f t="shared" si="127"/>
        <v>40290000</v>
      </c>
      <c r="T4082" t="s">
        <v>12961</v>
      </c>
    </row>
    <row r="4083" spans="1:20" x14ac:dyDescent="0.25">
      <c r="A4083">
        <v>2025</v>
      </c>
      <c r="B4083" t="s">
        <v>12962</v>
      </c>
      <c r="C4083" t="s">
        <v>21</v>
      </c>
      <c r="D4083" t="s">
        <v>22</v>
      </c>
      <c r="E4083" t="s">
        <v>23</v>
      </c>
      <c r="F4083" t="s">
        <v>12963</v>
      </c>
      <c r="G4083" t="s">
        <v>744</v>
      </c>
      <c r="H4083" t="s">
        <v>270</v>
      </c>
      <c r="I4083" s="1">
        <v>43214268</v>
      </c>
      <c r="J4083" s="2">
        <f t="shared" si="126"/>
        <v>43214268</v>
      </c>
      <c r="K4083" s="1">
        <v>7202378</v>
      </c>
      <c r="L4083" s="3">
        <v>45723</v>
      </c>
      <c r="M4083" s="3">
        <v>45726</v>
      </c>
      <c r="N4083" s="3">
        <v>45900</v>
      </c>
      <c r="O4083" s="1">
        <v>0</v>
      </c>
      <c r="P4083" s="1">
        <v>43214268</v>
      </c>
      <c r="R4083" s="6">
        <f ca="1">IF(Tabla1[[#This Row],[FECHA INCIAL DESDE]]="SIN INICIO",0,IF((((TODAY()-M4083)*100%)/(N4083-M4083))&gt;=100%,"100%",(((TODAY()-M4083)*100%)/(N4083-M4083))))</f>
        <v>0.2471264367816092</v>
      </c>
      <c r="S4083" s="2">
        <f t="shared" si="127"/>
        <v>43214268</v>
      </c>
      <c r="T4083" t="s">
        <v>12964</v>
      </c>
    </row>
    <row r="4084" spans="1:20" x14ac:dyDescent="0.25">
      <c r="A4084">
        <v>2025</v>
      </c>
      <c r="B4084" t="s">
        <v>12965</v>
      </c>
      <c r="C4084" t="s">
        <v>21</v>
      </c>
      <c r="D4084" t="s">
        <v>22</v>
      </c>
      <c r="E4084" t="s">
        <v>23</v>
      </c>
      <c r="F4084" t="s">
        <v>12966</v>
      </c>
      <c r="G4084" t="s">
        <v>791</v>
      </c>
      <c r="H4084" t="s">
        <v>590</v>
      </c>
      <c r="I4084" s="1">
        <v>35329176</v>
      </c>
      <c r="J4084" s="2">
        <f t="shared" si="126"/>
        <v>35329176</v>
      </c>
      <c r="K4084" s="1">
        <v>5888196</v>
      </c>
      <c r="L4084" s="3">
        <v>45726</v>
      </c>
      <c r="M4084" s="3">
        <v>45727</v>
      </c>
      <c r="N4084" s="3">
        <v>45900</v>
      </c>
      <c r="O4084" s="1">
        <v>0</v>
      </c>
      <c r="P4084" s="1">
        <v>35329176</v>
      </c>
      <c r="R4084" s="6">
        <f ca="1">IF(Tabla1[[#This Row],[FECHA INCIAL DESDE]]="SIN INICIO",0,IF((((TODAY()-M4084)*100%)/(N4084-M4084))&gt;=100%,"100%",(((TODAY()-M4084)*100%)/(N4084-M4084))))</f>
        <v>0.24277456647398843</v>
      </c>
      <c r="S4084" s="2">
        <f t="shared" si="127"/>
        <v>35329176</v>
      </c>
      <c r="T4084" t="s">
        <v>12967</v>
      </c>
    </row>
    <row r="4085" spans="1:20" x14ac:dyDescent="0.25">
      <c r="A4085">
        <v>2025</v>
      </c>
      <c r="B4085" t="s">
        <v>12968</v>
      </c>
      <c r="C4085" t="s">
        <v>21</v>
      </c>
      <c r="D4085" t="s">
        <v>22</v>
      </c>
      <c r="E4085" t="s">
        <v>23</v>
      </c>
      <c r="F4085" t="s">
        <v>12969</v>
      </c>
      <c r="G4085" t="s">
        <v>1189</v>
      </c>
      <c r="H4085" t="s">
        <v>537</v>
      </c>
      <c r="I4085" s="1">
        <v>27779400</v>
      </c>
      <c r="J4085" s="2">
        <f t="shared" si="126"/>
        <v>27779400</v>
      </c>
      <c r="K4085" s="1">
        <v>6944850</v>
      </c>
      <c r="L4085" s="3">
        <v>45726</v>
      </c>
      <c r="M4085" s="3">
        <v>45727</v>
      </c>
      <c r="N4085" s="3">
        <v>45838</v>
      </c>
      <c r="O4085" s="1">
        <v>0</v>
      </c>
      <c r="P4085" s="1">
        <v>27779400</v>
      </c>
      <c r="R4085" s="6">
        <f ca="1">IF(Tabla1[[#This Row],[FECHA INCIAL DESDE]]="SIN INICIO",0,IF((((TODAY()-M4085)*100%)/(N4085-M4085))&gt;=100%,"100%",(((TODAY()-M4085)*100%)/(N4085-M4085))))</f>
        <v>0.3783783783783784</v>
      </c>
      <c r="S4085" s="2">
        <f t="shared" si="127"/>
        <v>27779400</v>
      </c>
      <c r="T4085" t="s">
        <v>12970</v>
      </c>
    </row>
    <row r="4086" spans="1:20" x14ac:dyDescent="0.25">
      <c r="A4086">
        <v>2025</v>
      </c>
      <c r="B4086" t="s">
        <v>12971</v>
      </c>
      <c r="C4086" t="s">
        <v>21</v>
      </c>
      <c r="D4086" t="s">
        <v>22</v>
      </c>
      <c r="E4086" t="s">
        <v>23</v>
      </c>
      <c r="F4086" t="s">
        <v>12972</v>
      </c>
      <c r="G4086" t="s">
        <v>5462</v>
      </c>
      <c r="H4086" t="s">
        <v>166</v>
      </c>
      <c r="I4086" s="1">
        <v>22400685</v>
      </c>
      <c r="J4086" s="2">
        <f t="shared" si="126"/>
        <v>22400685</v>
      </c>
      <c r="K4086" s="1">
        <v>4480137</v>
      </c>
      <c r="L4086" s="3">
        <v>45722</v>
      </c>
      <c r="M4086" s="3">
        <v>45726</v>
      </c>
      <c r="N4086" s="3">
        <v>45869</v>
      </c>
      <c r="O4086" s="1">
        <v>0</v>
      </c>
      <c r="P4086" s="1">
        <v>22400685</v>
      </c>
      <c r="R4086" s="6">
        <f ca="1">IF(Tabla1[[#This Row],[FECHA INCIAL DESDE]]="SIN INICIO",0,IF((((TODAY()-M4086)*100%)/(N4086-M4086))&gt;=100%,"100%",(((TODAY()-M4086)*100%)/(N4086-M4086))))</f>
        <v>0.30069930069930068</v>
      </c>
      <c r="S4086" s="2">
        <f t="shared" si="127"/>
        <v>22400685</v>
      </c>
      <c r="T4086" t="s">
        <v>12973</v>
      </c>
    </row>
    <row r="4087" spans="1:20" x14ac:dyDescent="0.25">
      <c r="A4087">
        <v>2025</v>
      </c>
      <c r="B4087" t="s">
        <v>12974</v>
      </c>
      <c r="C4087" t="s">
        <v>21</v>
      </c>
      <c r="D4087" t="s">
        <v>22</v>
      </c>
      <c r="E4087" t="s">
        <v>120</v>
      </c>
      <c r="F4087" t="s">
        <v>12975</v>
      </c>
      <c r="G4087" t="s">
        <v>12976</v>
      </c>
      <c r="H4087" t="s">
        <v>2479</v>
      </c>
      <c r="I4087" s="1">
        <v>30135000</v>
      </c>
      <c r="J4087" s="2">
        <f t="shared" si="126"/>
        <v>30135000</v>
      </c>
      <c r="K4087" s="1">
        <v>5022500</v>
      </c>
      <c r="L4087" s="3">
        <v>45723</v>
      </c>
      <c r="M4087" s="3">
        <v>45726</v>
      </c>
      <c r="N4087" s="3">
        <v>45900</v>
      </c>
      <c r="O4087" s="1">
        <v>0</v>
      </c>
      <c r="P4087" s="1">
        <v>30135000</v>
      </c>
      <c r="R4087" s="6">
        <f ca="1">IF(Tabla1[[#This Row],[FECHA INCIAL DESDE]]="SIN INICIO",0,IF((((TODAY()-M4087)*100%)/(N4087-M4087))&gt;=100%,"100%",(((TODAY()-M4087)*100%)/(N4087-M4087))))</f>
        <v>0.2471264367816092</v>
      </c>
      <c r="S4087" s="2">
        <f t="shared" si="127"/>
        <v>30135000</v>
      </c>
      <c r="T4087" t="s">
        <v>12977</v>
      </c>
    </row>
    <row r="4088" spans="1:20" x14ac:dyDescent="0.25">
      <c r="A4088">
        <v>2025</v>
      </c>
      <c r="B4088" t="s">
        <v>12978</v>
      </c>
      <c r="C4088" t="s">
        <v>21</v>
      </c>
      <c r="D4088" t="s">
        <v>22</v>
      </c>
      <c r="E4088" t="s">
        <v>23</v>
      </c>
      <c r="F4088" t="s">
        <v>12979</v>
      </c>
      <c r="G4088" t="s">
        <v>361</v>
      </c>
      <c r="H4088" t="s">
        <v>336</v>
      </c>
      <c r="I4088" s="1">
        <v>68400000</v>
      </c>
      <c r="J4088" s="2">
        <f t="shared" si="126"/>
        <v>68400000</v>
      </c>
      <c r="K4088" s="1">
        <v>11400000</v>
      </c>
      <c r="L4088" s="3">
        <v>45723</v>
      </c>
      <c r="M4088" s="3">
        <v>45726</v>
      </c>
      <c r="N4088" s="3">
        <v>45900</v>
      </c>
      <c r="O4088" s="1">
        <v>0</v>
      </c>
      <c r="P4088" s="1">
        <v>68400000</v>
      </c>
      <c r="R4088" s="6">
        <f ca="1">IF(Tabla1[[#This Row],[FECHA INCIAL DESDE]]="SIN INICIO",0,IF((((TODAY()-M4088)*100%)/(N4088-M4088))&gt;=100%,"100%",(((TODAY()-M4088)*100%)/(N4088-M4088))))</f>
        <v>0.2471264367816092</v>
      </c>
      <c r="S4088" s="2">
        <f t="shared" si="127"/>
        <v>68400000</v>
      </c>
      <c r="T4088" t="s">
        <v>12980</v>
      </c>
    </row>
    <row r="4089" spans="1:20" x14ac:dyDescent="0.25">
      <c r="A4089">
        <v>2025</v>
      </c>
      <c r="B4089" t="s">
        <v>12981</v>
      </c>
      <c r="C4089" t="s">
        <v>21</v>
      </c>
      <c r="D4089" t="s">
        <v>22</v>
      </c>
      <c r="E4089" t="s">
        <v>120</v>
      </c>
      <c r="F4089" t="s">
        <v>12982</v>
      </c>
      <c r="G4089" t="s">
        <v>606</v>
      </c>
      <c r="H4089" t="s">
        <v>270</v>
      </c>
      <c r="I4089" s="1">
        <v>30135000</v>
      </c>
      <c r="J4089" s="2">
        <f t="shared" si="126"/>
        <v>30135000</v>
      </c>
      <c r="K4089" s="1">
        <v>5022500</v>
      </c>
      <c r="L4089" s="3">
        <v>45723</v>
      </c>
      <c r="M4089" s="3">
        <v>45726</v>
      </c>
      <c r="N4089" s="3">
        <v>45900</v>
      </c>
      <c r="O4089" s="1">
        <v>0</v>
      </c>
      <c r="P4089" s="1">
        <v>30135000</v>
      </c>
      <c r="R4089" s="6">
        <f ca="1">IF(Tabla1[[#This Row],[FECHA INCIAL DESDE]]="SIN INICIO",0,IF((((TODAY()-M4089)*100%)/(N4089-M4089))&gt;=100%,"100%",(((TODAY()-M4089)*100%)/(N4089-M4089))))</f>
        <v>0.2471264367816092</v>
      </c>
      <c r="S4089" s="2">
        <f t="shared" si="127"/>
        <v>30135000</v>
      </c>
      <c r="T4089" t="s">
        <v>12983</v>
      </c>
    </row>
    <row r="4090" spans="1:20" x14ac:dyDescent="0.25">
      <c r="A4090">
        <v>2025</v>
      </c>
      <c r="B4090" t="s">
        <v>12984</v>
      </c>
      <c r="C4090" t="s">
        <v>21</v>
      </c>
      <c r="D4090" t="s">
        <v>22</v>
      </c>
      <c r="E4090" t="s">
        <v>23</v>
      </c>
      <c r="F4090" t="s">
        <v>12985</v>
      </c>
      <c r="G4090" t="s">
        <v>1831</v>
      </c>
      <c r="H4090" t="s">
        <v>1898</v>
      </c>
      <c r="I4090" s="1">
        <v>44458666</v>
      </c>
      <c r="J4090" s="2">
        <f t="shared" si="126"/>
        <v>44458666</v>
      </c>
      <c r="K4090" s="1">
        <v>6351238</v>
      </c>
      <c r="L4090" s="3">
        <v>45723</v>
      </c>
      <c r="M4090" s="3">
        <v>45726</v>
      </c>
      <c r="N4090" s="3">
        <v>45930</v>
      </c>
      <c r="O4090" s="1">
        <v>0</v>
      </c>
      <c r="P4090" s="1">
        <v>44458666</v>
      </c>
      <c r="R4090" s="6">
        <f ca="1">IF(Tabla1[[#This Row],[FECHA INCIAL DESDE]]="SIN INICIO",0,IF((((TODAY()-M4090)*100%)/(N4090-M4090))&gt;=100%,"100%",(((TODAY()-M4090)*100%)/(N4090-M4090))))</f>
        <v>0.2107843137254902</v>
      </c>
      <c r="S4090" s="2">
        <f t="shared" si="127"/>
        <v>44458666</v>
      </c>
      <c r="T4090" t="s">
        <v>12986</v>
      </c>
    </row>
    <row r="4091" spans="1:20" x14ac:dyDescent="0.25">
      <c r="A4091">
        <v>2025</v>
      </c>
      <c r="B4091" t="s">
        <v>12987</v>
      </c>
      <c r="C4091" t="s">
        <v>21</v>
      </c>
      <c r="D4091" t="s">
        <v>22</v>
      </c>
      <c r="E4091" t="s">
        <v>120</v>
      </c>
      <c r="F4091" t="s">
        <v>12988</v>
      </c>
      <c r="G4091" t="s">
        <v>8712</v>
      </c>
      <c r="H4091" t="s">
        <v>2479</v>
      </c>
      <c r="I4091" s="1">
        <v>30135000</v>
      </c>
      <c r="J4091" s="2">
        <f t="shared" si="126"/>
        <v>30135000</v>
      </c>
      <c r="K4091" s="1">
        <v>5022500</v>
      </c>
      <c r="L4091" s="3">
        <v>45723</v>
      </c>
      <c r="M4091" s="3">
        <v>45726</v>
      </c>
      <c r="N4091" s="3">
        <v>45900</v>
      </c>
      <c r="O4091" s="1">
        <v>0</v>
      </c>
      <c r="P4091" s="1">
        <v>30135000</v>
      </c>
      <c r="R4091" s="6">
        <f ca="1">IF(Tabla1[[#This Row],[FECHA INCIAL DESDE]]="SIN INICIO",0,IF((((TODAY()-M4091)*100%)/(N4091-M4091))&gt;=100%,"100%",(((TODAY()-M4091)*100%)/(N4091-M4091))))</f>
        <v>0.2471264367816092</v>
      </c>
      <c r="S4091" s="2">
        <f t="shared" si="127"/>
        <v>30135000</v>
      </c>
      <c r="T4091" t="s">
        <v>12989</v>
      </c>
    </row>
    <row r="4092" spans="1:20" x14ac:dyDescent="0.25">
      <c r="A4092">
        <v>2025</v>
      </c>
      <c r="B4092" t="s">
        <v>12990</v>
      </c>
      <c r="C4092" t="s">
        <v>21</v>
      </c>
      <c r="D4092" t="s">
        <v>22</v>
      </c>
      <c r="E4092" t="s">
        <v>23</v>
      </c>
      <c r="F4092" t="s">
        <v>12991</v>
      </c>
      <c r="G4092" t="s">
        <v>1831</v>
      </c>
      <c r="H4092" t="s">
        <v>1898</v>
      </c>
      <c r="I4092" s="1">
        <v>44458666</v>
      </c>
      <c r="J4092" s="2">
        <f t="shared" si="126"/>
        <v>44458666</v>
      </c>
      <c r="K4092" s="1">
        <v>6351238</v>
      </c>
      <c r="L4092" s="3">
        <v>45723</v>
      </c>
      <c r="M4092" s="3">
        <v>45726</v>
      </c>
      <c r="N4092" s="3">
        <v>45930</v>
      </c>
      <c r="O4092" s="1">
        <v>0</v>
      </c>
      <c r="P4092" s="1">
        <v>44458666</v>
      </c>
      <c r="R4092" s="6">
        <f ca="1">IF(Tabla1[[#This Row],[FECHA INCIAL DESDE]]="SIN INICIO",0,IF((((TODAY()-M4092)*100%)/(N4092-M4092))&gt;=100%,"100%",(((TODAY()-M4092)*100%)/(N4092-M4092))))</f>
        <v>0.2107843137254902</v>
      </c>
      <c r="S4092" s="2">
        <f t="shared" si="127"/>
        <v>44458666</v>
      </c>
      <c r="T4092" t="s">
        <v>12992</v>
      </c>
    </row>
    <row r="4093" spans="1:20" x14ac:dyDescent="0.25">
      <c r="A4093">
        <v>2025</v>
      </c>
      <c r="B4093" t="s">
        <v>12993</v>
      </c>
      <c r="C4093" t="s">
        <v>21</v>
      </c>
      <c r="D4093" t="s">
        <v>22</v>
      </c>
      <c r="E4093" t="s">
        <v>23</v>
      </c>
      <c r="F4093" t="s">
        <v>12994</v>
      </c>
      <c r="G4093" t="s">
        <v>1831</v>
      </c>
      <c r="H4093" t="s">
        <v>1898</v>
      </c>
      <c r="I4093" s="1">
        <v>50416646</v>
      </c>
      <c r="J4093" s="2">
        <f t="shared" si="126"/>
        <v>50416646</v>
      </c>
      <c r="K4093" s="1">
        <v>7202378</v>
      </c>
      <c r="L4093" s="3">
        <v>45726</v>
      </c>
      <c r="M4093" s="3">
        <v>45728</v>
      </c>
      <c r="N4093" s="3">
        <v>45930</v>
      </c>
      <c r="O4093" s="1">
        <v>0</v>
      </c>
      <c r="P4093" s="1">
        <v>50416646</v>
      </c>
      <c r="R4093" s="6">
        <f ca="1">IF(Tabla1[[#This Row],[FECHA INCIAL DESDE]]="SIN INICIO",0,IF((((TODAY()-M4093)*100%)/(N4093-M4093))&gt;=100%,"100%",(((TODAY()-M4093)*100%)/(N4093-M4093))))</f>
        <v>0.20297029702970298</v>
      </c>
      <c r="S4093" s="2">
        <f t="shared" si="127"/>
        <v>50416646</v>
      </c>
      <c r="T4093" t="s">
        <v>12995</v>
      </c>
    </row>
    <row r="4094" spans="1:20" x14ac:dyDescent="0.25">
      <c r="A4094">
        <v>2025</v>
      </c>
      <c r="B4094" t="s">
        <v>12996</v>
      </c>
      <c r="C4094" t="s">
        <v>21</v>
      </c>
      <c r="D4094" t="s">
        <v>22</v>
      </c>
      <c r="E4094" t="s">
        <v>23</v>
      </c>
      <c r="F4094" t="s">
        <v>12997</v>
      </c>
      <c r="G4094" t="s">
        <v>3701</v>
      </c>
      <c r="H4094" t="s">
        <v>648</v>
      </c>
      <c r="I4094" s="1">
        <v>29280000</v>
      </c>
      <c r="J4094" s="2">
        <f t="shared" si="126"/>
        <v>29280000</v>
      </c>
      <c r="K4094" s="1">
        <v>4880000</v>
      </c>
      <c r="L4094" s="3">
        <v>45733</v>
      </c>
      <c r="M4094" s="3">
        <v>45736</v>
      </c>
      <c r="N4094" s="3">
        <v>45900</v>
      </c>
      <c r="O4094" s="1">
        <v>0</v>
      </c>
      <c r="P4094" s="1">
        <v>29280000</v>
      </c>
      <c r="R4094" s="6">
        <f ca="1">IF(Tabla1[[#This Row],[FECHA INCIAL DESDE]]="SIN INICIO",0,IF((((TODAY()-M4094)*100%)/(N4094-M4094))&gt;=100%,"100%",(((TODAY()-M4094)*100%)/(N4094-M4094))))</f>
        <v>0.20121951219512196</v>
      </c>
      <c r="S4094" s="2">
        <f t="shared" si="127"/>
        <v>29280000</v>
      </c>
      <c r="T4094" t="s">
        <v>12998</v>
      </c>
    </row>
    <row r="4095" spans="1:20" x14ac:dyDescent="0.25">
      <c r="A4095">
        <v>2025</v>
      </c>
      <c r="B4095" t="s">
        <v>12999</v>
      </c>
      <c r="C4095" t="s">
        <v>21</v>
      </c>
      <c r="D4095" t="s">
        <v>22</v>
      </c>
      <c r="E4095" t="s">
        <v>23</v>
      </c>
      <c r="F4095" t="s">
        <v>13000</v>
      </c>
      <c r="G4095" t="s">
        <v>2392</v>
      </c>
      <c r="H4095" t="s">
        <v>590</v>
      </c>
      <c r="I4095" s="1">
        <v>39060114</v>
      </c>
      <c r="J4095" s="2">
        <f t="shared" si="126"/>
        <v>39060114</v>
      </c>
      <c r="K4095" s="1">
        <v>6510019</v>
      </c>
      <c r="L4095" s="3">
        <v>45726</v>
      </c>
      <c r="M4095" s="3">
        <v>45727</v>
      </c>
      <c r="N4095" s="3">
        <v>45900</v>
      </c>
      <c r="O4095" s="1">
        <v>0</v>
      </c>
      <c r="P4095" s="1">
        <v>39060114</v>
      </c>
      <c r="R4095" s="6">
        <f ca="1">IF(Tabla1[[#This Row],[FECHA INCIAL DESDE]]="SIN INICIO",0,IF((((TODAY()-M4095)*100%)/(N4095-M4095))&gt;=100%,"100%",(((TODAY()-M4095)*100%)/(N4095-M4095))))</f>
        <v>0.24277456647398843</v>
      </c>
      <c r="S4095" s="2">
        <f t="shared" si="127"/>
        <v>39060114</v>
      </c>
      <c r="T4095" t="s">
        <v>13001</v>
      </c>
    </row>
    <row r="4096" spans="1:20" x14ac:dyDescent="0.25">
      <c r="A4096">
        <v>2025</v>
      </c>
      <c r="B4096" t="s">
        <v>13002</v>
      </c>
      <c r="C4096" t="s">
        <v>21</v>
      </c>
      <c r="D4096" t="s">
        <v>22</v>
      </c>
      <c r="E4096" t="s">
        <v>23</v>
      </c>
      <c r="F4096" t="s">
        <v>13003</v>
      </c>
      <c r="G4096" t="s">
        <v>5012</v>
      </c>
      <c r="H4096" t="s">
        <v>1898</v>
      </c>
      <c r="I4096" s="1">
        <v>50809904</v>
      </c>
      <c r="J4096" s="2">
        <f t="shared" si="126"/>
        <v>50809904</v>
      </c>
      <c r="K4096" s="1">
        <v>6351238</v>
      </c>
      <c r="L4096" s="3">
        <v>45726</v>
      </c>
      <c r="M4096" s="3">
        <v>45727</v>
      </c>
      <c r="N4096" s="3">
        <v>45930</v>
      </c>
      <c r="O4096" s="1">
        <v>0</v>
      </c>
      <c r="P4096" s="1">
        <v>50809904</v>
      </c>
      <c r="R4096" s="6">
        <f ca="1">IF(Tabla1[[#This Row],[FECHA INCIAL DESDE]]="SIN INICIO",0,IF((((TODAY()-M4096)*100%)/(N4096-M4096))&gt;=100%,"100%",(((TODAY()-M4096)*100%)/(N4096-M4096))))</f>
        <v>0.20689655172413793</v>
      </c>
      <c r="S4096" s="2">
        <f t="shared" si="127"/>
        <v>50809904</v>
      </c>
      <c r="T4096" t="s">
        <v>13004</v>
      </c>
    </row>
    <row r="4097" spans="1:20" x14ac:dyDescent="0.25">
      <c r="A4097">
        <v>2025</v>
      </c>
      <c r="B4097" t="s">
        <v>13005</v>
      </c>
      <c r="C4097" t="s">
        <v>21</v>
      </c>
      <c r="D4097" t="s">
        <v>22</v>
      </c>
      <c r="E4097" t="s">
        <v>23</v>
      </c>
      <c r="F4097" t="s">
        <v>13006</v>
      </c>
      <c r="G4097" t="s">
        <v>557</v>
      </c>
      <c r="H4097" t="s">
        <v>537</v>
      </c>
      <c r="I4097" s="1">
        <v>19375200</v>
      </c>
      <c r="J4097" s="2">
        <f t="shared" si="126"/>
        <v>19375200</v>
      </c>
      <c r="K4097" s="1">
        <v>4843800</v>
      </c>
      <c r="L4097" s="3">
        <v>45723</v>
      </c>
      <c r="M4097" s="3">
        <v>45726</v>
      </c>
      <c r="N4097" s="3">
        <v>45838</v>
      </c>
      <c r="O4097" s="1">
        <v>0</v>
      </c>
      <c r="P4097" s="1">
        <v>19375200</v>
      </c>
      <c r="R4097" s="6">
        <f ca="1">IF(Tabla1[[#This Row],[FECHA INCIAL DESDE]]="SIN INICIO",0,IF((((TODAY()-M4097)*100%)/(N4097-M4097))&gt;=100%,"100%",(((TODAY()-M4097)*100%)/(N4097-M4097))))</f>
        <v>0.38392857142857145</v>
      </c>
      <c r="S4097" s="2">
        <f t="shared" si="127"/>
        <v>19375200</v>
      </c>
      <c r="T4097" t="s">
        <v>13007</v>
      </c>
    </row>
    <row r="4098" spans="1:20" x14ac:dyDescent="0.25">
      <c r="A4098">
        <v>2025</v>
      </c>
      <c r="B4098" t="s">
        <v>13005</v>
      </c>
      <c r="C4098" t="s">
        <v>21</v>
      </c>
      <c r="D4098" t="s">
        <v>22</v>
      </c>
      <c r="E4098" t="s">
        <v>23</v>
      </c>
      <c r="F4098" t="s">
        <v>13008</v>
      </c>
      <c r="G4098" t="s">
        <v>557</v>
      </c>
      <c r="H4098" t="s">
        <v>537</v>
      </c>
      <c r="I4098" s="1">
        <v>19375200</v>
      </c>
      <c r="J4098" s="2">
        <f t="shared" si="126"/>
        <v>19375200</v>
      </c>
      <c r="K4098" s="1">
        <v>4843800</v>
      </c>
      <c r="L4098" s="3">
        <v>45736</v>
      </c>
      <c r="M4098" s="3">
        <v>45726</v>
      </c>
      <c r="N4098" s="3">
        <v>45838</v>
      </c>
      <c r="O4098" s="1">
        <v>0</v>
      </c>
      <c r="P4098" s="1">
        <v>19375200</v>
      </c>
      <c r="R4098" s="6">
        <f ca="1">IF(Tabla1[[#This Row],[FECHA INCIAL DESDE]]="SIN INICIO",0,IF((((TODAY()-M4098)*100%)/(N4098-M4098))&gt;=100%,"100%",(((TODAY()-M4098)*100%)/(N4098-M4098))))</f>
        <v>0.38392857142857145</v>
      </c>
      <c r="S4098" s="2">
        <f t="shared" si="127"/>
        <v>19375200</v>
      </c>
      <c r="T4098" t="s">
        <v>13007</v>
      </c>
    </row>
    <row r="4099" spans="1:20" x14ac:dyDescent="0.25">
      <c r="A4099">
        <v>2025</v>
      </c>
      <c r="B4099" t="s">
        <v>13009</v>
      </c>
      <c r="C4099" t="s">
        <v>21</v>
      </c>
      <c r="D4099" t="s">
        <v>22</v>
      </c>
      <c r="E4099" t="s">
        <v>23</v>
      </c>
      <c r="F4099" t="s">
        <v>13010</v>
      </c>
      <c r="G4099" t="s">
        <v>1831</v>
      </c>
      <c r="H4099" t="s">
        <v>1898</v>
      </c>
      <c r="I4099" s="1">
        <v>44458666</v>
      </c>
      <c r="J4099" s="2">
        <f t="shared" ref="J4099:J4162" si="128">I4099</f>
        <v>44458666</v>
      </c>
      <c r="K4099" s="1">
        <v>6351238</v>
      </c>
      <c r="L4099" s="3">
        <v>45723</v>
      </c>
      <c r="M4099" s="3">
        <v>45726</v>
      </c>
      <c r="N4099" s="3">
        <v>45930</v>
      </c>
      <c r="O4099" s="1">
        <v>0</v>
      </c>
      <c r="P4099" s="1">
        <v>44458666</v>
      </c>
      <c r="R4099" s="6">
        <f ca="1">IF(Tabla1[[#This Row],[FECHA INCIAL DESDE]]="SIN INICIO",0,IF((((TODAY()-M4099)*100%)/(N4099-M4099))&gt;=100%,"100%",(((TODAY()-M4099)*100%)/(N4099-M4099))))</f>
        <v>0.2107843137254902</v>
      </c>
      <c r="S4099" s="2">
        <f t="shared" ref="S4099:S4162" si="129">P4099-Q4099</f>
        <v>44458666</v>
      </c>
      <c r="T4099" t="s">
        <v>13011</v>
      </c>
    </row>
    <row r="4100" spans="1:20" x14ac:dyDescent="0.25">
      <c r="A4100">
        <v>2025</v>
      </c>
      <c r="B4100" t="s">
        <v>13012</v>
      </c>
      <c r="C4100" t="s">
        <v>21</v>
      </c>
      <c r="D4100" t="s">
        <v>22</v>
      </c>
      <c r="E4100" t="s">
        <v>23</v>
      </c>
      <c r="F4100" t="s">
        <v>13013</v>
      </c>
      <c r="G4100" t="s">
        <v>663</v>
      </c>
      <c r="H4100" t="s">
        <v>537</v>
      </c>
      <c r="I4100" s="1">
        <v>36225000</v>
      </c>
      <c r="J4100" s="2">
        <f t="shared" si="128"/>
        <v>36225000</v>
      </c>
      <c r="K4100" s="1">
        <v>6700966</v>
      </c>
      <c r="L4100" s="3">
        <v>45728</v>
      </c>
      <c r="M4100" s="3">
        <v>45729</v>
      </c>
      <c r="N4100" s="3">
        <v>45838</v>
      </c>
      <c r="O4100" s="1">
        <v>0</v>
      </c>
      <c r="P4100" s="1">
        <v>36225000</v>
      </c>
      <c r="R4100" s="6">
        <f ca="1">IF(Tabla1[[#This Row],[FECHA INCIAL DESDE]]="SIN INICIO",0,IF((((TODAY()-M4100)*100%)/(N4100-M4100))&gt;=100%,"100%",(((TODAY()-M4100)*100%)/(N4100-M4100))))</f>
        <v>0.3669724770642202</v>
      </c>
      <c r="S4100" s="2">
        <f t="shared" si="129"/>
        <v>36225000</v>
      </c>
      <c r="T4100" t="s">
        <v>13014</v>
      </c>
    </row>
    <row r="4101" spans="1:20" x14ac:dyDescent="0.25">
      <c r="A4101">
        <v>2025</v>
      </c>
      <c r="B4101" t="s">
        <v>13015</v>
      </c>
      <c r="C4101" t="s">
        <v>21</v>
      </c>
      <c r="D4101" t="s">
        <v>22</v>
      </c>
      <c r="E4101" t="s">
        <v>23</v>
      </c>
      <c r="F4101" t="s">
        <v>13016</v>
      </c>
      <c r="G4101" t="s">
        <v>399</v>
      </c>
      <c r="H4101" t="s">
        <v>270</v>
      </c>
      <c r="I4101" s="1">
        <v>60000000</v>
      </c>
      <c r="J4101" s="2">
        <f t="shared" si="128"/>
        <v>60000000</v>
      </c>
      <c r="K4101" s="1">
        <v>10000000</v>
      </c>
      <c r="L4101" s="3">
        <v>45726</v>
      </c>
      <c r="M4101" s="3">
        <v>45727</v>
      </c>
      <c r="N4101" s="3">
        <v>45900</v>
      </c>
      <c r="O4101" s="1">
        <v>0</v>
      </c>
      <c r="P4101" s="1">
        <v>60000000</v>
      </c>
      <c r="R4101" s="6">
        <f ca="1">IF(Tabla1[[#This Row],[FECHA INCIAL DESDE]]="SIN INICIO",0,IF((((TODAY()-M4101)*100%)/(N4101-M4101))&gt;=100%,"100%",(((TODAY()-M4101)*100%)/(N4101-M4101))))</f>
        <v>0.24277456647398843</v>
      </c>
      <c r="S4101" s="2">
        <f t="shared" si="129"/>
        <v>60000000</v>
      </c>
      <c r="T4101" t="s">
        <v>13017</v>
      </c>
    </row>
    <row r="4102" spans="1:20" x14ac:dyDescent="0.25">
      <c r="A4102">
        <v>2025</v>
      </c>
      <c r="B4102" t="s">
        <v>13018</v>
      </c>
      <c r="C4102" t="s">
        <v>21</v>
      </c>
      <c r="D4102" t="s">
        <v>22</v>
      </c>
      <c r="E4102" t="s">
        <v>120</v>
      </c>
      <c r="F4102" t="s">
        <v>13019</v>
      </c>
      <c r="G4102" t="s">
        <v>532</v>
      </c>
      <c r="H4102" t="s">
        <v>270</v>
      </c>
      <c r="I4102" s="1">
        <v>15069258</v>
      </c>
      <c r="J4102" s="2">
        <f t="shared" si="128"/>
        <v>15069258</v>
      </c>
      <c r="K4102" s="1">
        <v>2511543</v>
      </c>
      <c r="L4102" s="3">
        <v>45723</v>
      </c>
      <c r="M4102" s="3">
        <v>45726</v>
      </c>
      <c r="N4102" s="3">
        <v>45900</v>
      </c>
      <c r="O4102" s="1">
        <v>0</v>
      </c>
      <c r="P4102" s="1">
        <v>15069258</v>
      </c>
      <c r="R4102" s="6">
        <f ca="1">IF(Tabla1[[#This Row],[FECHA INCIAL DESDE]]="SIN INICIO",0,IF((((TODAY()-M4102)*100%)/(N4102-M4102))&gt;=100%,"100%",(((TODAY()-M4102)*100%)/(N4102-M4102))))</f>
        <v>0.2471264367816092</v>
      </c>
      <c r="S4102" s="2">
        <f t="shared" si="129"/>
        <v>15069258</v>
      </c>
      <c r="T4102" t="s">
        <v>13020</v>
      </c>
    </row>
    <row r="4103" spans="1:20" x14ac:dyDescent="0.25">
      <c r="A4103">
        <v>2025</v>
      </c>
      <c r="B4103" t="s">
        <v>13021</v>
      </c>
      <c r="C4103" t="s">
        <v>21</v>
      </c>
      <c r="D4103" t="s">
        <v>22</v>
      </c>
      <c r="E4103" t="s">
        <v>120</v>
      </c>
      <c r="F4103" t="s">
        <v>13022</v>
      </c>
      <c r="G4103" t="s">
        <v>13023</v>
      </c>
      <c r="H4103" t="s">
        <v>270</v>
      </c>
      <c r="I4103" s="1">
        <v>22500000</v>
      </c>
      <c r="J4103" s="2">
        <f t="shared" si="128"/>
        <v>22500000</v>
      </c>
      <c r="K4103" s="1">
        <v>3750000</v>
      </c>
      <c r="L4103" s="3">
        <v>45726</v>
      </c>
      <c r="M4103" s="3">
        <v>45727</v>
      </c>
      <c r="N4103" s="3">
        <v>45900</v>
      </c>
      <c r="O4103" s="1">
        <v>0</v>
      </c>
      <c r="P4103" s="1">
        <v>22500000</v>
      </c>
      <c r="R4103" s="6">
        <f ca="1">IF(Tabla1[[#This Row],[FECHA INCIAL DESDE]]="SIN INICIO",0,IF((((TODAY()-M4103)*100%)/(N4103-M4103))&gt;=100%,"100%",(((TODAY()-M4103)*100%)/(N4103-M4103))))</f>
        <v>0.24277456647398843</v>
      </c>
      <c r="S4103" s="2">
        <f t="shared" si="129"/>
        <v>22500000</v>
      </c>
      <c r="T4103" t="s">
        <v>13024</v>
      </c>
    </row>
    <row r="4104" spans="1:20" x14ac:dyDescent="0.25">
      <c r="A4104">
        <v>2025</v>
      </c>
      <c r="B4104" t="s">
        <v>13025</v>
      </c>
      <c r="C4104" t="s">
        <v>21</v>
      </c>
      <c r="D4104" t="s">
        <v>22</v>
      </c>
      <c r="E4104" t="s">
        <v>23</v>
      </c>
      <c r="F4104" t="s">
        <v>13026</v>
      </c>
      <c r="G4104" t="s">
        <v>614</v>
      </c>
      <c r="H4104" t="s">
        <v>537</v>
      </c>
      <c r="I4104" s="1">
        <v>45281250</v>
      </c>
      <c r="J4104" s="2">
        <f t="shared" si="128"/>
        <v>45281250</v>
      </c>
      <c r="K4104" s="1">
        <v>9056250</v>
      </c>
      <c r="L4104" s="3">
        <v>45723</v>
      </c>
      <c r="M4104" s="3">
        <v>45726</v>
      </c>
      <c r="N4104" s="3">
        <v>45838</v>
      </c>
      <c r="O4104" s="1">
        <v>0</v>
      </c>
      <c r="P4104" s="1">
        <v>45281250</v>
      </c>
      <c r="R4104" s="6">
        <f ca="1">IF(Tabla1[[#This Row],[FECHA INCIAL DESDE]]="SIN INICIO",0,IF((((TODAY()-M4104)*100%)/(N4104-M4104))&gt;=100%,"100%",(((TODAY()-M4104)*100%)/(N4104-M4104))))</f>
        <v>0.38392857142857145</v>
      </c>
      <c r="S4104" s="2">
        <f t="shared" si="129"/>
        <v>45281250</v>
      </c>
      <c r="T4104" t="s">
        <v>13027</v>
      </c>
    </row>
    <row r="4105" spans="1:20" x14ac:dyDescent="0.25">
      <c r="A4105">
        <v>2025</v>
      </c>
      <c r="B4105" t="s">
        <v>13028</v>
      </c>
      <c r="C4105" t="s">
        <v>21</v>
      </c>
      <c r="D4105" t="s">
        <v>22</v>
      </c>
      <c r="E4105" t="s">
        <v>23</v>
      </c>
      <c r="F4105" t="s">
        <v>13029</v>
      </c>
      <c r="G4105" t="s">
        <v>1520</v>
      </c>
      <c r="H4105" t="s">
        <v>590</v>
      </c>
      <c r="I4105" s="1">
        <v>51000000</v>
      </c>
      <c r="J4105" s="2">
        <f t="shared" si="128"/>
        <v>51000000</v>
      </c>
      <c r="K4105" s="1">
        <v>8500000</v>
      </c>
      <c r="L4105" s="3">
        <v>45726</v>
      </c>
      <c r="M4105" s="3">
        <v>45727</v>
      </c>
      <c r="N4105" s="3">
        <v>45900</v>
      </c>
      <c r="O4105" s="1">
        <v>0</v>
      </c>
      <c r="P4105" s="1">
        <v>51000000</v>
      </c>
      <c r="R4105" s="6">
        <f ca="1">IF(Tabla1[[#This Row],[FECHA INCIAL DESDE]]="SIN INICIO",0,IF((((TODAY()-M4105)*100%)/(N4105-M4105))&gt;=100%,"100%",(((TODAY()-M4105)*100%)/(N4105-M4105))))</f>
        <v>0.24277456647398843</v>
      </c>
      <c r="S4105" s="2">
        <f t="shared" si="129"/>
        <v>51000000</v>
      </c>
      <c r="T4105" t="s">
        <v>13030</v>
      </c>
    </row>
    <row r="4106" spans="1:20" x14ac:dyDescent="0.25">
      <c r="A4106">
        <v>2025</v>
      </c>
      <c r="B4106" t="s">
        <v>13031</v>
      </c>
      <c r="C4106" t="s">
        <v>21</v>
      </c>
      <c r="D4106" t="s">
        <v>22</v>
      </c>
      <c r="E4106" t="s">
        <v>23</v>
      </c>
      <c r="F4106" t="s">
        <v>13032</v>
      </c>
      <c r="G4106" t="s">
        <v>663</v>
      </c>
      <c r="H4106" t="s">
        <v>537</v>
      </c>
      <c r="I4106" s="1">
        <v>41669100</v>
      </c>
      <c r="J4106" s="2">
        <f t="shared" si="128"/>
        <v>41669100</v>
      </c>
      <c r="K4106" s="1">
        <v>6944850</v>
      </c>
      <c r="L4106" s="3">
        <v>45729</v>
      </c>
      <c r="M4106" s="3">
        <v>45733</v>
      </c>
      <c r="N4106" s="3">
        <v>45900</v>
      </c>
      <c r="O4106" s="1">
        <v>0</v>
      </c>
      <c r="P4106" s="1">
        <v>41669100</v>
      </c>
      <c r="R4106" s="6">
        <f ca="1">IF(Tabla1[[#This Row],[FECHA INCIAL DESDE]]="SIN INICIO",0,IF((((TODAY()-M4106)*100%)/(N4106-M4106))&gt;=100%,"100%",(((TODAY()-M4106)*100%)/(N4106-M4106))))</f>
        <v>0.21556886227544911</v>
      </c>
      <c r="S4106" s="2">
        <f t="shared" si="129"/>
        <v>41669100</v>
      </c>
      <c r="T4106" t="s">
        <v>13033</v>
      </c>
    </row>
    <row r="4107" spans="1:20" x14ac:dyDescent="0.25">
      <c r="A4107">
        <v>2025</v>
      </c>
      <c r="B4107" t="s">
        <v>13034</v>
      </c>
      <c r="C4107" t="s">
        <v>21</v>
      </c>
      <c r="D4107" t="s">
        <v>22</v>
      </c>
      <c r="E4107" t="s">
        <v>23</v>
      </c>
      <c r="F4107" t="s">
        <v>13035</v>
      </c>
      <c r="G4107" t="s">
        <v>1940</v>
      </c>
      <c r="H4107" t="s">
        <v>1802</v>
      </c>
      <c r="I4107" s="1">
        <v>50820000</v>
      </c>
      <c r="J4107" s="2">
        <f t="shared" si="128"/>
        <v>50820000</v>
      </c>
      <c r="K4107" s="1">
        <v>8470000</v>
      </c>
      <c r="L4107" s="3">
        <v>45726</v>
      </c>
      <c r="M4107" s="3">
        <v>45727</v>
      </c>
      <c r="N4107" s="3">
        <v>45900</v>
      </c>
      <c r="O4107" s="1">
        <v>0</v>
      </c>
      <c r="P4107" s="1">
        <v>50820000</v>
      </c>
      <c r="R4107" s="6">
        <f ca="1">IF(Tabla1[[#This Row],[FECHA INCIAL DESDE]]="SIN INICIO",0,IF((((TODAY()-M4107)*100%)/(N4107-M4107))&gt;=100%,"100%",(((TODAY()-M4107)*100%)/(N4107-M4107))))</f>
        <v>0.24277456647398843</v>
      </c>
      <c r="S4107" s="2">
        <f t="shared" si="129"/>
        <v>50820000</v>
      </c>
      <c r="T4107" t="s">
        <v>13036</v>
      </c>
    </row>
    <row r="4108" spans="1:20" x14ac:dyDescent="0.25">
      <c r="A4108">
        <v>2025</v>
      </c>
      <c r="B4108" t="s">
        <v>13037</v>
      </c>
      <c r="C4108" t="s">
        <v>21</v>
      </c>
      <c r="D4108" t="s">
        <v>22</v>
      </c>
      <c r="E4108" t="s">
        <v>23</v>
      </c>
      <c r="F4108" t="s">
        <v>13038</v>
      </c>
      <c r="G4108" t="s">
        <v>347</v>
      </c>
      <c r="H4108" t="s">
        <v>336</v>
      </c>
      <c r="I4108" s="1">
        <v>57000000</v>
      </c>
      <c r="J4108" s="2">
        <f t="shared" si="128"/>
        <v>57000000</v>
      </c>
      <c r="K4108" s="1">
        <v>9500000</v>
      </c>
      <c r="L4108" s="3">
        <v>45726</v>
      </c>
      <c r="M4108" s="3">
        <v>45727</v>
      </c>
      <c r="N4108" s="3">
        <v>45900</v>
      </c>
      <c r="O4108" s="1">
        <v>0</v>
      </c>
      <c r="P4108" s="1">
        <v>57000000</v>
      </c>
      <c r="R4108" s="6">
        <f ca="1">IF(Tabla1[[#This Row],[FECHA INCIAL DESDE]]="SIN INICIO",0,IF((((TODAY()-M4108)*100%)/(N4108-M4108))&gt;=100%,"100%",(((TODAY()-M4108)*100%)/(N4108-M4108))))</f>
        <v>0.24277456647398843</v>
      </c>
      <c r="S4108" s="2">
        <f t="shared" si="129"/>
        <v>57000000</v>
      </c>
      <c r="T4108" t="s">
        <v>13039</v>
      </c>
    </row>
    <row r="4109" spans="1:20" x14ac:dyDescent="0.25">
      <c r="A4109">
        <v>2025</v>
      </c>
      <c r="B4109" t="s">
        <v>13040</v>
      </c>
      <c r="C4109" t="s">
        <v>21</v>
      </c>
      <c r="D4109" t="s">
        <v>22</v>
      </c>
      <c r="E4109" t="s">
        <v>23</v>
      </c>
      <c r="F4109" t="s">
        <v>13041</v>
      </c>
      <c r="G4109" t="s">
        <v>557</v>
      </c>
      <c r="H4109" t="s">
        <v>537</v>
      </c>
      <c r="I4109" s="1">
        <v>36225000</v>
      </c>
      <c r="J4109" s="2">
        <f t="shared" si="128"/>
        <v>36225000</v>
      </c>
      <c r="K4109" s="1">
        <v>9056250</v>
      </c>
      <c r="L4109" s="3">
        <v>45723</v>
      </c>
      <c r="M4109" s="3">
        <v>45726</v>
      </c>
      <c r="N4109" s="3">
        <v>45838</v>
      </c>
      <c r="O4109" s="1">
        <v>0</v>
      </c>
      <c r="P4109" s="1">
        <v>36225000</v>
      </c>
      <c r="R4109" s="6">
        <f ca="1">IF(Tabla1[[#This Row],[FECHA INCIAL DESDE]]="SIN INICIO",0,IF((((TODAY()-M4109)*100%)/(N4109-M4109))&gt;=100%,"100%",(((TODAY()-M4109)*100%)/(N4109-M4109))))</f>
        <v>0.38392857142857145</v>
      </c>
      <c r="S4109" s="2">
        <f t="shared" si="129"/>
        <v>36225000</v>
      </c>
      <c r="T4109" t="s">
        <v>13042</v>
      </c>
    </row>
    <row r="4110" spans="1:20" x14ac:dyDescent="0.25">
      <c r="A4110">
        <v>2025</v>
      </c>
      <c r="B4110" t="s">
        <v>13043</v>
      </c>
      <c r="C4110" t="s">
        <v>21</v>
      </c>
      <c r="D4110" t="s">
        <v>22</v>
      </c>
      <c r="E4110" t="s">
        <v>120</v>
      </c>
      <c r="F4110" t="s">
        <v>13044</v>
      </c>
      <c r="G4110" t="s">
        <v>2040</v>
      </c>
      <c r="H4110" t="s">
        <v>1898</v>
      </c>
      <c r="I4110" s="1">
        <v>32689643</v>
      </c>
      <c r="J4110" s="2">
        <f t="shared" si="128"/>
        <v>32689643</v>
      </c>
      <c r="K4110" s="1">
        <v>4669949</v>
      </c>
      <c r="L4110" s="3">
        <v>45723</v>
      </c>
      <c r="M4110" s="3">
        <v>45726</v>
      </c>
      <c r="N4110" s="3">
        <v>45930</v>
      </c>
      <c r="O4110" s="1">
        <v>0</v>
      </c>
      <c r="P4110" s="1">
        <v>32689643</v>
      </c>
      <c r="R4110" s="6">
        <f ca="1">IF(Tabla1[[#This Row],[FECHA INCIAL DESDE]]="SIN INICIO",0,IF((((TODAY()-M4110)*100%)/(N4110-M4110))&gt;=100%,"100%",(((TODAY()-M4110)*100%)/(N4110-M4110))))</f>
        <v>0.2107843137254902</v>
      </c>
      <c r="S4110" s="2">
        <f t="shared" si="129"/>
        <v>32689643</v>
      </c>
      <c r="T4110" t="s">
        <v>13045</v>
      </c>
    </row>
    <row r="4111" spans="1:20" x14ac:dyDescent="0.25">
      <c r="A4111">
        <v>2025</v>
      </c>
      <c r="B4111" t="s">
        <v>13046</v>
      </c>
      <c r="C4111" t="s">
        <v>21</v>
      </c>
      <c r="D4111" t="s">
        <v>22</v>
      </c>
      <c r="E4111" t="s">
        <v>23</v>
      </c>
      <c r="F4111" t="s">
        <v>13047</v>
      </c>
      <c r="G4111" t="s">
        <v>2247</v>
      </c>
      <c r="H4111" t="s">
        <v>154</v>
      </c>
      <c r="I4111" s="1">
        <v>35261591</v>
      </c>
      <c r="J4111" s="2">
        <f t="shared" si="128"/>
        <v>35261591</v>
      </c>
      <c r="K4111" s="1">
        <v>7100000</v>
      </c>
      <c r="L4111" s="3">
        <v>45726</v>
      </c>
      <c r="M4111" s="3">
        <v>45727</v>
      </c>
      <c r="N4111" s="3">
        <v>45900</v>
      </c>
      <c r="O4111" s="1">
        <v>0</v>
      </c>
      <c r="P4111" s="1">
        <v>35261591</v>
      </c>
      <c r="R4111" s="6">
        <f ca="1">IF(Tabla1[[#This Row],[FECHA INCIAL DESDE]]="SIN INICIO",0,IF((((TODAY()-M4111)*100%)/(N4111-M4111))&gt;=100%,"100%",(((TODAY()-M4111)*100%)/(N4111-M4111))))</f>
        <v>0.24277456647398843</v>
      </c>
      <c r="S4111" s="2">
        <f t="shared" si="129"/>
        <v>35261591</v>
      </c>
      <c r="T4111" t="s">
        <v>13048</v>
      </c>
    </row>
    <row r="4112" spans="1:20" x14ac:dyDescent="0.25">
      <c r="A4112">
        <v>2025</v>
      </c>
      <c r="B4112" t="s">
        <v>13049</v>
      </c>
      <c r="C4112" t="s">
        <v>21</v>
      </c>
      <c r="D4112" t="s">
        <v>22</v>
      </c>
      <c r="E4112" t="s">
        <v>23</v>
      </c>
      <c r="F4112" t="s">
        <v>13050</v>
      </c>
      <c r="G4112" t="s">
        <v>1890</v>
      </c>
      <c r="H4112" t="s">
        <v>1898</v>
      </c>
      <c r="I4112" s="1">
        <v>40212067</v>
      </c>
      <c r="J4112" s="2">
        <f t="shared" si="128"/>
        <v>40212067</v>
      </c>
      <c r="K4112" s="1">
        <v>5744581</v>
      </c>
      <c r="L4112" s="3">
        <v>45726</v>
      </c>
      <c r="M4112" s="3">
        <v>45727</v>
      </c>
      <c r="N4112" s="3">
        <v>45930</v>
      </c>
      <c r="O4112" s="1">
        <v>0</v>
      </c>
      <c r="P4112" s="1">
        <v>40212067</v>
      </c>
      <c r="R4112" s="6">
        <f ca="1">IF(Tabla1[[#This Row],[FECHA INCIAL DESDE]]="SIN INICIO",0,IF((((TODAY()-M4112)*100%)/(N4112-M4112))&gt;=100%,"100%",(((TODAY()-M4112)*100%)/(N4112-M4112))))</f>
        <v>0.20689655172413793</v>
      </c>
      <c r="S4112" s="2">
        <f t="shared" si="129"/>
        <v>40212067</v>
      </c>
      <c r="T4112" t="s">
        <v>13051</v>
      </c>
    </row>
    <row r="4113" spans="1:20" x14ac:dyDescent="0.25">
      <c r="A4113">
        <v>2025</v>
      </c>
      <c r="B4113" t="s">
        <v>13052</v>
      </c>
      <c r="C4113" t="s">
        <v>21</v>
      </c>
      <c r="D4113" t="s">
        <v>22</v>
      </c>
      <c r="E4113" t="s">
        <v>23</v>
      </c>
      <c r="F4113" t="s">
        <v>13053</v>
      </c>
      <c r="G4113" t="s">
        <v>1940</v>
      </c>
      <c r="H4113" t="s">
        <v>1802</v>
      </c>
      <c r="I4113" s="1">
        <v>27600000</v>
      </c>
      <c r="J4113" s="2">
        <f t="shared" si="128"/>
        <v>27600000</v>
      </c>
      <c r="K4113" s="1">
        <v>4600000</v>
      </c>
      <c r="L4113" s="3">
        <v>45726</v>
      </c>
      <c r="M4113" s="3">
        <v>45727</v>
      </c>
      <c r="N4113" s="3">
        <v>45900</v>
      </c>
      <c r="O4113" s="1">
        <v>0</v>
      </c>
      <c r="P4113" s="1">
        <v>27600000</v>
      </c>
      <c r="R4113" s="6">
        <f ca="1">IF(Tabla1[[#This Row],[FECHA INCIAL DESDE]]="SIN INICIO",0,IF((((TODAY()-M4113)*100%)/(N4113-M4113))&gt;=100%,"100%",(((TODAY()-M4113)*100%)/(N4113-M4113))))</f>
        <v>0.24277456647398843</v>
      </c>
      <c r="S4113" s="2">
        <f t="shared" si="129"/>
        <v>27600000</v>
      </c>
      <c r="T4113" t="s">
        <v>13054</v>
      </c>
    </row>
    <row r="4114" spans="1:20" x14ac:dyDescent="0.25">
      <c r="A4114">
        <v>2025</v>
      </c>
      <c r="B4114" t="s">
        <v>13055</v>
      </c>
      <c r="C4114" t="s">
        <v>21</v>
      </c>
      <c r="D4114" t="s">
        <v>22</v>
      </c>
      <c r="E4114" t="s">
        <v>23</v>
      </c>
      <c r="F4114" t="s">
        <v>13056</v>
      </c>
      <c r="G4114" t="s">
        <v>1831</v>
      </c>
      <c r="H4114" t="s">
        <v>1898</v>
      </c>
      <c r="I4114" s="1">
        <v>40210667</v>
      </c>
      <c r="J4114" s="2">
        <f t="shared" si="128"/>
        <v>40210667</v>
      </c>
      <c r="K4114" s="1">
        <v>5744381</v>
      </c>
      <c r="L4114" s="3">
        <v>45726</v>
      </c>
      <c r="M4114" s="3">
        <v>45727</v>
      </c>
      <c r="N4114" s="3">
        <v>45930</v>
      </c>
      <c r="O4114" s="1">
        <v>0</v>
      </c>
      <c r="P4114" s="1">
        <v>40210667</v>
      </c>
      <c r="R4114" s="6">
        <f ca="1">IF(Tabla1[[#This Row],[FECHA INCIAL DESDE]]="SIN INICIO",0,IF((((TODAY()-M4114)*100%)/(N4114-M4114))&gt;=100%,"100%",(((TODAY()-M4114)*100%)/(N4114-M4114))))</f>
        <v>0.20689655172413793</v>
      </c>
      <c r="S4114" s="2">
        <f t="shared" si="129"/>
        <v>40210667</v>
      </c>
      <c r="T4114" t="s">
        <v>13057</v>
      </c>
    </row>
    <row r="4115" spans="1:20" x14ac:dyDescent="0.25">
      <c r="A4115">
        <v>2025</v>
      </c>
      <c r="B4115" t="s">
        <v>13058</v>
      </c>
      <c r="C4115" t="s">
        <v>21</v>
      </c>
      <c r="D4115" t="s">
        <v>22</v>
      </c>
      <c r="E4115" t="s">
        <v>23</v>
      </c>
      <c r="F4115" t="s">
        <v>13059</v>
      </c>
      <c r="G4115" t="s">
        <v>557</v>
      </c>
      <c r="H4115" t="s">
        <v>537</v>
      </c>
      <c r="I4115" s="1">
        <v>27779400</v>
      </c>
      <c r="J4115" s="2">
        <f t="shared" si="128"/>
        <v>27779400</v>
      </c>
      <c r="K4115" s="1">
        <v>6944850</v>
      </c>
      <c r="L4115" s="3">
        <v>45723</v>
      </c>
      <c r="M4115" s="3">
        <v>45726</v>
      </c>
      <c r="N4115" s="3">
        <v>45838</v>
      </c>
      <c r="O4115" s="1">
        <v>0</v>
      </c>
      <c r="P4115" s="1">
        <v>27779400</v>
      </c>
      <c r="R4115" s="6">
        <f ca="1">IF(Tabla1[[#This Row],[FECHA INCIAL DESDE]]="SIN INICIO",0,IF((((TODAY()-M4115)*100%)/(N4115-M4115))&gt;=100%,"100%",(((TODAY()-M4115)*100%)/(N4115-M4115))))</f>
        <v>0.38392857142857145</v>
      </c>
      <c r="S4115" s="2">
        <f t="shared" si="129"/>
        <v>27779400</v>
      </c>
      <c r="T4115" t="s">
        <v>13060</v>
      </c>
    </row>
    <row r="4116" spans="1:20" x14ac:dyDescent="0.25">
      <c r="A4116">
        <v>2025</v>
      </c>
      <c r="B4116" t="s">
        <v>13061</v>
      </c>
      <c r="C4116" t="s">
        <v>21</v>
      </c>
      <c r="D4116" t="s">
        <v>22</v>
      </c>
      <c r="E4116" t="s">
        <v>23</v>
      </c>
      <c r="F4116" t="s">
        <v>13062</v>
      </c>
      <c r="G4116" t="s">
        <v>557</v>
      </c>
      <c r="H4116" t="s">
        <v>537</v>
      </c>
      <c r="I4116" s="1">
        <v>27779400</v>
      </c>
      <c r="J4116" s="2">
        <f t="shared" si="128"/>
        <v>27779400</v>
      </c>
      <c r="K4116" s="1">
        <v>6944850</v>
      </c>
      <c r="L4116" s="3">
        <v>45723</v>
      </c>
      <c r="M4116" s="3">
        <v>45726</v>
      </c>
      <c r="N4116" s="3">
        <v>45838</v>
      </c>
      <c r="O4116" s="1">
        <v>0</v>
      </c>
      <c r="P4116" s="1">
        <v>27779400</v>
      </c>
      <c r="R4116" s="6">
        <f ca="1">IF(Tabla1[[#This Row],[FECHA INCIAL DESDE]]="SIN INICIO",0,IF((((TODAY()-M4116)*100%)/(N4116-M4116))&gt;=100%,"100%",(((TODAY()-M4116)*100%)/(N4116-M4116))))</f>
        <v>0.38392857142857145</v>
      </c>
      <c r="S4116" s="2">
        <f t="shared" si="129"/>
        <v>27779400</v>
      </c>
      <c r="T4116" t="s">
        <v>13063</v>
      </c>
    </row>
    <row r="4117" spans="1:20" x14ac:dyDescent="0.25">
      <c r="A4117">
        <v>2025</v>
      </c>
      <c r="B4117" t="s">
        <v>13064</v>
      </c>
      <c r="C4117" t="s">
        <v>21</v>
      </c>
      <c r="D4117" t="s">
        <v>22</v>
      </c>
      <c r="E4117" t="s">
        <v>23</v>
      </c>
      <c r="F4117" t="s">
        <v>13065</v>
      </c>
      <c r="G4117" t="s">
        <v>6585</v>
      </c>
      <c r="H4117" t="s">
        <v>537</v>
      </c>
      <c r="I4117" s="1">
        <v>36225000</v>
      </c>
      <c r="J4117" s="2">
        <f t="shared" si="128"/>
        <v>36225000</v>
      </c>
      <c r="K4117" s="1">
        <v>9056250</v>
      </c>
      <c r="L4117" s="3">
        <v>45727</v>
      </c>
      <c r="M4117" s="3">
        <v>45728</v>
      </c>
      <c r="N4117" s="3">
        <v>45838</v>
      </c>
      <c r="O4117" s="1">
        <v>0</v>
      </c>
      <c r="P4117" s="1">
        <v>36225000</v>
      </c>
      <c r="R4117" s="6">
        <f ca="1">IF(Tabla1[[#This Row],[FECHA INCIAL DESDE]]="SIN INICIO",0,IF((((TODAY()-M4117)*100%)/(N4117-M4117))&gt;=100%,"100%",(((TODAY()-M4117)*100%)/(N4117-M4117))))</f>
        <v>0.37272727272727274</v>
      </c>
      <c r="S4117" s="2">
        <f t="shared" si="129"/>
        <v>36225000</v>
      </c>
      <c r="T4117" t="s">
        <v>13066</v>
      </c>
    </row>
    <row r="4118" spans="1:20" x14ac:dyDescent="0.25">
      <c r="A4118">
        <v>2025</v>
      </c>
      <c r="B4118" t="s">
        <v>13067</v>
      </c>
      <c r="C4118" t="s">
        <v>21</v>
      </c>
      <c r="D4118" t="s">
        <v>22</v>
      </c>
      <c r="E4118" t="s">
        <v>23</v>
      </c>
      <c r="F4118" t="s">
        <v>13068</v>
      </c>
      <c r="G4118" t="s">
        <v>2392</v>
      </c>
      <c r="H4118" t="s">
        <v>590</v>
      </c>
      <c r="I4118" s="1">
        <v>26863200</v>
      </c>
      <c r="J4118" s="2">
        <f t="shared" si="128"/>
        <v>26863200</v>
      </c>
      <c r="K4118" s="1">
        <v>6715800</v>
      </c>
      <c r="L4118" s="3">
        <v>45726</v>
      </c>
      <c r="M4118" s="3">
        <v>45727</v>
      </c>
      <c r="N4118" s="3">
        <v>45838</v>
      </c>
      <c r="O4118" s="1">
        <v>0</v>
      </c>
      <c r="P4118" s="1">
        <v>26863200</v>
      </c>
      <c r="R4118" s="6">
        <f ca="1">IF(Tabla1[[#This Row],[FECHA INCIAL DESDE]]="SIN INICIO",0,IF((((TODAY()-M4118)*100%)/(N4118-M4118))&gt;=100%,"100%",(((TODAY()-M4118)*100%)/(N4118-M4118))))</f>
        <v>0.3783783783783784</v>
      </c>
      <c r="S4118" s="2">
        <f t="shared" si="129"/>
        <v>26863200</v>
      </c>
      <c r="T4118" t="s">
        <v>13069</v>
      </c>
    </row>
    <row r="4119" spans="1:20" x14ac:dyDescent="0.25">
      <c r="A4119">
        <v>2025</v>
      </c>
      <c r="B4119" t="s">
        <v>13070</v>
      </c>
      <c r="C4119" t="s">
        <v>21</v>
      </c>
      <c r="D4119" t="s">
        <v>22</v>
      </c>
      <c r="E4119" t="s">
        <v>23</v>
      </c>
      <c r="F4119" t="s">
        <v>13071</v>
      </c>
      <c r="G4119" t="s">
        <v>13072</v>
      </c>
      <c r="H4119" t="s">
        <v>1898</v>
      </c>
      <c r="I4119" s="1">
        <v>28809512</v>
      </c>
      <c r="J4119" s="2">
        <f t="shared" si="128"/>
        <v>28809512</v>
      </c>
      <c r="K4119" s="1">
        <v>7202378</v>
      </c>
      <c r="L4119" s="3">
        <v>45723</v>
      </c>
      <c r="M4119" s="3">
        <v>45726</v>
      </c>
      <c r="N4119" s="3">
        <v>45838</v>
      </c>
      <c r="O4119" s="1">
        <v>0</v>
      </c>
      <c r="P4119" s="1">
        <v>28809512</v>
      </c>
      <c r="R4119" s="6">
        <f ca="1">IF(Tabla1[[#This Row],[FECHA INCIAL DESDE]]="SIN INICIO",0,IF((((TODAY()-M4119)*100%)/(N4119-M4119))&gt;=100%,"100%",(((TODAY()-M4119)*100%)/(N4119-M4119))))</f>
        <v>0.38392857142857145</v>
      </c>
      <c r="S4119" s="2">
        <f t="shared" si="129"/>
        <v>28809512</v>
      </c>
      <c r="T4119" t="s">
        <v>13073</v>
      </c>
    </row>
    <row r="4120" spans="1:20" x14ac:dyDescent="0.25">
      <c r="A4120">
        <v>2025</v>
      </c>
      <c r="B4120" t="s">
        <v>13074</v>
      </c>
      <c r="C4120" t="s">
        <v>21</v>
      </c>
      <c r="D4120" t="s">
        <v>22</v>
      </c>
      <c r="E4120" t="s">
        <v>23</v>
      </c>
      <c r="F4120" t="s">
        <v>13075</v>
      </c>
      <c r="G4120" t="s">
        <v>280</v>
      </c>
      <c r="H4120" t="s">
        <v>270</v>
      </c>
      <c r="I4120" s="1">
        <v>60000000</v>
      </c>
      <c r="J4120" s="2">
        <f t="shared" si="128"/>
        <v>60000000</v>
      </c>
      <c r="K4120" s="1">
        <v>10000000</v>
      </c>
      <c r="L4120" s="3">
        <v>45723</v>
      </c>
      <c r="M4120" s="3">
        <v>45726</v>
      </c>
      <c r="N4120" s="3">
        <v>45900</v>
      </c>
      <c r="O4120" s="1">
        <v>0</v>
      </c>
      <c r="P4120" s="1">
        <v>60000000</v>
      </c>
      <c r="R4120" s="6">
        <f ca="1">IF(Tabla1[[#This Row],[FECHA INCIAL DESDE]]="SIN INICIO",0,IF((((TODAY()-M4120)*100%)/(N4120-M4120))&gt;=100%,"100%",(((TODAY()-M4120)*100%)/(N4120-M4120))))</f>
        <v>0.2471264367816092</v>
      </c>
      <c r="S4120" s="2">
        <f t="shared" si="129"/>
        <v>60000000</v>
      </c>
      <c r="T4120" t="s">
        <v>13076</v>
      </c>
    </row>
    <row r="4121" spans="1:20" x14ac:dyDescent="0.25">
      <c r="A4121">
        <v>2025</v>
      </c>
      <c r="B4121" t="s">
        <v>13077</v>
      </c>
      <c r="C4121" t="s">
        <v>21</v>
      </c>
      <c r="D4121" t="s">
        <v>22</v>
      </c>
      <c r="E4121" t="s">
        <v>120</v>
      </c>
      <c r="F4121" t="s">
        <v>13078</v>
      </c>
      <c r="G4121" t="s">
        <v>2040</v>
      </c>
      <c r="H4121" t="s">
        <v>1898</v>
      </c>
      <c r="I4121" s="1">
        <v>32689643</v>
      </c>
      <c r="J4121" s="2">
        <f t="shared" si="128"/>
        <v>32689643</v>
      </c>
      <c r="K4121" s="1">
        <v>4669949</v>
      </c>
      <c r="L4121" s="3">
        <v>45726</v>
      </c>
      <c r="M4121" s="3">
        <v>45727</v>
      </c>
      <c r="N4121" s="3">
        <v>45930</v>
      </c>
      <c r="O4121" s="1">
        <v>0</v>
      </c>
      <c r="P4121" s="1">
        <v>32689643</v>
      </c>
      <c r="R4121" s="6">
        <f ca="1">IF(Tabla1[[#This Row],[FECHA INCIAL DESDE]]="SIN INICIO",0,IF((((TODAY()-M4121)*100%)/(N4121-M4121))&gt;=100%,"100%",(((TODAY()-M4121)*100%)/(N4121-M4121))))</f>
        <v>0.20689655172413793</v>
      </c>
      <c r="S4121" s="2">
        <f t="shared" si="129"/>
        <v>32689643</v>
      </c>
      <c r="T4121" t="s">
        <v>13079</v>
      </c>
    </row>
    <row r="4122" spans="1:20" x14ac:dyDescent="0.25">
      <c r="A4122">
        <v>2025</v>
      </c>
      <c r="B4122" t="s">
        <v>13080</v>
      </c>
      <c r="C4122" t="s">
        <v>21</v>
      </c>
      <c r="D4122" t="s">
        <v>22</v>
      </c>
      <c r="E4122" t="s">
        <v>23</v>
      </c>
      <c r="F4122" t="s">
        <v>13081</v>
      </c>
      <c r="G4122" t="s">
        <v>1940</v>
      </c>
      <c r="H4122" t="s">
        <v>1802</v>
      </c>
      <c r="I4122" s="1">
        <v>37200000</v>
      </c>
      <c r="J4122" s="2">
        <f t="shared" si="128"/>
        <v>37200000</v>
      </c>
      <c r="K4122" s="1">
        <v>6200000</v>
      </c>
      <c r="L4122" s="3">
        <v>45726</v>
      </c>
      <c r="M4122" s="3">
        <v>45727</v>
      </c>
      <c r="N4122" s="3">
        <v>45900</v>
      </c>
      <c r="O4122" s="1">
        <v>0</v>
      </c>
      <c r="P4122" s="1">
        <v>37200000</v>
      </c>
      <c r="R4122" s="6">
        <f ca="1">IF(Tabla1[[#This Row],[FECHA INCIAL DESDE]]="SIN INICIO",0,IF((((TODAY()-M4122)*100%)/(N4122-M4122))&gt;=100%,"100%",(((TODAY()-M4122)*100%)/(N4122-M4122))))</f>
        <v>0.24277456647398843</v>
      </c>
      <c r="S4122" s="2">
        <f t="shared" si="129"/>
        <v>37200000</v>
      </c>
      <c r="T4122" t="s">
        <v>13082</v>
      </c>
    </row>
    <row r="4123" spans="1:20" x14ac:dyDescent="0.25">
      <c r="A4123">
        <v>2025</v>
      </c>
      <c r="B4123" t="s">
        <v>13083</v>
      </c>
      <c r="C4123" t="s">
        <v>21</v>
      </c>
      <c r="D4123" t="s">
        <v>22</v>
      </c>
      <c r="E4123" t="s">
        <v>23</v>
      </c>
      <c r="F4123" t="s">
        <v>13084</v>
      </c>
      <c r="G4123" t="s">
        <v>1819</v>
      </c>
      <c r="H4123" t="s">
        <v>1802</v>
      </c>
      <c r="I4123" s="1">
        <v>50820000</v>
      </c>
      <c r="J4123" s="2">
        <f t="shared" si="128"/>
        <v>50820000</v>
      </c>
      <c r="K4123" s="1">
        <v>8470000</v>
      </c>
      <c r="L4123" s="3">
        <v>45726</v>
      </c>
      <c r="M4123" s="3">
        <v>45727</v>
      </c>
      <c r="N4123" s="3">
        <v>45900</v>
      </c>
      <c r="O4123" s="1">
        <v>0</v>
      </c>
      <c r="P4123" s="1">
        <v>50820000</v>
      </c>
      <c r="R4123" s="6">
        <f ca="1">IF(Tabla1[[#This Row],[FECHA INCIAL DESDE]]="SIN INICIO",0,IF((((TODAY()-M4123)*100%)/(N4123-M4123))&gt;=100%,"100%",(((TODAY()-M4123)*100%)/(N4123-M4123))))</f>
        <v>0.24277456647398843</v>
      </c>
      <c r="S4123" s="2">
        <f t="shared" si="129"/>
        <v>50820000</v>
      </c>
      <c r="T4123" t="s">
        <v>13085</v>
      </c>
    </row>
    <row r="4124" spans="1:20" x14ac:dyDescent="0.25">
      <c r="A4124">
        <v>2025</v>
      </c>
      <c r="B4124" t="s">
        <v>13086</v>
      </c>
      <c r="C4124" t="s">
        <v>21</v>
      </c>
      <c r="D4124" t="s">
        <v>22</v>
      </c>
      <c r="E4124" t="s">
        <v>23</v>
      </c>
      <c r="F4124" t="s">
        <v>13087</v>
      </c>
      <c r="G4124" t="s">
        <v>8793</v>
      </c>
      <c r="H4124" t="s">
        <v>1802</v>
      </c>
      <c r="I4124" s="1">
        <v>50820000</v>
      </c>
      <c r="J4124" s="2">
        <f t="shared" si="128"/>
        <v>50820000</v>
      </c>
      <c r="K4124" s="1">
        <v>8470000</v>
      </c>
      <c r="L4124" s="3">
        <v>45726</v>
      </c>
      <c r="M4124" s="3">
        <v>45727</v>
      </c>
      <c r="N4124" s="3">
        <v>45900</v>
      </c>
      <c r="O4124" s="1">
        <v>0</v>
      </c>
      <c r="P4124" s="1">
        <v>50820000</v>
      </c>
      <c r="R4124" s="6">
        <f ca="1">IF(Tabla1[[#This Row],[FECHA INCIAL DESDE]]="SIN INICIO",0,IF((((TODAY()-M4124)*100%)/(N4124-M4124))&gt;=100%,"100%",(((TODAY()-M4124)*100%)/(N4124-M4124))))</f>
        <v>0.24277456647398843</v>
      </c>
      <c r="S4124" s="2">
        <f t="shared" si="129"/>
        <v>50820000</v>
      </c>
      <c r="T4124" t="s">
        <v>13088</v>
      </c>
    </row>
    <row r="4125" spans="1:20" x14ac:dyDescent="0.25">
      <c r="A4125">
        <v>2025</v>
      </c>
      <c r="B4125" t="s">
        <v>13089</v>
      </c>
      <c r="C4125" t="s">
        <v>21</v>
      </c>
      <c r="D4125" t="s">
        <v>22</v>
      </c>
      <c r="E4125" t="s">
        <v>23</v>
      </c>
      <c r="F4125" t="s">
        <v>13090</v>
      </c>
      <c r="G4125" t="s">
        <v>1527</v>
      </c>
      <c r="H4125" t="s">
        <v>537</v>
      </c>
      <c r="I4125" s="1">
        <v>54337500</v>
      </c>
      <c r="J4125" s="2">
        <f t="shared" si="128"/>
        <v>54337500</v>
      </c>
      <c r="K4125" s="1">
        <v>9056250</v>
      </c>
      <c r="L4125" s="3">
        <v>45727</v>
      </c>
      <c r="M4125" s="3">
        <v>45728</v>
      </c>
      <c r="N4125" s="3">
        <v>45900</v>
      </c>
      <c r="O4125" s="1">
        <v>0</v>
      </c>
      <c r="P4125" s="1">
        <v>54337500</v>
      </c>
      <c r="R4125" s="6">
        <f ca="1">IF(Tabla1[[#This Row],[FECHA INCIAL DESDE]]="SIN INICIO",0,IF((((TODAY()-M4125)*100%)/(N4125-M4125))&gt;=100%,"100%",(((TODAY()-M4125)*100%)/(N4125-M4125))))</f>
        <v>0.23837209302325582</v>
      </c>
      <c r="S4125" s="2">
        <f t="shared" si="129"/>
        <v>54337500</v>
      </c>
      <c r="T4125" t="s">
        <v>13091</v>
      </c>
    </row>
    <row r="4126" spans="1:20" x14ac:dyDescent="0.25">
      <c r="A4126">
        <v>2025</v>
      </c>
      <c r="B4126" t="s">
        <v>13092</v>
      </c>
      <c r="C4126" t="s">
        <v>21</v>
      </c>
      <c r="D4126" t="s">
        <v>22</v>
      </c>
      <c r="E4126" t="s">
        <v>23</v>
      </c>
      <c r="F4126" t="s">
        <v>13093</v>
      </c>
      <c r="G4126" t="s">
        <v>5841</v>
      </c>
      <c r="H4126" t="s">
        <v>1898</v>
      </c>
      <c r="I4126" s="1">
        <v>40212067</v>
      </c>
      <c r="J4126" s="2">
        <f t="shared" si="128"/>
        <v>40212067</v>
      </c>
      <c r="K4126" s="1">
        <v>5744581</v>
      </c>
      <c r="L4126" s="3">
        <v>45726</v>
      </c>
      <c r="M4126" s="3">
        <v>45727</v>
      </c>
      <c r="N4126" s="3">
        <v>45930</v>
      </c>
      <c r="O4126" s="1">
        <v>0</v>
      </c>
      <c r="P4126" s="1">
        <v>40212067</v>
      </c>
      <c r="R4126" s="6">
        <f ca="1">IF(Tabla1[[#This Row],[FECHA INCIAL DESDE]]="SIN INICIO",0,IF((((TODAY()-M4126)*100%)/(N4126-M4126))&gt;=100%,"100%",(((TODAY()-M4126)*100%)/(N4126-M4126))))</f>
        <v>0.20689655172413793</v>
      </c>
      <c r="S4126" s="2">
        <f t="shared" si="129"/>
        <v>40212067</v>
      </c>
      <c r="T4126" t="s">
        <v>13094</v>
      </c>
    </row>
    <row r="4127" spans="1:20" x14ac:dyDescent="0.25">
      <c r="A4127">
        <v>2025</v>
      </c>
      <c r="B4127" t="s">
        <v>13095</v>
      </c>
      <c r="C4127" t="s">
        <v>21</v>
      </c>
      <c r="D4127" t="s">
        <v>22</v>
      </c>
      <c r="E4127" t="s">
        <v>23</v>
      </c>
      <c r="F4127" t="s">
        <v>13096</v>
      </c>
      <c r="G4127" t="s">
        <v>5841</v>
      </c>
      <c r="H4127" t="s">
        <v>1898</v>
      </c>
      <c r="I4127" s="1">
        <v>44458666</v>
      </c>
      <c r="J4127" s="2">
        <f t="shared" si="128"/>
        <v>44458666</v>
      </c>
      <c r="K4127" s="1">
        <v>6351238</v>
      </c>
      <c r="L4127" s="3">
        <v>45726</v>
      </c>
      <c r="M4127" s="3">
        <v>45727</v>
      </c>
      <c r="N4127" s="3">
        <v>45930</v>
      </c>
      <c r="O4127" s="1">
        <v>0</v>
      </c>
      <c r="P4127" s="1">
        <v>44458666</v>
      </c>
      <c r="R4127" s="6">
        <f ca="1">IF(Tabla1[[#This Row],[FECHA INCIAL DESDE]]="SIN INICIO",0,IF((((TODAY()-M4127)*100%)/(N4127-M4127))&gt;=100%,"100%",(((TODAY()-M4127)*100%)/(N4127-M4127))))</f>
        <v>0.20689655172413793</v>
      </c>
      <c r="S4127" s="2">
        <f t="shared" si="129"/>
        <v>44458666</v>
      </c>
      <c r="T4127" t="s">
        <v>13097</v>
      </c>
    </row>
    <row r="4128" spans="1:20" x14ac:dyDescent="0.25">
      <c r="A4128">
        <v>2025</v>
      </c>
      <c r="B4128" t="s">
        <v>13098</v>
      </c>
      <c r="C4128" t="s">
        <v>21</v>
      </c>
      <c r="D4128" t="s">
        <v>22</v>
      </c>
      <c r="E4128" t="s">
        <v>23</v>
      </c>
      <c r="F4128" t="s">
        <v>13099</v>
      </c>
      <c r="G4128" t="s">
        <v>2221</v>
      </c>
      <c r="H4128" t="s">
        <v>1802</v>
      </c>
      <c r="I4128" s="1">
        <v>37200000</v>
      </c>
      <c r="J4128" s="2">
        <f t="shared" si="128"/>
        <v>37200000</v>
      </c>
      <c r="K4128" s="1">
        <v>6200000</v>
      </c>
      <c r="L4128" s="3">
        <v>45726</v>
      </c>
      <c r="M4128" s="3">
        <v>45727</v>
      </c>
      <c r="N4128" s="3">
        <v>45900</v>
      </c>
      <c r="O4128" s="1">
        <v>0</v>
      </c>
      <c r="P4128" s="1">
        <v>37200000</v>
      </c>
      <c r="R4128" s="6">
        <f ca="1">IF(Tabla1[[#This Row],[FECHA INCIAL DESDE]]="SIN INICIO",0,IF((((TODAY()-M4128)*100%)/(N4128-M4128))&gt;=100%,"100%",(((TODAY()-M4128)*100%)/(N4128-M4128))))</f>
        <v>0.24277456647398843</v>
      </c>
      <c r="S4128" s="2">
        <f t="shared" si="129"/>
        <v>37200000</v>
      </c>
      <c r="T4128" t="s">
        <v>13100</v>
      </c>
    </row>
    <row r="4129" spans="1:20" x14ac:dyDescent="0.25">
      <c r="A4129">
        <v>2025</v>
      </c>
      <c r="B4129" t="s">
        <v>13101</v>
      </c>
      <c r="C4129" t="s">
        <v>21</v>
      </c>
      <c r="D4129" t="s">
        <v>22</v>
      </c>
      <c r="E4129" t="s">
        <v>120</v>
      </c>
      <c r="F4129" t="s">
        <v>13102</v>
      </c>
      <c r="G4129" t="s">
        <v>2040</v>
      </c>
      <c r="H4129" t="s">
        <v>1898</v>
      </c>
      <c r="I4129" s="1">
        <v>15156000</v>
      </c>
      <c r="J4129" s="2">
        <f t="shared" si="128"/>
        <v>15156000</v>
      </c>
      <c r="K4129" s="1">
        <v>3789000</v>
      </c>
      <c r="L4129" s="3">
        <v>45723</v>
      </c>
      <c r="M4129" s="3">
        <v>45723</v>
      </c>
      <c r="N4129" s="3">
        <v>45838</v>
      </c>
      <c r="O4129" s="1">
        <v>0</v>
      </c>
      <c r="P4129" s="1">
        <v>15156000</v>
      </c>
      <c r="R4129" s="6">
        <f ca="1">IF(Tabla1[[#This Row],[FECHA INCIAL DESDE]]="SIN INICIO",0,IF((((TODAY()-M4129)*100%)/(N4129-M4129))&gt;=100%,"100%",(((TODAY()-M4129)*100%)/(N4129-M4129))))</f>
        <v>0.4</v>
      </c>
      <c r="S4129" s="2">
        <f t="shared" si="129"/>
        <v>15156000</v>
      </c>
      <c r="T4129" t="s">
        <v>13103</v>
      </c>
    </row>
    <row r="4130" spans="1:20" x14ac:dyDescent="0.25">
      <c r="A4130">
        <v>2025</v>
      </c>
      <c r="B4130" t="s">
        <v>13104</v>
      </c>
      <c r="C4130" t="s">
        <v>21</v>
      </c>
      <c r="D4130" t="s">
        <v>22</v>
      </c>
      <c r="E4130" t="s">
        <v>23</v>
      </c>
      <c r="F4130" t="s">
        <v>13105</v>
      </c>
      <c r="G4130" t="s">
        <v>2743</v>
      </c>
      <c r="H4130" t="s">
        <v>659</v>
      </c>
      <c r="I4130" s="1">
        <v>43212000</v>
      </c>
      <c r="J4130" s="2">
        <f t="shared" si="128"/>
        <v>43212000</v>
      </c>
      <c r="K4130" s="1">
        <v>7202000</v>
      </c>
      <c r="L4130" s="3">
        <v>45726</v>
      </c>
      <c r="M4130" s="3">
        <v>45727</v>
      </c>
      <c r="N4130" s="3">
        <v>45900</v>
      </c>
      <c r="O4130" s="1">
        <v>0</v>
      </c>
      <c r="P4130" s="1">
        <v>43212000</v>
      </c>
      <c r="R4130" s="6">
        <f ca="1">IF(Tabla1[[#This Row],[FECHA INCIAL DESDE]]="SIN INICIO",0,IF((((TODAY()-M4130)*100%)/(N4130-M4130))&gt;=100%,"100%",(((TODAY()-M4130)*100%)/(N4130-M4130))))</f>
        <v>0.24277456647398843</v>
      </c>
      <c r="S4130" s="2">
        <f t="shared" si="129"/>
        <v>43212000</v>
      </c>
      <c r="T4130" t="s">
        <v>13106</v>
      </c>
    </row>
    <row r="4131" spans="1:20" x14ac:dyDescent="0.25">
      <c r="A4131">
        <v>2025</v>
      </c>
      <c r="B4131" t="s">
        <v>13107</v>
      </c>
      <c r="C4131" t="s">
        <v>21</v>
      </c>
      <c r="D4131" t="s">
        <v>22</v>
      </c>
      <c r="E4131" t="s">
        <v>23</v>
      </c>
      <c r="F4131" t="s">
        <v>13108</v>
      </c>
      <c r="G4131" t="s">
        <v>1831</v>
      </c>
      <c r="H4131" t="s">
        <v>1898</v>
      </c>
      <c r="I4131" s="1">
        <v>57258768</v>
      </c>
      <c r="J4131" s="2">
        <f t="shared" si="128"/>
        <v>57258768</v>
      </c>
      <c r="K4131" s="1">
        <v>8179824</v>
      </c>
      <c r="L4131" s="3">
        <v>45726</v>
      </c>
      <c r="M4131" s="3">
        <v>45727</v>
      </c>
      <c r="N4131" s="3">
        <v>45930</v>
      </c>
      <c r="O4131" s="1">
        <v>0</v>
      </c>
      <c r="P4131" s="1">
        <v>57258768</v>
      </c>
      <c r="R4131" s="6">
        <f ca="1">IF(Tabla1[[#This Row],[FECHA INCIAL DESDE]]="SIN INICIO",0,IF((((TODAY()-M4131)*100%)/(N4131-M4131))&gt;=100%,"100%",(((TODAY()-M4131)*100%)/(N4131-M4131))))</f>
        <v>0.20689655172413793</v>
      </c>
      <c r="S4131" s="2">
        <f t="shared" si="129"/>
        <v>57258768</v>
      </c>
      <c r="T4131" t="s">
        <v>13109</v>
      </c>
    </row>
    <row r="4132" spans="1:20" x14ac:dyDescent="0.25">
      <c r="A4132">
        <v>2025</v>
      </c>
      <c r="B4132" t="s">
        <v>13110</v>
      </c>
      <c r="C4132" t="s">
        <v>21</v>
      </c>
      <c r="D4132" t="s">
        <v>22</v>
      </c>
      <c r="E4132" t="s">
        <v>23</v>
      </c>
      <c r="F4132" t="s">
        <v>13111</v>
      </c>
      <c r="G4132" t="s">
        <v>1520</v>
      </c>
      <c r="H4132" t="s">
        <v>590</v>
      </c>
      <c r="I4132" s="1">
        <v>33000000</v>
      </c>
      <c r="J4132" s="2">
        <f t="shared" si="128"/>
        <v>33000000</v>
      </c>
      <c r="K4132" s="1">
        <v>5500000</v>
      </c>
      <c r="L4132" s="3">
        <v>45728</v>
      </c>
      <c r="M4132" s="3">
        <v>45729</v>
      </c>
      <c r="N4132" s="3">
        <v>45900</v>
      </c>
      <c r="O4132" s="1">
        <v>0</v>
      </c>
      <c r="P4132" s="1">
        <v>33000000</v>
      </c>
      <c r="R4132" s="6">
        <f ca="1">IF(Tabla1[[#This Row],[FECHA INCIAL DESDE]]="SIN INICIO",0,IF((((TODAY()-M4132)*100%)/(N4132-M4132))&gt;=100%,"100%",(((TODAY()-M4132)*100%)/(N4132-M4132))))</f>
        <v>0.23391812865497075</v>
      </c>
      <c r="S4132" s="2">
        <f t="shared" si="129"/>
        <v>33000000</v>
      </c>
      <c r="T4132" t="s">
        <v>13112</v>
      </c>
    </row>
    <row r="4133" spans="1:20" x14ac:dyDescent="0.25">
      <c r="A4133">
        <v>2025</v>
      </c>
      <c r="B4133" t="s">
        <v>13113</v>
      </c>
      <c r="C4133" t="s">
        <v>21</v>
      </c>
      <c r="D4133" t="s">
        <v>22</v>
      </c>
      <c r="E4133" t="s">
        <v>23</v>
      </c>
      <c r="F4133" t="s">
        <v>13114</v>
      </c>
      <c r="G4133" t="s">
        <v>1831</v>
      </c>
      <c r="H4133" t="s">
        <v>1898</v>
      </c>
      <c r="I4133" s="1">
        <v>50416646</v>
      </c>
      <c r="J4133" s="2">
        <f t="shared" si="128"/>
        <v>50416646</v>
      </c>
      <c r="K4133" s="1">
        <v>7202378</v>
      </c>
      <c r="L4133" s="3">
        <v>45726</v>
      </c>
      <c r="M4133" s="3">
        <v>45727</v>
      </c>
      <c r="N4133" s="3">
        <v>45930</v>
      </c>
      <c r="O4133" s="1">
        <v>0</v>
      </c>
      <c r="P4133" s="1">
        <v>50416646</v>
      </c>
      <c r="R4133" s="6">
        <f ca="1">IF(Tabla1[[#This Row],[FECHA INCIAL DESDE]]="SIN INICIO",0,IF((((TODAY()-M4133)*100%)/(N4133-M4133))&gt;=100%,"100%",(((TODAY()-M4133)*100%)/(N4133-M4133))))</f>
        <v>0.20689655172413793</v>
      </c>
      <c r="S4133" s="2">
        <f t="shared" si="129"/>
        <v>50416646</v>
      </c>
      <c r="T4133" t="s">
        <v>13115</v>
      </c>
    </row>
    <row r="4134" spans="1:20" x14ac:dyDescent="0.25">
      <c r="A4134">
        <v>2025</v>
      </c>
      <c r="B4134" t="s">
        <v>13116</v>
      </c>
      <c r="C4134" t="s">
        <v>21</v>
      </c>
      <c r="D4134" t="s">
        <v>22</v>
      </c>
      <c r="E4134" t="s">
        <v>120</v>
      </c>
      <c r="F4134" t="s">
        <v>13117</v>
      </c>
      <c r="G4134" t="s">
        <v>798</v>
      </c>
      <c r="H4134" t="s">
        <v>270</v>
      </c>
      <c r="I4134" s="1">
        <v>30135000</v>
      </c>
      <c r="J4134" s="2">
        <f t="shared" si="128"/>
        <v>30135000</v>
      </c>
      <c r="K4134" s="1">
        <v>5022500</v>
      </c>
      <c r="L4134" s="3">
        <v>45726</v>
      </c>
      <c r="M4134" s="3">
        <v>45727</v>
      </c>
      <c r="N4134" s="3">
        <v>45900</v>
      </c>
      <c r="O4134" s="1">
        <v>0</v>
      </c>
      <c r="P4134" s="1">
        <v>30135000</v>
      </c>
      <c r="R4134" s="6">
        <f ca="1">IF(Tabla1[[#This Row],[FECHA INCIAL DESDE]]="SIN INICIO",0,IF((((TODAY()-M4134)*100%)/(N4134-M4134))&gt;=100%,"100%",(((TODAY()-M4134)*100%)/(N4134-M4134))))</f>
        <v>0.24277456647398843</v>
      </c>
      <c r="S4134" s="2">
        <f t="shared" si="129"/>
        <v>30135000</v>
      </c>
      <c r="T4134" t="s">
        <v>13118</v>
      </c>
    </row>
    <row r="4135" spans="1:20" x14ac:dyDescent="0.25">
      <c r="A4135">
        <v>2025</v>
      </c>
      <c r="B4135" t="s">
        <v>13119</v>
      </c>
      <c r="C4135" t="s">
        <v>21</v>
      </c>
      <c r="D4135" t="s">
        <v>22</v>
      </c>
      <c r="E4135" t="s">
        <v>23</v>
      </c>
      <c r="F4135" t="s">
        <v>13120</v>
      </c>
      <c r="G4135" t="s">
        <v>280</v>
      </c>
      <c r="H4135" t="s">
        <v>270</v>
      </c>
      <c r="I4135" s="1">
        <v>42112296</v>
      </c>
      <c r="J4135" s="2">
        <f t="shared" si="128"/>
        <v>42112296</v>
      </c>
      <c r="K4135" s="1">
        <v>7018716</v>
      </c>
      <c r="L4135" s="3">
        <v>45726</v>
      </c>
      <c r="M4135" s="3">
        <v>45727</v>
      </c>
      <c r="N4135" s="3">
        <v>45900</v>
      </c>
      <c r="O4135" s="1">
        <v>0</v>
      </c>
      <c r="P4135" s="1">
        <v>42112296</v>
      </c>
      <c r="R4135" s="6">
        <f ca="1">IF(Tabla1[[#This Row],[FECHA INCIAL DESDE]]="SIN INICIO",0,IF((((TODAY()-M4135)*100%)/(N4135-M4135))&gt;=100%,"100%",(((TODAY()-M4135)*100%)/(N4135-M4135))))</f>
        <v>0.24277456647398843</v>
      </c>
      <c r="S4135" s="2">
        <f t="shared" si="129"/>
        <v>42112296</v>
      </c>
      <c r="T4135" t="s">
        <v>13121</v>
      </c>
    </row>
    <row r="4136" spans="1:20" x14ac:dyDescent="0.25">
      <c r="A4136">
        <v>2025</v>
      </c>
      <c r="B4136" t="s">
        <v>13122</v>
      </c>
      <c r="C4136" t="s">
        <v>21</v>
      </c>
      <c r="D4136" t="s">
        <v>22</v>
      </c>
      <c r="E4136" t="s">
        <v>23</v>
      </c>
      <c r="F4136" t="s">
        <v>13123</v>
      </c>
      <c r="G4136" t="s">
        <v>399</v>
      </c>
      <c r="H4136" t="s">
        <v>270</v>
      </c>
      <c r="I4136" s="1">
        <v>44294622</v>
      </c>
      <c r="J4136" s="2">
        <f t="shared" si="128"/>
        <v>44294622</v>
      </c>
      <c r="K4136" s="1">
        <v>7382437</v>
      </c>
      <c r="L4136" s="3">
        <v>45726</v>
      </c>
      <c r="M4136" s="3">
        <v>45727</v>
      </c>
      <c r="N4136" s="3">
        <v>45900</v>
      </c>
      <c r="O4136" s="1">
        <v>0</v>
      </c>
      <c r="P4136" s="1">
        <v>44294622</v>
      </c>
      <c r="R4136" s="6">
        <f ca="1">IF(Tabla1[[#This Row],[FECHA INCIAL DESDE]]="SIN INICIO",0,IF((((TODAY()-M4136)*100%)/(N4136-M4136))&gt;=100%,"100%",(((TODAY()-M4136)*100%)/(N4136-M4136))))</f>
        <v>0.24277456647398843</v>
      </c>
      <c r="S4136" s="2">
        <f t="shared" si="129"/>
        <v>44294622</v>
      </c>
      <c r="T4136" t="s">
        <v>13124</v>
      </c>
    </row>
    <row r="4137" spans="1:20" x14ac:dyDescent="0.25">
      <c r="A4137">
        <v>2025</v>
      </c>
      <c r="B4137" t="s">
        <v>13125</v>
      </c>
      <c r="C4137" t="s">
        <v>21</v>
      </c>
      <c r="D4137" t="s">
        <v>22</v>
      </c>
      <c r="E4137" t="s">
        <v>23</v>
      </c>
      <c r="F4137" t="s">
        <v>13126</v>
      </c>
      <c r="G4137" t="s">
        <v>1831</v>
      </c>
      <c r="H4137" t="s">
        <v>1898</v>
      </c>
      <c r="I4137" s="1">
        <v>44458666</v>
      </c>
      <c r="J4137" s="2">
        <f t="shared" si="128"/>
        <v>44458666</v>
      </c>
      <c r="K4137" s="1">
        <v>6351238</v>
      </c>
      <c r="L4137" s="3">
        <v>45726</v>
      </c>
      <c r="M4137" s="3">
        <v>45727</v>
      </c>
      <c r="N4137" s="3">
        <v>45930</v>
      </c>
      <c r="O4137" s="1">
        <v>0</v>
      </c>
      <c r="P4137" s="1">
        <v>44458666</v>
      </c>
      <c r="R4137" s="6">
        <f ca="1">IF(Tabla1[[#This Row],[FECHA INCIAL DESDE]]="SIN INICIO",0,IF((((TODAY()-M4137)*100%)/(N4137-M4137))&gt;=100%,"100%",(((TODAY()-M4137)*100%)/(N4137-M4137))))</f>
        <v>0.20689655172413793</v>
      </c>
      <c r="S4137" s="2">
        <f t="shared" si="129"/>
        <v>44458666</v>
      </c>
      <c r="T4137" t="s">
        <v>13127</v>
      </c>
    </row>
    <row r="4138" spans="1:20" x14ac:dyDescent="0.25">
      <c r="A4138">
        <v>2025</v>
      </c>
      <c r="B4138" t="s">
        <v>13128</v>
      </c>
      <c r="C4138" t="s">
        <v>21</v>
      </c>
      <c r="D4138" t="s">
        <v>22</v>
      </c>
      <c r="E4138" t="s">
        <v>23</v>
      </c>
      <c r="F4138" t="s">
        <v>13129</v>
      </c>
      <c r="G4138" t="s">
        <v>6546</v>
      </c>
      <c r="H4138" t="s">
        <v>1898</v>
      </c>
      <c r="I4138" s="1">
        <v>44458666</v>
      </c>
      <c r="J4138" s="2">
        <f t="shared" si="128"/>
        <v>44458666</v>
      </c>
      <c r="K4138" s="1">
        <v>6351238</v>
      </c>
      <c r="L4138" s="3">
        <v>45726</v>
      </c>
      <c r="M4138" s="3">
        <v>45727</v>
      </c>
      <c r="N4138" s="3">
        <v>45930</v>
      </c>
      <c r="O4138" s="1">
        <v>0</v>
      </c>
      <c r="P4138" s="1">
        <v>44458666</v>
      </c>
      <c r="R4138" s="6">
        <f ca="1">IF(Tabla1[[#This Row],[FECHA INCIAL DESDE]]="SIN INICIO",0,IF((((TODAY()-M4138)*100%)/(N4138-M4138))&gt;=100%,"100%",(((TODAY()-M4138)*100%)/(N4138-M4138))))</f>
        <v>0.20689655172413793</v>
      </c>
      <c r="S4138" s="2">
        <f t="shared" si="129"/>
        <v>44458666</v>
      </c>
      <c r="T4138" t="s">
        <v>13130</v>
      </c>
    </row>
    <row r="4139" spans="1:20" x14ac:dyDescent="0.25">
      <c r="A4139">
        <v>2025</v>
      </c>
      <c r="B4139" t="s">
        <v>13131</v>
      </c>
      <c r="C4139" t="s">
        <v>21</v>
      </c>
      <c r="D4139" t="s">
        <v>22</v>
      </c>
      <c r="E4139" t="s">
        <v>23</v>
      </c>
      <c r="F4139" t="s">
        <v>13132</v>
      </c>
      <c r="G4139" t="s">
        <v>392</v>
      </c>
      <c r="H4139" t="s">
        <v>154</v>
      </c>
      <c r="I4139" s="1">
        <v>36036000</v>
      </c>
      <c r="J4139" s="2">
        <f t="shared" si="128"/>
        <v>36036000</v>
      </c>
      <c r="K4139" s="1">
        <v>6006000</v>
      </c>
      <c r="L4139" s="3">
        <v>45727</v>
      </c>
      <c r="M4139" s="3">
        <v>45728</v>
      </c>
      <c r="N4139" s="3">
        <v>45900</v>
      </c>
      <c r="O4139" s="1">
        <v>0</v>
      </c>
      <c r="P4139" s="1">
        <v>36036000</v>
      </c>
      <c r="R4139" s="6">
        <f ca="1">IF(Tabla1[[#This Row],[FECHA INCIAL DESDE]]="SIN INICIO",0,IF((((TODAY()-M4139)*100%)/(N4139-M4139))&gt;=100%,"100%",(((TODAY()-M4139)*100%)/(N4139-M4139))))</f>
        <v>0.23837209302325582</v>
      </c>
      <c r="S4139" s="2">
        <f t="shared" si="129"/>
        <v>36036000</v>
      </c>
      <c r="T4139" t="s">
        <v>13133</v>
      </c>
    </row>
    <row r="4140" spans="1:20" x14ac:dyDescent="0.25">
      <c r="A4140">
        <v>2025</v>
      </c>
      <c r="B4140" t="s">
        <v>13134</v>
      </c>
      <c r="C4140" t="s">
        <v>21</v>
      </c>
      <c r="D4140" t="s">
        <v>22</v>
      </c>
      <c r="E4140" t="s">
        <v>23</v>
      </c>
      <c r="F4140" t="s">
        <v>13135</v>
      </c>
      <c r="G4140" t="s">
        <v>153</v>
      </c>
      <c r="H4140" t="s">
        <v>154</v>
      </c>
      <c r="I4140" s="1">
        <v>44294622</v>
      </c>
      <c r="J4140" s="2">
        <f t="shared" si="128"/>
        <v>44294622</v>
      </c>
      <c r="K4140" s="1">
        <v>7382437</v>
      </c>
      <c r="L4140" s="3">
        <v>45726</v>
      </c>
      <c r="M4140" s="3">
        <v>45727</v>
      </c>
      <c r="N4140" s="3">
        <v>45900</v>
      </c>
      <c r="O4140" s="1">
        <v>0</v>
      </c>
      <c r="P4140" s="1">
        <v>44294622</v>
      </c>
      <c r="R4140" s="6">
        <f ca="1">IF(Tabla1[[#This Row],[FECHA INCIAL DESDE]]="SIN INICIO",0,IF((((TODAY()-M4140)*100%)/(N4140-M4140))&gt;=100%,"100%",(((TODAY()-M4140)*100%)/(N4140-M4140))))</f>
        <v>0.24277456647398843</v>
      </c>
      <c r="S4140" s="2">
        <f t="shared" si="129"/>
        <v>44294622</v>
      </c>
      <c r="T4140" t="s">
        <v>13136</v>
      </c>
    </row>
    <row r="4141" spans="1:20" x14ac:dyDescent="0.25">
      <c r="A4141">
        <v>2025</v>
      </c>
      <c r="B4141" t="s">
        <v>13137</v>
      </c>
      <c r="C4141" t="s">
        <v>21</v>
      </c>
      <c r="D4141" t="s">
        <v>22</v>
      </c>
      <c r="E4141" t="s">
        <v>23</v>
      </c>
      <c r="F4141" t="s">
        <v>13138</v>
      </c>
      <c r="G4141" t="s">
        <v>13023</v>
      </c>
      <c r="H4141" t="s">
        <v>270</v>
      </c>
      <c r="I4141" s="1">
        <v>54600000</v>
      </c>
      <c r="J4141" s="2">
        <f t="shared" si="128"/>
        <v>54600000</v>
      </c>
      <c r="K4141" s="1">
        <v>9100000</v>
      </c>
      <c r="L4141" s="3">
        <v>45727</v>
      </c>
      <c r="M4141" s="3">
        <v>45728</v>
      </c>
      <c r="N4141" s="3">
        <v>45900</v>
      </c>
      <c r="O4141" s="1">
        <v>0</v>
      </c>
      <c r="P4141" s="1">
        <v>54600000</v>
      </c>
      <c r="R4141" s="6">
        <f ca="1">IF(Tabla1[[#This Row],[FECHA INCIAL DESDE]]="SIN INICIO",0,IF((((TODAY()-M4141)*100%)/(N4141-M4141))&gt;=100%,"100%",(((TODAY()-M4141)*100%)/(N4141-M4141))))</f>
        <v>0.23837209302325582</v>
      </c>
      <c r="S4141" s="2">
        <f t="shared" si="129"/>
        <v>54600000</v>
      </c>
      <c r="T4141" t="s">
        <v>13139</v>
      </c>
    </row>
    <row r="4142" spans="1:20" x14ac:dyDescent="0.25">
      <c r="A4142">
        <v>2025</v>
      </c>
      <c r="B4142" t="s">
        <v>13140</v>
      </c>
      <c r="C4142" t="s">
        <v>21</v>
      </c>
      <c r="D4142" t="s">
        <v>22</v>
      </c>
      <c r="E4142" t="s">
        <v>23</v>
      </c>
      <c r="F4142" t="s">
        <v>13141</v>
      </c>
      <c r="G4142" t="s">
        <v>2891</v>
      </c>
      <c r="H4142" t="s">
        <v>659</v>
      </c>
      <c r="I4142" s="1">
        <v>60600000</v>
      </c>
      <c r="J4142" s="2">
        <f t="shared" si="128"/>
        <v>60600000</v>
      </c>
      <c r="K4142" s="1">
        <v>10100000</v>
      </c>
      <c r="L4142" s="3">
        <v>45726</v>
      </c>
      <c r="M4142" s="3">
        <v>45727</v>
      </c>
      <c r="N4142" s="3">
        <v>45900</v>
      </c>
      <c r="O4142" s="1">
        <v>0</v>
      </c>
      <c r="P4142" s="1">
        <v>60600000</v>
      </c>
      <c r="R4142" s="6">
        <f ca="1">IF(Tabla1[[#This Row],[FECHA INCIAL DESDE]]="SIN INICIO",0,IF((((TODAY()-M4142)*100%)/(N4142-M4142))&gt;=100%,"100%",(((TODAY()-M4142)*100%)/(N4142-M4142))))</f>
        <v>0.24277456647398843</v>
      </c>
      <c r="S4142" s="2">
        <f t="shared" si="129"/>
        <v>60600000</v>
      </c>
      <c r="T4142" t="s">
        <v>13142</v>
      </c>
    </row>
    <row r="4143" spans="1:20" x14ac:dyDescent="0.25">
      <c r="A4143">
        <v>2025</v>
      </c>
      <c r="B4143" t="s">
        <v>13143</v>
      </c>
      <c r="C4143" t="s">
        <v>21</v>
      </c>
      <c r="D4143" t="s">
        <v>22</v>
      </c>
      <c r="E4143" t="s">
        <v>120</v>
      </c>
      <c r="F4143" t="s">
        <v>13144</v>
      </c>
      <c r="G4143" t="s">
        <v>606</v>
      </c>
      <c r="H4143" t="s">
        <v>270</v>
      </c>
      <c r="I4143" s="1">
        <v>28019694</v>
      </c>
      <c r="J4143" s="2">
        <f t="shared" si="128"/>
        <v>28019694</v>
      </c>
      <c r="K4143" s="1">
        <v>4669949</v>
      </c>
      <c r="L4143" s="3">
        <v>45727</v>
      </c>
      <c r="M4143" s="3">
        <v>45728</v>
      </c>
      <c r="N4143" s="3">
        <v>45900</v>
      </c>
      <c r="O4143" s="1">
        <v>0</v>
      </c>
      <c r="P4143" s="1">
        <v>28019694</v>
      </c>
      <c r="R4143" s="6">
        <f ca="1">IF(Tabla1[[#This Row],[FECHA INCIAL DESDE]]="SIN INICIO",0,IF((((TODAY()-M4143)*100%)/(N4143-M4143))&gt;=100%,"100%",(((TODAY()-M4143)*100%)/(N4143-M4143))))</f>
        <v>0.23837209302325582</v>
      </c>
      <c r="S4143" s="2">
        <f t="shared" si="129"/>
        <v>28019694</v>
      </c>
      <c r="T4143" t="s">
        <v>13145</v>
      </c>
    </row>
    <row r="4144" spans="1:20" x14ac:dyDescent="0.25">
      <c r="A4144">
        <v>2025</v>
      </c>
      <c r="B4144" t="s">
        <v>13146</v>
      </c>
      <c r="C4144" t="s">
        <v>21</v>
      </c>
      <c r="D4144" t="s">
        <v>22</v>
      </c>
      <c r="E4144" t="s">
        <v>23</v>
      </c>
      <c r="F4144" t="s">
        <v>13147</v>
      </c>
      <c r="G4144" t="s">
        <v>13148</v>
      </c>
      <c r="H4144" t="s">
        <v>1802</v>
      </c>
      <c r="I4144" s="1">
        <v>78135750</v>
      </c>
      <c r="J4144" s="2">
        <f t="shared" si="128"/>
        <v>78135750</v>
      </c>
      <c r="K4144" s="1">
        <v>8681750</v>
      </c>
      <c r="L4144" s="3">
        <v>45728</v>
      </c>
      <c r="M4144" s="3">
        <v>45729</v>
      </c>
      <c r="N4144" s="3">
        <v>45955</v>
      </c>
      <c r="O4144" s="1">
        <v>0</v>
      </c>
      <c r="P4144" s="1">
        <v>78135750</v>
      </c>
      <c r="R4144" s="6">
        <f ca="1">IF(Tabla1[[#This Row],[FECHA INCIAL DESDE]]="SIN INICIO",0,IF((((TODAY()-M4144)*100%)/(N4144-M4144))&gt;=100%,"100%",(((TODAY()-M4144)*100%)/(N4144-M4144))))</f>
        <v>0.17699115044247787</v>
      </c>
      <c r="S4144" s="2">
        <f t="shared" si="129"/>
        <v>78135750</v>
      </c>
      <c r="T4144" t="s">
        <v>13149</v>
      </c>
    </row>
    <row r="4145" spans="1:20" x14ac:dyDescent="0.25">
      <c r="A4145">
        <v>2025</v>
      </c>
      <c r="B4145" t="s">
        <v>13150</v>
      </c>
      <c r="C4145" t="s">
        <v>21</v>
      </c>
      <c r="D4145" t="s">
        <v>22</v>
      </c>
      <c r="E4145" t="s">
        <v>23</v>
      </c>
      <c r="F4145" t="s">
        <v>13151</v>
      </c>
      <c r="G4145" t="s">
        <v>13152</v>
      </c>
      <c r="H4145" t="s">
        <v>1802</v>
      </c>
      <c r="I4145" s="1">
        <v>78135750</v>
      </c>
      <c r="J4145" s="2">
        <f t="shared" si="128"/>
        <v>78135750</v>
      </c>
      <c r="K4145" s="1">
        <v>8681750</v>
      </c>
      <c r="L4145" s="3">
        <v>45728</v>
      </c>
      <c r="M4145" s="3">
        <v>45729</v>
      </c>
      <c r="N4145" s="3">
        <v>45955</v>
      </c>
      <c r="O4145" s="1">
        <v>0</v>
      </c>
      <c r="P4145" s="1">
        <v>78135750</v>
      </c>
      <c r="R4145" s="6">
        <f ca="1">IF(Tabla1[[#This Row],[FECHA INCIAL DESDE]]="SIN INICIO",0,IF((((TODAY()-M4145)*100%)/(N4145-M4145))&gt;=100%,"100%",(((TODAY()-M4145)*100%)/(N4145-M4145))))</f>
        <v>0.17699115044247787</v>
      </c>
      <c r="S4145" s="2">
        <f t="shared" si="129"/>
        <v>78135750</v>
      </c>
      <c r="T4145" t="s">
        <v>13153</v>
      </c>
    </row>
    <row r="4146" spans="1:20" x14ac:dyDescent="0.25">
      <c r="A4146">
        <v>2025</v>
      </c>
      <c r="B4146" t="s">
        <v>13154</v>
      </c>
      <c r="C4146" t="s">
        <v>21</v>
      </c>
      <c r="D4146" t="s">
        <v>22</v>
      </c>
      <c r="E4146" t="s">
        <v>23</v>
      </c>
      <c r="F4146" t="s">
        <v>13155</v>
      </c>
      <c r="G4146" t="s">
        <v>1940</v>
      </c>
      <c r="H4146" t="s">
        <v>1802</v>
      </c>
      <c r="I4146" s="1">
        <v>50820000</v>
      </c>
      <c r="J4146" s="2">
        <f t="shared" si="128"/>
        <v>50820000</v>
      </c>
      <c r="K4146" s="1">
        <v>8470000</v>
      </c>
      <c r="L4146" s="3">
        <v>45727</v>
      </c>
      <c r="M4146" s="3">
        <v>45728</v>
      </c>
      <c r="N4146" s="3">
        <v>45900</v>
      </c>
      <c r="O4146" s="1">
        <v>0</v>
      </c>
      <c r="P4146" s="1">
        <v>50820000</v>
      </c>
      <c r="R4146" s="6">
        <f ca="1">IF(Tabla1[[#This Row],[FECHA INCIAL DESDE]]="SIN INICIO",0,IF((((TODAY()-M4146)*100%)/(N4146-M4146))&gt;=100%,"100%",(((TODAY()-M4146)*100%)/(N4146-M4146))))</f>
        <v>0.23837209302325582</v>
      </c>
      <c r="S4146" s="2">
        <f t="shared" si="129"/>
        <v>50820000</v>
      </c>
      <c r="T4146" t="s">
        <v>13156</v>
      </c>
    </row>
    <row r="4147" spans="1:20" x14ac:dyDescent="0.25">
      <c r="A4147">
        <v>2025</v>
      </c>
      <c r="B4147" t="s">
        <v>13157</v>
      </c>
      <c r="C4147" t="s">
        <v>21</v>
      </c>
      <c r="D4147" t="s">
        <v>22</v>
      </c>
      <c r="E4147" t="s">
        <v>23</v>
      </c>
      <c r="F4147" t="s">
        <v>13158</v>
      </c>
      <c r="G4147" t="s">
        <v>1819</v>
      </c>
      <c r="H4147" t="s">
        <v>1802</v>
      </c>
      <c r="I4147" s="1">
        <v>27600000</v>
      </c>
      <c r="J4147" s="2">
        <f t="shared" si="128"/>
        <v>27600000</v>
      </c>
      <c r="K4147" s="1">
        <v>4600000</v>
      </c>
      <c r="L4147" s="3">
        <v>45726</v>
      </c>
      <c r="M4147" s="3">
        <v>45727</v>
      </c>
      <c r="N4147" s="3">
        <v>45900</v>
      </c>
      <c r="O4147" s="1">
        <v>0</v>
      </c>
      <c r="P4147" s="1">
        <v>27600000</v>
      </c>
      <c r="R4147" s="6">
        <f ca="1">IF(Tabla1[[#This Row],[FECHA INCIAL DESDE]]="SIN INICIO",0,IF((((TODAY()-M4147)*100%)/(N4147-M4147))&gt;=100%,"100%",(((TODAY()-M4147)*100%)/(N4147-M4147))))</f>
        <v>0.24277456647398843</v>
      </c>
      <c r="S4147" s="2">
        <f t="shared" si="129"/>
        <v>27600000</v>
      </c>
      <c r="T4147" t="s">
        <v>13159</v>
      </c>
    </row>
    <row r="4148" spans="1:20" x14ac:dyDescent="0.25">
      <c r="A4148">
        <v>2025</v>
      </c>
      <c r="B4148" t="s">
        <v>13160</v>
      </c>
      <c r="C4148" t="s">
        <v>21</v>
      </c>
      <c r="D4148" t="s">
        <v>22</v>
      </c>
      <c r="E4148" t="s">
        <v>23</v>
      </c>
      <c r="F4148" t="s">
        <v>13161</v>
      </c>
      <c r="G4148" t="s">
        <v>13162</v>
      </c>
      <c r="H4148" t="s">
        <v>2479</v>
      </c>
      <c r="I4148" s="1">
        <v>36912185</v>
      </c>
      <c r="J4148" s="2">
        <f t="shared" si="128"/>
        <v>36912185</v>
      </c>
      <c r="K4148" s="1">
        <v>7382437</v>
      </c>
      <c r="L4148" s="3">
        <v>45727</v>
      </c>
      <c r="M4148" s="3">
        <v>45729</v>
      </c>
      <c r="N4148" s="3">
        <v>45869</v>
      </c>
      <c r="O4148" s="1">
        <v>0</v>
      </c>
      <c r="P4148" s="1">
        <v>36912185</v>
      </c>
      <c r="R4148" s="6">
        <f ca="1">IF(Tabla1[[#This Row],[FECHA INCIAL DESDE]]="SIN INICIO",0,IF((((TODAY()-M4148)*100%)/(N4148-M4148))&gt;=100%,"100%",(((TODAY()-M4148)*100%)/(N4148-M4148))))</f>
        <v>0.2857142857142857</v>
      </c>
      <c r="S4148" s="2">
        <f t="shared" si="129"/>
        <v>36912185</v>
      </c>
      <c r="T4148" t="s">
        <v>13163</v>
      </c>
    </row>
    <row r="4149" spans="1:20" x14ac:dyDescent="0.25">
      <c r="A4149">
        <v>2025</v>
      </c>
      <c r="B4149" t="s">
        <v>13164</v>
      </c>
      <c r="C4149" t="s">
        <v>21</v>
      </c>
      <c r="D4149" t="s">
        <v>22</v>
      </c>
      <c r="E4149" t="s">
        <v>120</v>
      </c>
      <c r="F4149" t="s">
        <v>13165</v>
      </c>
      <c r="G4149" t="s">
        <v>532</v>
      </c>
      <c r="H4149" t="s">
        <v>270</v>
      </c>
      <c r="I4149" s="1">
        <v>25500000</v>
      </c>
      <c r="J4149" s="2">
        <f t="shared" si="128"/>
        <v>25500000</v>
      </c>
      <c r="K4149" s="1">
        <v>4250000</v>
      </c>
      <c r="L4149" s="3">
        <v>45728</v>
      </c>
      <c r="M4149" s="3">
        <v>45729</v>
      </c>
      <c r="N4149" s="3">
        <v>45900</v>
      </c>
      <c r="O4149" s="1">
        <v>0</v>
      </c>
      <c r="P4149" s="1">
        <v>25500000</v>
      </c>
      <c r="R4149" s="6">
        <f ca="1">IF(Tabla1[[#This Row],[FECHA INCIAL DESDE]]="SIN INICIO",0,IF((((TODAY()-M4149)*100%)/(N4149-M4149))&gt;=100%,"100%",(((TODAY()-M4149)*100%)/(N4149-M4149))))</f>
        <v>0.23391812865497075</v>
      </c>
      <c r="S4149" s="2">
        <f t="shared" si="129"/>
        <v>25500000</v>
      </c>
      <c r="T4149" t="s">
        <v>13166</v>
      </c>
    </row>
    <row r="4150" spans="1:20" x14ac:dyDescent="0.25">
      <c r="A4150">
        <v>2025</v>
      </c>
      <c r="B4150" t="s">
        <v>13167</v>
      </c>
      <c r="C4150" t="s">
        <v>21</v>
      </c>
      <c r="D4150" t="s">
        <v>22</v>
      </c>
      <c r="E4150" t="s">
        <v>23</v>
      </c>
      <c r="F4150" t="s">
        <v>13168</v>
      </c>
      <c r="G4150" t="s">
        <v>1520</v>
      </c>
      <c r="H4150" t="s">
        <v>590</v>
      </c>
      <c r="I4150" s="1">
        <v>47355000</v>
      </c>
      <c r="J4150" s="2">
        <f t="shared" si="128"/>
        <v>47355000</v>
      </c>
      <c r="K4150" s="1">
        <v>7892500</v>
      </c>
      <c r="L4150" s="3">
        <v>45726</v>
      </c>
      <c r="M4150" s="3">
        <v>45727</v>
      </c>
      <c r="N4150" s="3">
        <v>45900</v>
      </c>
      <c r="O4150" s="1">
        <v>0</v>
      </c>
      <c r="P4150" s="1">
        <v>47355000</v>
      </c>
      <c r="R4150" s="6">
        <f ca="1">IF(Tabla1[[#This Row],[FECHA INCIAL DESDE]]="SIN INICIO",0,IF((((TODAY()-M4150)*100%)/(N4150-M4150))&gt;=100%,"100%",(((TODAY()-M4150)*100%)/(N4150-M4150))))</f>
        <v>0.24277456647398843</v>
      </c>
      <c r="S4150" s="2">
        <f t="shared" si="129"/>
        <v>47355000</v>
      </c>
      <c r="T4150" t="s">
        <v>13169</v>
      </c>
    </row>
    <row r="4151" spans="1:20" x14ac:dyDescent="0.25">
      <c r="A4151">
        <v>2025</v>
      </c>
      <c r="B4151" t="s">
        <v>13170</v>
      </c>
      <c r="C4151" t="s">
        <v>21</v>
      </c>
      <c r="D4151" t="s">
        <v>22</v>
      </c>
      <c r="E4151" t="s">
        <v>23</v>
      </c>
      <c r="F4151" t="s">
        <v>13171</v>
      </c>
      <c r="G4151" t="s">
        <v>2221</v>
      </c>
      <c r="H4151" t="s">
        <v>1802</v>
      </c>
      <c r="I4151" s="1">
        <v>66000000</v>
      </c>
      <c r="J4151" s="2">
        <f t="shared" si="128"/>
        <v>66000000</v>
      </c>
      <c r="K4151" s="1">
        <v>11000000</v>
      </c>
      <c r="L4151" s="3">
        <v>45726</v>
      </c>
      <c r="M4151" s="3">
        <v>45727</v>
      </c>
      <c r="N4151" s="3">
        <v>45900</v>
      </c>
      <c r="O4151" s="1">
        <v>0</v>
      </c>
      <c r="P4151" s="1">
        <v>66000000</v>
      </c>
      <c r="R4151" s="6">
        <f ca="1">IF(Tabla1[[#This Row],[FECHA INCIAL DESDE]]="SIN INICIO",0,IF((((TODAY()-M4151)*100%)/(N4151-M4151))&gt;=100%,"100%",(((TODAY()-M4151)*100%)/(N4151-M4151))))</f>
        <v>0.24277456647398843</v>
      </c>
      <c r="S4151" s="2">
        <f t="shared" si="129"/>
        <v>66000000</v>
      </c>
      <c r="T4151" t="s">
        <v>13172</v>
      </c>
    </row>
    <row r="4152" spans="1:20" x14ac:dyDescent="0.25">
      <c r="A4152">
        <v>2025</v>
      </c>
      <c r="B4152" t="s">
        <v>13173</v>
      </c>
      <c r="C4152" t="s">
        <v>21</v>
      </c>
      <c r="D4152" t="s">
        <v>22</v>
      </c>
      <c r="E4152" t="s">
        <v>23</v>
      </c>
      <c r="F4152" t="s">
        <v>13174</v>
      </c>
      <c r="G4152" t="s">
        <v>2221</v>
      </c>
      <c r="H4152" t="s">
        <v>1802</v>
      </c>
      <c r="I4152" s="1">
        <v>50820000</v>
      </c>
      <c r="J4152" s="2">
        <f t="shared" si="128"/>
        <v>50820000</v>
      </c>
      <c r="K4152" s="1">
        <v>8470000</v>
      </c>
      <c r="L4152" s="3">
        <v>45726</v>
      </c>
      <c r="M4152" s="3">
        <v>45727</v>
      </c>
      <c r="N4152" s="3">
        <v>45900</v>
      </c>
      <c r="O4152" s="1">
        <v>0</v>
      </c>
      <c r="P4152" s="1">
        <v>50820000</v>
      </c>
      <c r="R4152" s="6">
        <f ca="1">IF(Tabla1[[#This Row],[FECHA INCIAL DESDE]]="SIN INICIO",0,IF((((TODAY()-M4152)*100%)/(N4152-M4152))&gt;=100%,"100%",(((TODAY()-M4152)*100%)/(N4152-M4152))))</f>
        <v>0.24277456647398843</v>
      </c>
      <c r="S4152" s="2">
        <f t="shared" si="129"/>
        <v>50820000</v>
      </c>
      <c r="T4152" t="s">
        <v>13175</v>
      </c>
    </row>
    <row r="4153" spans="1:20" x14ac:dyDescent="0.25">
      <c r="A4153">
        <v>2025</v>
      </c>
      <c r="B4153" t="s">
        <v>13176</v>
      </c>
      <c r="C4153" t="s">
        <v>21</v>
      </c>
      <c r="D4153" t="s">
        <v>22</v>
      </c>
      <c r="E4153" t="s">
        <v>23</v>
      </c>
      <c r="F4153" t="s">
        <v>13177</v>
      </c>
      <c r="G4153" t="s">
        <v>13178</v>
      </c>
      <c r="H4153" t="s">
        <v>1802</v>
      </c>
      <c r="I4153" s="1">
        <v>78135750</v>
      </c>
      <c r="J4153" s="2">
        <f t="shared" si="128"/>
        <v>78135750</v>
      </c>
      <c r="K4153" s="1">
        <v>8681750</v>
      </c>
      <c r="L4153" s="3">
        <v>45728</v>
      </c>
      <c r="M4153" s="3">
        <v>45729</v>
      </c>
      <c r="N4153" s="3">
        <v>46022</v>
      </c>
      <c r="O4153" s="1">
        <v>0</v>
      </c>
      <c r="P4153" s="1">
        <v>78135750</v>
      </c>
      <c r="R4153" s="6">
        <f ca="1">IF(Tabla1[[#This Row],[FECHA INCIAL DESDE]]="SIN INICIO",0,IF((((TODAY()-M4153)*100%)/(N4153-M4153))&gt;=100%,"100%",(((TODAY()-M4153)*100%)/(N4153-M4153))))</f>
        <v>0.13651877133105803</v>
      </c>
      <c r="S4153" s="2">
        <f t="shared" si="129"/>
        <v>78135750</v>
      </c>
      <c r="T4153" t="s">
        <v>13179</v>
      </c>
    </row>
    <row r="4154" spans="1:20" x14ac:dyDescent="0.25">
      <c r="A4154">
        <v>2025</v>
      </c>
      <c r="B4154" t="s">
        <v>13180</v>
      </c>
      <c r="C4154" t="s">
        <v>21</v>
      </c>
      <c r="D4154" t="s">
        <v>22</v>
      </c>
      <c r="E4154" t="s">
        <v>23</v>
      </c>
      <c r="F4154" t="s">
        <v>13181</v>
      </c>
      <c r="G4154" t="s">
        <v>13182</v>
      </c>
      <c r="H4154" t="s">
        <v>514</v>
      </c>
      <c r="I4154" s="1">
        <v>99000000</v>
      </c>
      <c r="J4154" s="2">
        <f t="shared" si="128"/>
        <v>99000000</v>
      </c>
      <c r="K4154" s="1">
        <v>9000000</v>
      </c>
      <c r="L4154" s="3">
        <v>45726</v>
      </c>
      <c r="M4154" s="3">
        <v>45727</v>
      </c>
      <c r="N4154" s="3">
        <v>46022</v>
      </c>
      <c r="O4154" s="1">
        <v>0</v>
      </c>
      <c r="P4154" s="1">
        <v>99000000</v>
      </c>
      <c r="R4154" s="6">
        <f ca="1">IF(Tabla1[[#This Row],[FECHA INCIAL DESDE]]="SIN INICIO",0,IF((((TODAY()-M4154)*100%)/(N4154-M4154))&gt;=100%,"100%",(((TODAY()-M4154)*100%)/(N4154-M4154))))</f>
        <v>0.14237288135593221</v>
      </c>
      <c r="S4154" s="2">
        <f t="shared" si="129"/>
        <v>99000000</v>
      </c>
      <c r="T4154" t="s">
        <v>13183</v>
      </c>
    </row>
    <row r="4155" spans="1:20" x14ac:dyDescent="0.25">
      <c r="A4155">
        <v>2025</v>
      </c>
      <c r="B4155" t="s">
        <v>13184</v>
      </c>
      <c r="C4155" t="s">
        <v>21</v>
      </c>
      <c r="D4155" t="s">
        <v>22</v>
      </c>
      <c r="E4155" t="s">
        <v>23</v>
      </c>
      <c r="F4155" t="s">
        <v>13185</v>
      </c>
      <c r="G4155" t="s">
        <v>13186</v>
      </c>
      <c r="H4155" t="s">
        <v>514</v>
      </c>
      <c r="I4155" s="1">
        <v>99000000</v>
      </c>
      <c r="J4155" s="2">
        <f t="shared" si="128"/>
        <v>99000000</v>
      </c>
      <c r="K4155" s="1">
        <v>9000000</v>
      </c>
      <c r="L4155" s="3">
        <v>45726</v>
      </c>
      <c r="M4155" s="3">
        <v>45726</v>
      </c>
      <c r="N4155" s="3">
        <v>46022</v>
      </c>
      <c r="O4155" s="1">
        <v>0</v>
      </c>
      <c r="P4155" s="1">
        <v>99000000</v>
      </c>
      <c r="R4155" s="6">
        <f ca="1">IF(Tabla1[[#This Row],[FECHA INCIAL DESDE]]="SIN INICIO",0,IF((((TODAY()-M4155)*100%)/(N4155-M4155))&gt;=100%,"100%",(((TODAY()-M4155)*100%)/(N4155-M4155))))</f>
        <v>0.14527027027027026</v>
      </c>
      <c r="S4155" s="2">
        <f t="shared" si="129"/>
        <v>99000000</v>
      </c>
      <c r="T4155" t="s">
        <v>13187</v>
      </c>
    </row>
    <row r="4156" spans="1:20" x14ac:dyDescent="0.25">
      <c r="A4156">
        <v>2025</v>
      </c>
      <c r="B4156" t="s">
        <v>13188</v>
      </c>
      <c r="C4156" t="s">
        <v>21</v>
      </c>
      <c r="D4156" t="s">
        <v>22</v>
      </c>
      <c r="E4156" t="s">
        <v>23</v>
      </c>
      <c r="F4156" t="s">
        <v>13189</v>
      </c>
      <c r="G4156" t="s">
        <v>1819</v>
      </c>
      <c r="H4156" t="s">
        <v>1802</v>
      </c>
      <c r="I4156" s="1">
        <v>37200000</v>
      </c>
      <c r="J4156" s="2">
        <f t="shared" si="128"/>
        <v>37200000</v>
      </c>
      <c r="K4156" s="1">
        <v>6200000</v>
      </c>
      <c r="L4156" s="3">
        <v>45728</v>
      </c>
      <c r="M4156" s="3">
        <v>45729</v>
      </c>
      <c r="N4156" s="3">
        <v>45900</v>
      </c>
      <c r="O4156" s="1">
        <v>0</v>
      </c>
      <c r="P4156" s="1">
        <v>37200000</v>
      </c>
      <c r="R4156" s="6">
        <f ca="1">IF(Tabla1[[#This Row],[FECHA INCIAL DESDE]]="SIN INICIO",0,IF((((TODAY()-M4156)*100%)/(N4156-M4156))&gt;=100%,"100%",(((TODAY()-M4156)*100%)/(N4156-M4156))))</f>
        <v>0.23391812865497075</v>
      </c>
      <c r="S4156" s="2">
        <f t="shared" si="129"/>
        <v>37200000</v>
      </c>
      <c r="T4156" t="s">
        <v>13190</v>
      </c>
    </row>
    <row r="4157" spans="1:20" x14ac:dyDescent="0.25">
      <c r="A4157">
        <v>2025</v>
      </c>
      <c r="B4157" t="s">
        <v>13191</v>
      </c>
      <c r="C4157" t="s">
        <v>21</v>
      </c>
      <c r="D4157" t="s">
        <v>22</v>
      </c>
      <c r="E4157" t="s">
        <v>23</v>
      </c>
      <c r="F4157" t="s">
        <v>13192</v>
      </c>
      <c r="G4157" t="s">
        <v>13193</v>
      </c>
      <c r="H4157" t="s">
        <v>514</v>
      </c>
      <c r="I4157" s="1">
        <v>90000000</v>
      </c>
      <c r="J4157" s="2">
        <f t="shared" si="128"/>
        <v>90000000</v>
      </c>
      <c r="K4157" s="1">
        <v>9000000</v>
      </c>
      <c r="L4157" s="3">
        <v>45726</v>
      </c>
      <c r="M4157" s="3">
        <v>45726</v>
      </c>
      <c r="N4157" s="3">
        <v>46022</v>
      </c>
      <c r="O4157" s="1">
        <v>0</v>
      </c>
      <c r="P4157" s="1">
        <v>90000000</v>
      </c>
      <c r="R4157" s="6">
        <f ca="1">IF(Tabla1[[#This Row],[FECHA INCIAL DESDE]]="SIN INICIO",0,IF((((TODAY()-M4157)*100%)/(N4157-M4157))&gt;=100%,"100%",(((TODAY()-M4157)*100%)/(N4157-M4157))))</f>
        <v>0.14527027027027026</v>
      </c>
      <c r="S4157" s="2">
        <f t="shared" si="129"/>
        <v>90000000</v>
      </c>
      <c r="T4157" t="s">
        <v>13194</v>
      </c>
    </row>
    <row r="4158" spans="1:20" x14ac:dyDescent="0.25">
      <c r="A4158">
        <v>2025</v>
      </c>
      <c r="B4158" t="s">
        <v>13195</v>
      </c>
      <c r="C4158" t="s">
        <v>21</v>
      </c>
      <c r="D4158" t="s">
        <v>22</v>
      </c>
      <c r="E4158" t="s">
        <v>23</v>
      </c>
      <c r="F4158" t="s">
        <v>13196</v>
      </c>
      <c r="G4158" t="s">
        <v>1940</v>
      </c>
      <c r="H4158" t="s">
        <v>1802</v>
      </c>
      <c r="I4158" s="1">
        <v>27600000</v>
      </c>
      <c r="J4158" s="2">
        <f t="shared" si="128"/>
        <v>27600000</v>
      </c>
      <c r="K4158" s="1">
        <v>4600000</v>
      </c>
      <c r="L4158" s="3">
        <v>45726</v>
      </c>
      <c r="M4158" s="3">
        <v>45727</v>
      </c>
      <c r="N4158" s="3">
        <v>45900</v>
      </c>
      <c r="O4158" s="1">
        <v>0</v>
      </c>
      <c r="P4158" s="1">
        <v>27600000</v>
      </c>
      <c r="R4158" s="6">
        <f ca="1">IF(Tabla1[[#This Row],[FECHA INCIAL DESDE]]="SIN INICIO",0,IF((((TODAY()-M4158)*100%)/(N4158-M4158))&gt;=100%,"100%",(((TODAY()-M4158)*100%)/(N4158-M4158))))</f>
        <v>0.24277456647398843</v>
      </c>
      <c r="S4158" s="2">
        <f t="shared" si="129"/>
        <v>27600000</v>
      </c>
      <c r="T4158" t="s">
        <v>13197</v>
      </c>
    </row>
    <row r="4159" spans="1:20" x14ac:dyDescent="0.25">
      <c r="A4159">
        <v>2025</v>
      </c>
      <c r="B4159" t="s">
        <v>13198</v>
      </c>
      <c r="C4159" t="s">
        <v>21</v>
      </c>
      <c r="D4159" t="s">
        <v>22</v>
      </c>
      <c r="E4159" t="s">
        <v>120</v>
      </c>
      <c r="F4159" t="s">
        <v>13199</v>
      </c>
      <c r="G4159" t="s">
        <v>2169</v>
      </c>
      <c r="H4159" t="s">
        <v>1802</v>
      </c>
      <c r="I4159" s="1">
        <v>24900000</v>
      </c>
      <c r="J4159" s="2">
        <f t="shared" si="128"/>
        <v>24900000</v>
      </c>
      <c r="K4159" s="1">
        <v>4150000</v>
      </c>
      <c r="L4159" s="3">
        <v>45726</v>
      </c>
      <c r="M4159" s="3">
        <v>45727</v>
      </c>
      <c r="N4159" s="3">
        <v>45900</v>
      </c>
      <c r="O4159" s="1">
        <v>0</v>
      </c>
      <c r="P4159" s="1">
        <v>24900000</v>
      </c>
      <c r="R4159" s="6">
        <f ca="1">IF(Tabla1[[#This Row],[FECHA INCIAL DESDE]]="SIN INICIO",0,IF((((TODAY()-M4159)*100%)/(N4159-M4159))&gt;=100%,"100%",(((TODAY()-M4159)*100%)/(N4159-M4159))))</f>
        <v>0.24277456647398843</v>
      </c>
      <c r="S4159" s="2">
        <f t="shared" si="129"/>
        <v>24900000</v>
      </c>
      <c r="T4159" t="s">
        <v>13200</v>
      </c>
    </row>
    <row r="4160" spans="1:20" x14ac:dyDescent="0.25">
      <c r="A4160">
        <v>2025</v>
      </c>
      <c r="B4160" t="s">
        <v>13201</v>
      </c>
      <c r="C4160" t="s">
        <v>21</v>
      </c>
      <c r="D4160" t="s">
        <v>22</v>
      </c>
      <c r="E4160" t="s">
        <v>23</v>
      </c>
      <c r="F4160" t="s">
        <v>13202</v>
      </c>
      <c r="G4160" t="s">
        <v>1819</v>
      </c>
      <c r="H4160" t="s">
        <v>1802</v>
      </c>
      <c r="I4160" s="1">
        <v>50820000</v>
      </c>
      <c r="J4160" s="2">
        <f t="shared" si="128"/>
        <v>50820000</v>
      </c>
      <c r="K4160" s="1">
        <v>8470000</v>
      </c>
      <c r="L4160" s="3">
        <v>45726</v>
      </c>
      <c r="M4160" s="3">
        <v>45727</v>
      </c>
      <c r="N4160" s="3">
        <v>45900</v>
      </c>
      <c r="O4160" s="1">
        <v>0</v>
      </c>
      <c r="P4160" s="1">
        <v>50820000</v>
      </c>
      <c r="R4160" s="6">
        <f ca="1">IF(Tabla1[[#This Row],[FECHA INCIAL DESDE]]="SIN INICIO",0,IF((((TODAY()-M4160)*100%)/(N4160-M4160))&gt;=100%,"100%",(((TODAY()-M4160)*100%)/(N4160-M4160))))</f>
        <v>0.24277456647398843</v>
      </c>
      <c r="S4160" s="2">
        <f t="shared" si="129"/>
        <v>50820000</v>
      </c>
      <c r="T4160" t="s">
        <v>13203</v>
      </c>
    </row>
    <row r="4161" spans="1:20" x14ac:dyDescent="0.25">
      <c r="A4161">
        <v>2025</v>
      </c>
      <c r="B4161" t="s">
        <v>13204</v>
      </c>
      <c r="C4161" t="s">
        <v>21</v>
      </c>
      <c r="D4161" t="s">
        <v>22</v>
      </c>
      <c r="E4161" t="s">
        <v>23</v>
      </c>
      <c r="F4161" t="s">
        <v>13205</v>
      </c>
      <c r="G4161" t="s">
        <v>1819</v>
      </c>
      <c r="H4161" t="s">
        <v>1802</v>
      </c>
      <c r="I4161" s="1">
        <v>37200000</v>
      </c>
      <c r="J4161" s="2">
        <f t="shared" si="128"/>
        <v>37200000</v>
      </c>
      <c r="K4161" s="1">
        <v>6200000</v>
      </c>
      <c r="L4161" s="3">
        <v>45727</v>
      </c>
      <c r="M4161" s="3">
        <v>45728</v>
      </c>
      <c r="N4161" s="3">
        <v>45900</v>
      </c>
      <c r="O4161" s="1">
        <v>0</v>
      </c>
      <c r="P4161" s="1">
        <v>37200000</v>
      </c>
      <c r="R4161" s="6">
        <f ca="1">IF(Tabla1[[#This Row],[FECHA INCIAL DESDE]]="SIN INICIO",0,IF((((TODAY()-M4161)*100%)/(N4161-M4161))&gt;=100%,"100%",(((TODAY()-M4161)*100%)/(N4161-M4161))))</f>
        <v>0.23837209302325582</v>
      </c>
      <c r="S4161" s="2">
        <f t="shared" si="129"/>
        <v>37200000</v>
      </c>
      <c r="T4161" t="s">
        <v>13206</v>
      </c>
    </row>
    <row r="4162" spans="1:20" x14ac:dyDescent="0.25">
      <c r="A4162">
        <v>2025</v>
      </c>
      <c r="B4162" t="s">
        <v>13207</v>
      </c>
      <c r="C4162" t="s">
        <v>21</v>
      </c>
      <c r="D4162" t="s">
        <v>22</v>
      </c>
      <c r="E4162" t="s">
        <v>23</v>
      </c>
      <c r="F4162" t="s">
        <v>13208</v>
      </c>
      <c r="G4162" t="s">
        <v>13209</v>
      </c>
      <c r="H4162" t="s">
        <v>514</v>
      </c>
      <c r="I4162" s="1">
        <v>99000000</v>
      </c>
      <c r="J4162" s="2">
        <f t="shared" si="128"/>
        <v>99000000</v>
      </c>
      <c r="K4162" s="1">
        <v>9000000</v>
      </c>
      <c r="L4162" s="3">
        <v>45727</v>
      </c>
      <c r="M4162" s="3">
        <v>45728</v>
      </c>
      <c r="N4162" s="3">
        <v>46022</v>
      </c>
      <c r="O4162" s="1">
        <v>0</v>
      </c>
      <c r="P4162" s="1">
        <v>99000000</v>
      </c>
      <c r="R4162" s="6">
        <f ca="1">IF(Tabla1[[#This Row],[FECHA INCIAL DESDE]]="SIN INICIO",0,IF((((TODAY()-M4162)*100%)/(N4162-M4162))&gt;=100%,"100%",(((TODAY()-M4162)*100%)/(N4162-M4162))))</f>
        <v>0.13945578231292516</v>
      </c>
      <c r="S4162" s="2">
        <f t="shared" si="129"/>
        <v>99000000</v>
      </c>
      <c r="T4162" t="s">
        <v>13210</v>
      </c>
    </row>
    <row r="4163" spans="1:20" x14ac:dyDescent="0.25">
      <c r="A4163">
        <v>2025</v>
      </c>
      <c r="B4163" t="s">
        <v>13211</v>
      </c>
      <c r="C4163" t="s">
        <v>21</v>
      </c>
      <c r="D4163" t="s">
        <v>22</v>
      </c>
      <c r="E4163" t="s">
        <v>23</v>
      </c>
      <c r="F4163" t="s">
        <v>13212</v>
      </c>
      <c r="G4163" t="s">
        <v>13213</v>
      </c>
      <c r="H4163" t="s">
        <v>514</v>
      </c>
      <c r="I4163" s="1">
        <v>99000000</v>
      </c>
      <c r="J4163" s="2">
        <f t="shared" ref="J4163:J4226" si="130">I4163</f>
        <v>99000000</v>
      </c>
      <c r="K4163" s="1">
        <v>9000000</v>
      </c>
      <c r="L4163" s="3">
        <v>45726</v>
      </c>
      <c r="M4163" s="3">
        <v>45726</v>
      </c>
      <c r="N4163" s="3">
        <v>46022</v>
      </c>
      <c r="O4163" s="1">
        <v>0</v>
      </c>
      <c r="P4163" s="1">
        <v>99000000</v>
      </c>
      <c r="R4163" s="6">
        <f ca="1">IF(Tabla1[[#This Row],[FECHA INCIAL DESDE]]="SIN INICIO",0,IF((((TODAY()-M4163)*100%)/(N4163-M4163))&gt;=100%,"100%",(((TODAY()-M4163)*100%)/(N4163-M4163))))</f>
        <v>0.14527027027027026</v>
      </c>
      <c r="S4163" s="2">
        <f t="shared" ref="S4163:S4226" si="131">P4163-Q4163</f>
        <v>99000000</v>
      </c>
      <c r="T4163" t="s">
        <v>13214</v>
      </c>
    </row>
    <row r="4164" spans="1:20" x14ac:dyDescent="0.25">
      <c r="A4164">
        <v>2025</v>
      </c>
      <c r="B4164" t="s">
        <v>13215</v>
      </c>
      <c r="C4164" t="s">
        <v>21</v>
      </c>
      <c r="D4164" t="s">
        <v>22</v>
      </c>
      <c r="E4164" t="s">
        <v>120</v>
      </c>
      <c r="F4164" t="s">
        <v>13216</v>
      </c>
      <c r="G4164" t="s">
        <v>2169</v>
      </c>
      <c r="H4164" t="s">
        <v>1802</v>
      </c>
      <c r="I4164" s="1">
        <v>30135000</v>
      </c>
      <c r="J4164" s="2">
        <f t="shared" si="130"/>
        <v>30135000</v>
      </c>
      <c r="K4164" s="1">
        <v>5022500</v>
      </c>
      <c r="L4164" s="3">
        <v>45727</v>
      </c>
      <c r="M4164" s="3">
        <v>45728</v>
      </c>
      <c r="N4164" s="3">
        <v>45900</v>
      </c>
      <c r="O4164" s="1">
        <v>0</v>
      </c>
      <c r="P4164" s="1">
        <v>30135000</v>
      </c>
      <c r="R4164" s="6">
        <f ca="1">IF(Tabla1[[#This Row],[FECHA INCIAL DESDE]]="SIN INICIO",0,IF((((TODAY()-M4164)*100%)/(N4164-M4164))&gt;=100%,"100%",(((TODAY()-M4164)*100%)/(N4164-M4164))))</f>
        <v>0.23837209302325582</v>
      </c>
      <c r="S4164" s="2">
        <f t="shared" si="131"/>
        <v>30135000</v>
      </c>
      <c r="T4164" t="s">
        <v>13217</v>
      </c>
    </row>
    <row r="4165" spans="1:20" x14ac:dyDescent="0.25">
      <c r="A4165">
        <v>2025</v>
      </c>
      <c r="B4165" t="s">
        <v>13218</v>
      </c>
      <c r="C4165" t="s">
        <v>21</v>
      </c>
      <c r="D4165" t="s">
        <v>22</v>
      </c>
      <c r="E4165" t="s">
        <v>23</v>
      </c>
      <c r="F4165" t="s">
        <v>13219</v>
      </c>
      <c r="G4165" t="s">
        <v>2221</v>
      </c>
      <c r="H4165" t="s">
        <v>1802</v>
      </c>
      <c r="I4165" s="1">
        <v>50820000</v>
      </c>
      <c r="J4165" s="2">
        <f t="shared" si="130"/>
        <v>50820000</v>
      </c>
      <c r="K4165" s="1">
        <v>8470000</v>
      </c>
      <c r="L4165" s="3">
        <v>45727</v>
      </c>
      <c r="M4165" s="3">
        <v>45728</v>
      </c>
      <c r="N4165" s="3">
        <v>45900</v>
      </c>
      <c r="O4165" s="1">
        <v>0</v>
      </c>
      <c r="P4165" s="1">
        <v>50820000</v>
      </c>
      <c r="R4165" s="6">
        <f ca="1">IF(Tabla1[[#This Row],[FECHA INCIAL DESDE]]="SIN INICIO",0,IF((((TODAY()-M4165)*100%)/(N4165-M4165))&gt;=100%,"100%",(((TODAY()-M4165)*100%)/(N4165-M4165))))</f>
        <v>0.23837209302325582</v>
      </c>
      <c r="S4165" s="2">
        <f t="shared" si="131"/>
        <v>50820000</v>
      </c>
      <c r="T4165" t="s">
        <v>13220</v>
      </c>
    </row>
    <row r="4166" spans="1:20" x14ac:dyDescent="0.25">
      <c r="A4166">
        <v>2025</v>
      </c>
      <c r="B4166" t="s">
        <v>13221</v>
      </c>
      <c r="C4166" t="s">
        <v>21</v>
      </c>
      <c r="D4166" t="s">
        <v>22</v>
      </c>
      <c r="E4166" t="s">
        <v>23</v>
      </c>
      <c r="F4166" t="s">
        <v>13222</v>
      </c>
      <c r="G4166" t="s">
        <v>1831</v>
      </c>
      <c r="H4166" t="s">
        <v>1898</v>
      </c>
      <c r="I4166" s="1">
        <v>40439818</v>
      </c>
      <c r="J4166" s="2">
        <f t="shared" si="130"/>
        <v>40439818</v>
      </c>
      <c r="K4166" s="1">
        <v>7202378</v>
      </c>
      <c r="L4166" s="3">
        <v>45726</v>
      </c>
      <c r="M4166" s="3">
        <v>45727</v>
      </c>
      <c r="N4166" s="3">
        <v>45838</v>
      </c>
      <c r="O4166" s="1">
        <v>0</v>
      </c>
      <c r="P4166" s="1">
        <v>40439818</v>
      </c>
      <c r="R4166" s="6">
        <f ca="1">IF(Tabla1[[#This Row],[FECHA INCIAL DESDE]]="SIN INICIO",0,IF((((TODAY()-M4166)*100%)/(N4166-M4166))&gt;=100%,"100%",(((TODAY()-M4166)*100%)/(N4166-M4166))))</f>
        <v>0.3783783783783784</v>
      </c>
      <c r="S4166" s="2">
        <f t="shared" si="131"/>
        <v>40439818</v>
      </c>
      <c r="T4166" t="s">
        <v>13223</v>
      </c>
    </row>
    <row r="4167" spans="1:20" x14ac:dyDescent="0.25">
      <c r="A4167">
        <v>2025</v>
      </c>
      <c r="B4167" t="s">
        <v>13224</v>
      </c>
      <c r="C4167" t="s">
        <v>21</v>
      </c>
      <c r="D4167" t="s">
        <v>22</v>
      </c>
      <c r="E4167" t="s">
        <v>23</v>
      </c>
      <c r="F4167" t="s">
        <v>13225</v>
      </c>
      <c r="G4167" t="s">
        <v>2132</v>
      </c>
      <c r="H4167" t="s">
        <v>1802</v>
      </c>
      <c r="I4167" s="1">
        <v>37200000</v>
      </c>
      <c r="J4167" s="2">
        <f t="shared" si="130"/>
        <v>37200000</v>
      </c>
      <c r="K4167" s="1">
        <v>6200000</v>
      </c>
      <c r="L4167" s="3">
        <v>45727</v>
      </c>
      <c r="M4167" s="3">
        <v>45728</v>
      </c>
      <c r="N4167" s="3">
        <v>45900</v>
      </c>
      <c r="O4167" s="1">
        <v>0</v>
      </c>
      <c r="P4167" s="1">
        <v>37200000</v>
      </c>
      <c r="R4167" s="6">
        <f ca="1">IF(Tabla1[[#This Row],[FECHA INCIAL DESDE]]="SIN INICIO",0,IF((((TODAY()-M4167)*100%)/(N4167-M4167))&gt;=100%,"100%",(((TODAY()-M4167)*100%)/(N4167-M4167))))</f>
        <v>0.23837209302325582</v>
      </c>
      <c r="S4167" s="2">
        <f t="shared" si="131"/>
        <v>37200000</v>
      </c>
      <c r="T4167" t="s">
        <v>13226</v>
      </c>
    </row>
    <row r="4168" spans="1:20" x14ac:dyDescent="0.25">
      <c r="A4168">
        <v>2025</v>
      </c>
      <c r="B4168" t="s">
        <v>13227</v>
      </c>
      <c r="C4168" t="s">
        <v>21</v>
      </c>
      <c r="D4168" t="s">
        <v>22</v>
      </c>
      <c r="E4168" t="s">
        <v>23</v>
      </c>
      <c r="F4168" t="s">
        <v>13228</v>
      </c>
      <c r="G4168" t="s">
        <v>1819</v>
      </c>
      <c r="H4168" t="s">
        <v>1802</v>
      </c>
      <c r="I4168" s="1">
        <v>50820000</v>
      </c>
      <c r="J4168" s="2">
        <f t="shared" si="130"/>
        <v>50820000</v>
      </c>
      <c r="K4168" s="1">
        <v>8470000</v>
      </c>
      <c r="L4168" s="3">
        <v>45733</v>
      </c>
      <c r="M4168" s="3">
        <v>45734</v>
      </c>
      <c r="N4168" s="3">
        <v>45900</v>
      </c>
      <c r="O4168" s="1">
        <v>0</v>
      </c>
      <c r="P4168" s="1">
        <v>50820000</v>
      </c>
      <c r="R4168" s="6">
        <f ca="1">IF(Tabla1[[#This Row],[FECHA INCIAL DESDE]]="SIN INICIO",0,IF((((TODAY()-M4168)*100%)/(N4168-M4168))&gt;=100%,"100%",(((TODAY()-M4168)*100%)/(N4168-M4168))))</f>
        <v>0.21084337349397592</v>
      </c>
      <c r="S4168" s="2">
        <f t="shared" si="131"/>
        <v>50820000</v>
      </c>
      <c r="T4168" t="s">
        <v>13229</v>
      </c>
    </row>
    <row r="4169" spans="1:20" x14ac:dyDescent="0.25">
      <c r="A4169">
        <v>2025</v>
      </c>
      <c r="B4169" t="s">
        <v>13230</v>
      </c>
      <c r="C4169" t="s">
        <v>21</v>
      </c>
      <c r="D4169" t="s">
        <v>22</v>
      </c>
      <c r="E4169" t="s">
        <v>23</v>
      </c>
      <c r="F4169" t="s">
        <v>13231</v>
      </c>
      <c r="G4169" t="s">
        <v>1819</v>
      </c>
      <c r="H4169" t="s">
        <v>1802</v>
      </c>
      <c r="I4169" s="1">
        <v>66000000</v>
      </c>
      <c r="J4169" s="2">
        <f t="shared" si="130"/>
        <v>66000000</v>
      </c>
      <c r="K4169" s="1">
        <v>11000000</v>
      </c>
      <c r="L4169" s="3">
        <v>45730</v>
      </c>
      <c r="M4169" s="3">
        <v>45733</v>
      </c>
      <c r="N4169" s="3">
        <v>45900</v>
      </c>
      <c r="O4169" s="1">
        <v>0</v>
      </c>
      <c r="P4169" s="1">
        <v>66000000</v>
      </c>
      <c r="R4169" s="6">
        <f ca="1">IF(Tabla1[[#This Row],[FECHA INCIAL DESDE]]="SIN INICIO",0,IF((((TODAY()-M4169)*100%)/(N4169-M4169))&gt;=100%,"100%",(((TODAY()-M4169)*100%)/(N4169-M4169))))</f>
        <v>0.21556886227544911</v>
      </c>
      <c r="S4169" s="2">
        <f t="shared" si="131"/>
        <v>66000000</v>
      </c>
      <c r="T4169" t="s">
        <v>13232</v>
      </c>
    </row>
    <row r="4170" spans="1:20" x14ac:dyDescent="0.25">
      <c r="A4170">
        <v>2025</v>
      </c>
      <c r="B4170" t="s">
        <v>13233</v>
      </c>
      <c r="C4170" t="s">
        <v>21</v>
      </c>
      <c r="D4170" t="s">
        <v>22</v>
      </c>
      <c r="E4170" t="s">
        <v>23</v>
      </c>
      <c r="F4170" t="s">
        <v>13234</v>
      </c>
      <c r="G4170" t="s">
        <v>13182</v>
      </c>
      <c r="H4170" t="s">
        <v>514</v>
      </c>
      <c r="I4170" s="1">
        <v>99000000</v>
      </c>
      <c r="J4170" s="2">
        <f t="shared" si="130"/>
        <v>99000000</v>
      </c>
      <c r="K4170" s="1">
        <v>9000000</v>
      </c>
      <c r="L4170" s="3">
        <v>45727</v>
      </c>
      <c r="M4170" s="3">
        <v>45728</v>
      </c>
      <c r="N4170" s="3">
        <v>46022</v>
      </c>
      <c r="O4170" s="1">
        <v>0</v>
      </c>
      <c r="P4170" s="1">
        <v>99000000</v>
      </c>
      <c r="R4170" s="6">
        <f ca="1">IF(Tabla1[[#This Row],[FECHA INCIAL DESDE]]="SIN INICIO",0,IF((((TODAY()-M4170)*100%)/(N4170-M4170))&gt;=100%,"100%",(((TODAY()-M4170)*100%)/(N4170-M4170))))</f>
        <v>0.13945578231292516</v>
      </c>
      <c r="S4170" s="2">
        <f t="shared" si="131"/>
        <v>99000000</v>
      </c>
      <c r="T4170" t="s">
        <v>13235</v>
      </c>
    </row>
    <row r="4171" spans="1:20" x14ac:dyDescent="0.25">
      <c r="A4171">
        <v>2025</v>
      </c>
      <c r="B4171" t="s">
        <v>13236</v>
      </c>
      <c r="C4171" t="s">
        <v>21</v>
      </c>
      <c r="D4171" t="s">
        <v>22</v>
      </c>
      <c r="E4171" t="s">
        <v>23</v>
      </c>
      <c r="F4171" t="s">
        <v>13237</v>
      </c>
      <c r="G4171" t="s">
        <v>13238</v>
      </c>
      <c r="H4171" t="s">
        <v>1802</v>
      </c>
      <c r="I4171" s="1">
        <v>37200000</v>
      </c>
      <c r="J4171" s="2">
        <f t="shared" si="130"/>
        <v>37200000</v>
      </c>
      <c r="K4171" s="1">
        <v>6200000</v>
      </c>
      <c r="L4171" s="3">
        <v>45726</v>
      </c>
      <c r="M4171" s="3">
        <v>45727</v>
      </c>
      <c r="N4171" s="3">
        <v>45900</v>
      </c>
      <c r="O4171" s="1">
        <v>0</v>
      </c>
      <c r="P4171" s="1">
        <v>37200000</v>
      </c>
      <c r="R4171" s="6">
        <f ca="1">IF(Tabla1[[#This Row],[FECHA INCIAL DESDE]]="SIN INICIO",0,IF((((TODAY()-M4171)*100%)/(N4171-M4171))&gt;=100%,"100%",(((TODAY()-M4171)*100%)/(N4171-M4171))))</f>
        <v>0.24277456647398843</v>
      </c>
      <c r="S4171" s="2">
        <f t="shared" si="131"/>
        <v>37200000</v>
      </c>
      <c r="T4171" t="s">
        <v>13239</v>
      </c>
    </row>
    <row r="4172" spans="1:20" x14ac:dyDescent="0.25">
      <c r="A4172">
        <v>2025</v>
      </c>
      <c r="B4172" t="s">
        <v>13240</v>
      </c>
      <c r="C4172" t="s">
        <v>21</v>
      </c>
      <c r="D4172" t="s">
        <v>22</v>
      </c>
      <c r="E4172" t="s">
        <v>23</v>
      </c>
      <c r="F4172" t="s">
        <v>13241</v>
      </c>
      <c r="G4172" t="s">
        <v>2221</v>
      </c>
      <c r="H4172" t="s">
        <v>1802</v>
      </c>
      <c r="I4172" s="1">
        <v>50820000</v>
      </c>
      <c r="J4172" s="2">
        <f t="shared" si="130"/>
        <v>50820000</v>
      </c>
      <c r="K4172" s="1">
        <v>8470000</v>
      </c>
      <c r="L4172" s="3">
        <v>45727</v>
      </c>
      <c r="M4172" s="3">
        <v>45728</v>
      </c>
      <c r="N4172" s="3">
        <v>45900</v>
      </c>
      <c r="O4172" s="1">
        <v>0</v>
      </c>
      <c r="P4172" s="1">
        <v>50820000</v>
      </c>
      <c r="R4172" s="6">
        <f ca="1">IF(Tabla1[[#This Row],[FECHA INCIAL DESDE]]="SIN INICIO",0,IF((((TODAY()-M4172)*100%)/(N4172-M4172))&gt;=100%,"100%",(((TODAY()-M4172)*100%)/(N4172-M4172))))</f>
        <v>0.23837209302325582</v>
      </c>
      <c r="S4172" s="2">
        <f t="shared" si="131"/>
        <v>50820000</v>
      </c>
      <c r="T4172" t="s">
        <v>13242</v>
      </c>
    </row>
    <row r="4173" spans="1:20" x14ac:dyDescent="0.25">
      <c r="A4173">
        <v>2025</v>
      </c>
      <c r="B4173" t="s">
        <v>13243</v>
      </c>
      <c r="C4173" t="s">
        <v>21</v>
      </c>
      <c r="D4173" t="s">
        <v>22</v>
      </c>
      <c r="E4173" t="s">
        <v>23</v>
      </c>
      <c r="F4173" t="s">
        <v>13244</v>
      </c>
      <c r="G4173" t="s">
        <v>2221</v>
      </c>
      <c r="H4173" t="s">
        <v>1802</v>
      </c>
      <c r="I4173" s="1">
        <v>37200000</v>
      </c>
      <c r="J4173" s="2">
        <f t="shared" si="130"/>
        <v>37200000</v>
      </c>
      <c r="K4173" s="1">
        <v>6200000</v>
      </c>
      <c r="L4173" s="3">
        <v>45726</v>
      </c>
      <c r="M4173" s="3">
        <v>45727</v>
      </c>
      <c r="N4173" s="3">
        <v>45900</v>
      </c>
      <c r="O4173" s="1">
        <v>0</v>
      </c>
      <c r="P4173" s="1">
        <v>37200000</v>
      </c>
      <c r="R4173" s="6">
        <f ca="1">IF(Tabla1[[#This Row],[FECHA INCIAL DESDE]]="SIN INICIO",0,IF((((TODAY()-M4173)*100%)/(N4173-M4173))&gt;=100%,"100%",(((TODAY()-M4173)*100%)/(N4173-M4173))))</f>
        <v>0.24277456647398843</v>
      </c>
      <c r="S4173" s="2">
        <f t="shared" si="131"/>
        <v>37200000</v>
      </c>
      <c r="T4173" t="s">
        <v>13245</v>
      </c>
    </row>
    <row r="4174" spans="1:20" x14ac:dyDescent="0.25">
      <c r="A4174">
        <v>2025</v>
      </c>
      <c r="B4174" t="s">
        <v>13246</v>
      </c>
      <c r="C4174" t="s">
        <v>21</v>
      </c>
      <c r="D4174" t="s">
        <v>22</v>
      </c>
      <c r="E4174" t="s">
        <v>23</v>
      </c>
      <c r="F4174" t="s">
        <v>13247</v>
      </c>
      <c r="G4174" t="s">
        <v>2221</v>
      </c>
      <c r="H4174" t="s">
        <v>1802</v>
      </c>
      <c r="I4174" s="1">
        <v>50820000</v>
      </c>
      <c r="J4174" s="2">
        <f t="shared" si="130"/>
        <v>50820000</v>
      </c>
      <c r="K4174" s="1">
        <v>8470000</v>
      </c>
      <c r="L4174" s="3">
        <v>45727</v>
      </c>
      <c r="M4174" s="3">
        <v>45728</v>
      </c>
      <c r="N4174" s="3">
        <v>45900</v>
      </c>
      <c r="O4174" s="1">
        <v>0</v>
      </c>
      <c r="P4174" s="1">
        <v>50820000</v>
      </c>
      <c r="R4174" s="6">
        <f ca="1">IF(Tabla1[[#This Row],[FECHA INCIAL DESDE]]="SIN INICIO",0,IF((((TODAY()-M4174)*100%)/(N4174-M4174))&gt;=100%,"100%",(((TODAY()-M4174)*100%)/(N4174-M4174))))</f>
        <v>0.23837209302325582</v>
      </c>
      <c r="S4174" s="2">
        <f t="shared" si="131"/>
        <v>50820000</v>
      </c>
      <c r="T4174" t="s">
        <v>13248</v>
      </c>
    </row>
    <row r="4175" spans="1:20" x14ac:dyDescent="0.25">
      <c r="A4175">
        <v>2025</v>
      </c>
      <c r="B4175" t="s">
        <v>13249</v>
      </c>
      <c r="C4175" t="s">
        <v>21</v>
      </c>
      <c r="D4175" t="s">
        <v>22</v>
      </c>
      <c r="E4175" t="s">
        <v>23</v>
      </c>
      <c r="F4175" t="s">
        <v>13250</v>
      </c>
      <c r="G4175" t="s">
        <v>399</v>
      </c>
      <c r="H4175" t="s">
        <v>270</v>
      </c>
      <c r="I4175" s="1">
        <v>60000000</v>
      </c>
      <c r="J4175" s="2">
        <f t="shared" si="130"/>
        <v>60000000</v>
      </c>
      <c r="K4175" s="1">
        <v>10000000</v>
      </c>
      <c r="L4175" s="3">
        <v>45727</v>
      </c>
      <c r="M4175" s="3">
        <v>45728</v>
      </c>
      <c r="N4175" s="3">
        <v>45900</v>
      </c>
      <c r="O4175" s="1">
        <v>0</v>
      </c>
      <c r="P4175" s="1">
        <v>60000000</v>
      </c>
      <c r="R4175" s="6">
        <f ca="1">IF(Tabla1[[#This Row],[FECHA INCIAL DESDE]]="SIN INICIO",0,IF((((TODAY()-M4175)*100%)/(N4175-M4175))&gt;=100%,"100%",(((TODAY()-M4175)*100%)/(N4175-M4175))))</f>
        <v>0.23837209302325582</v>
      </c>
      <c r="S4175" s="2">
        <f t="shared" si="131"/>
        <v>60000000</v>
      </c>
      <c r="T4175" t="s">
        <v>13251</v>
      </c>
    </row>
    <row r="4176" spans="1:20" x14ac:dyDescent="0.25">
      <c r="A4176">
        <v>2025</v>
      </c>
      <c r="B4176" t="s">
        <v>13252</v>
      </c>
      <c r="C4176" t="s">
        <v>21</v>
      </c>
      <c r="D4176" t="s">
        <v>22</v>
      </c>
      <c r="E4176" t="s">
        <v>23</v>
      </c>
      <c r="F4176" t="s">
        <v>13253</v>
      </c>
      <c r="G4176" t="s">
        <v>2132</v>
      </c>
      <c r="H4176" t="s">
        <v>1802</v>
      </c>
      <c r="I4176" s="1">
        <v>27600000</v>
      </c>
      <c r="J4176" s="2">
        <f t="shared" si="130"/>
        <v>27600000</v>
      </c>
      <c r="K4176" s="1">
        <v>4600000</v>
      </c>
      <c r="L4176" s="3">
        <v>45727</v>
      </c>
      <c r="M4176" s="3">
        <v>45728</v>
      </c>
      <c r="N4176" s="3">
        <v>45900</v>
      </c>
      <c r="O4176" s="1">
        <v>0</v>
      </c>
      <c r="P4176" s="1">
        <v>27600000</v>
      </c>
      <c r="R4176" s="6">
        <f ca="1">IF(Tabla1[[#This Row],[FECHA INCIAL DESDE]]="SIN INICIO",0,IF((((TODAY()-M4176)*100%)/(N4176-M4176))&gt;=100%,"100%",(((TODAY()-M4176)*100%)/(N4176-M4176))))</f>
        <v>0.23837209302325582</v>
      </c>
      <c r="S4176" s="2">
        <f t="shared" si="131"/>
        <v>27600000</v>
      </c>
      <c r="T4176" t="s">
        <v>13254</v>
      </c>
    </row>
    <row r="4177" spans="1:20" x14ac:dyDescent="0.25">
      <c r="A4177">
        <v>2025</v>
      </c>
      <c r="B4177" t="s">
        <v>13255</v>
      </c>
      <c r="C4177" t="s">
        <v>21</v>
      </c>
      <c r="D4177" t="s">
        <v>22</v>
      </c>
      <c r="E4177" t="s">
        <v>23</v>
      </c>
      <c r="F4177" t="s">
        <v>13256</v>
      </c>
      <c r="G4177" t="s">
        <v>2743</v>
      </c>
      <c r="H4177" t="s">
        <v>659</v>
      </c>
      <c r="I4177" s="1">
        <v>26840000</v>
      </c>
      <c r="J4177" s="2">
        <f t="shared" si="130"/>
        <v>26840000</v>
      </c>
      <c r="K4177" s="1">
        <v>5368000</v>
      </c>
      <c r="L4177" s="3">
        <v>45726</v>
      </c>
      <c r="M4177" s="3">
        <v>45727</v>
      </c>
      <c r="N4177" s="3">
        <v>45869</v>
      </c>
      <c r="O4177" s="1">
        <v>0</v>
      </c>
      <c r="P4177" s="1">
        <v>26840000</v>
      </c>
      <c r="R4177" s="6">
        <f ca="1">IF(Tabla1[[#This Row],[FECHA INCIAL DESDE]]="SIN INICIO",0,IF((((TODAY()-M4177)*100%)/(N4177-M4177))&gt;=100%,"100%",(((TODAY()-M4177)*100%)/(N4177-M4177))))</f>
        <v>0.29577464788732394</v>
      </c>
      <c r="S4177" s="2">
        <f t="shared" si="131"/>
        <v>26840000</v>
      </c>
      <c r="T4177" t="s">
        <v>13257</v>
      </c>
    </row>
    <row r="4178" spans="1:20" x14ac:dyDescent="0.25">
      <c r="A4178">
        <v>2025</v>
      </c>
      <c r="B4178" t="s">
        <v>13258</v>
      </c>
      <c r="C4178" t="s">
        <v>21</v>
      </c>
      <c r="D4178" t="s">
        <v>22</v>
      </c>
      <c r="E4178" t="s">
        <v>23</v>
      </c>
      <c r="F4178" t="s">
        <v>13259</v>
      </c>
      <c r="G4178" t="s">
        <v>13260</v>
      </c>
      <c r="H4178" t="s">
        <v>514</v>
      </c>
      <c r="I4178" s="1">
        <v>99000000</v>
      </c>
      <c r="J4178" s="2">
        <f t="shared" si="130"/>
        <v>99000000</v>
      </c>
      <c r="K4178" s="1">
        <v>9000000</v>
      </c>
      <c r="L4178" s="3">
        <v>45727</v>
      </c>
      <c r="M4178" s="3">
        <v>45728</v>
      </c>
      <c r="N4178" s="3">
        <v>46022</v>
      </c>
      <c r="O4178" s="1">
        <v>0</v>
      </c>
      <c r="P4178" s="1">
        <v>99000000</v>
      </c>
      <c r="R4178" s="6">
        <f ca="1">IF(Tabla1[[#This Row],[FECHA INCIAL DESDE]]="SIN INICIO",0,IF((((TODAY()-M4178)*100%)/(N4178-M4178))&gt;=100%,"100%",(((TODAY()-M4178)*100%)/(N4178-M4178))))</f>
        <v>0.13945578231292516</v>
      </c>
      <c r="S4178" s="2">
        <f t="shared" si="131"/>
        <v>99000000</v>
      </c>
      <c r="T4178" t="s">
        <v>13261</v>
      </c>
    </row>
    <row r="4179" spans="1:20" x14ac:dyDescent="0.25">
      <c r="A4179">
        <v>2025</v>
      </c>
      <c r="B4179" t="s">
        <v>13262</v>
      </c>
      <c r="C4179" t="s">
        <v>21</v>
      </c>
      <c r="D4179" t="s">
        <v>22</v>
      </c>
      <c r="E4179" t="s">
        <v>23</v>
      </c>
      <c r="F4179" t="s">
        <v>13263</v>
      </c>
      <c r="G4179" t="s">
        <v>1819</v>
      </c>
      <c r="H4179" t="s">
        <v>1802</v>
      </c>
      <c r="I4179" s="1">
        <v>50820000</v>
      </c>
      <c r="J4179" s="2">
        <f t="shared" si="130"/>
        <v>50820000</v>
      </c>
      <c r="K4179" s="1">
        <v>8470000</v>
      </c>
      <c r="L4179" s="3">
        <v>45729</v>
      </c>
      <c r="M4179" s="3">
        <v>45730</v>
      </c>
      <c r="N4179" s="3">
        <v>45900</v>
      </c>
      <c r="O4179" s="1">
        <v>0</v>
      </c>
      <c r="P4179" s="1">
        <v>50820000</v>
      </c>
      <c r="R4179" s="6">
        <f ca="1">IF(Tabla1[[#This Row],[FECHA INCIAL DESDE]]="SIN INICIO",0,IF((((TODAY()-M4179)*100%)/(N4179-M4179))&gt;=100%,"100%",(((TODAY()-M4179)*100%)/(N4179-M4179))))</f>
        <v>0.22941176470588234</v>
      </c>
      <c r="S4179" s="2">
        <f t="shared" si="131"/>
        <v>50820000</v>
      </c>
      <c r="T4179" t="s">
        <v>13264</v>
      </c>
    </row>
    <row r="4180" spans="1:20" x14ac:dyDescent="0.25">
      <c r="A4180">
        <v>2025</v>
      </c>
      <c r="B4180" t="s">
        <v>13265</v>
      </c>
      <c r="C4180" t="s">
        <v>21</v>
      </c>
      <c r="D4180" t="s">
        <v>22</v>
      </c>
      <c r="E4180" t="s">
        <v>23</v>
      </c>
      <c r="F4180" t="s">
        <v>13266</v>
      </c>
      <c r="G4180" t="s">
        <v>1819</v>
      </c>
      <c r="H4180" t="s">
        <v>1802</v>
      </c>
      <c r="I4180" s="1">
        <v>37200000</v>
      </c>
      <c r="J4180" s="2">
        <f t="shared" si="130"/>
        <v>37200000</v>
      </c>
      <c r="K4180" s="1">
        <v>6200000</v>
      </c>
      <c r="L4180" s="3">
        <v>45727</v>
      </c>
      <c r="M4180" s="3">
        <v>45728</v>
      </c>
      <c r="N4180" s="3">
        <v>45900</v>
      </c>
      <c r="O4180" s="1">
        <v>0</v>
      </c>
      <c r="P4180" s="1">
        <v>37200000</v>
      </c>
      <c r="R4180" s="6">
        <f ca="1">IF(Tabla1[[#This Row],[FECHA INCIAL DESDE]]="SIN INICIO",0,IF((((TODAY()-M4180)*100%)/(N4180-M4180))&gt;=100%,"100%",(((TODAY()-M4180)*100%)/(N4180-M4180))))</f>
        <v>0.23837209302325582</v>
      </c>
      <c r="S4180" s="2">
        <f t="shared" si="131"/>
        <v>37200000</v>
      </c>
      <c r="T4180" t="s">
        <v>13267</v>
      </c>
    </row>
    <row r="4181" spans="1:20" x14ac:dyDescent="0.25">
      <c r="A4181">
        <v>2025</v>
      </c>
      <c r="B4181" t="s">
        <v>13268</v>
      </c>
      <c r="C4181" t="s">
        <v>21</v>
      </c>
      <c r="D4181" t="s">
        <v>22</v>
      </c>
      <c r="E4181" t="s">
        <v>120</v>
      </c>
      <c r="F4181" t="s">
        <v>13269</v>
      </c>
      <c r="G4181" t="s">
        <v>10354</v>
      </c>
      <c r="H4181" t="s">
        <v>1802</v>
      </c>
      <c r="I4181" s="1">
        <v>24900000</v>
      </c>
      <c r="J4181" s="2">
        <f t="shared" si="130"/>
        <v>24900000</v>
      </c>
      <c r="K4181" s="1">
        <v>4150000</v>
      </c>
      <c r="L4181" s="3">
        <v>45728</v>
      </c>
      <c r="M4181" s="3">
        <v>45729</v>
      </c>
      <c r="N4181" s="3">
        <v>45900</v>
      </c>
      <c r="O4181" s="1">
        <v>0</v>
      </c>
      <c r="P4181" s="1">
        <v>24900000</v>
      </c>
      <c r="R4181" s="6">
        <f ca="1">IF(Tabla1[[#This Row],[FECHA INCIAL DESDE]]="SIN INICIO",0,IF((((TODAY()-M4181)*100%)/(N4181-M4181))&gt;=100%,"100%",(((TODAY()-M4181)*100%)/(N4181-M4181))))</f>
        <v>0.23391812865497075</v>
      </c>
      <c r="S4181" s="2">
        <f t="shared" si="131"/>
        <v>24900000</v>
      </c>
      <c r="T4181" t="s">
        <v>13270</v>
      </c>
    </row>
    <row r="4182" spans="1:20" x14ac:dyDescent="0.25">
      <c r="A4182">
        <v>2025</v>
      </c>
      <c r="B4182" t="s">
        <v>13271</v>
      </c>
      <c r="C4182" t="s">
        <v>21</v>
      </c>
      <c r="D4182" t="s">
        <v>22</v>
      </c>
      <c r="E4182" t="s">
        <v>23</v>
      </c>
      <c r="F4182" t="s">
        <v>13272</v>
      </c>
      <c r="G4182" t="s">
        <v>13273</v>
      </c>
      <c r="H4182" t="s">
        <v>514</v>
      </c>
      <c r="I4182" s="1">
        <v>99000000</v>
      </c>
      <c r="J4182" s="2">
        <f t="shared" si="130"/>
        <v>99000000</v>
      </c>
      <c r="K4182" s="1">
        <v>9000000</v>
      </c>
      <c r="L4182" s="3">
        <v>45727</v>
      </c>
      <c r="M4182" s="3">
        <v>45728</v>
      </c>
      <c r="N4182" s="3">
        <v>46022</v>
      </c>
      <c r="O4182" s="1">
        <v>0</v>
      </c>
      <c r="P4182" s="1">
        <v>99000000</v>
      </c>
      <c r="R4182" s="6">
        <f ca="1">IF(Tabla1[[#This Row],[FECHA INCIAL DESDE]]="SIN INICIO",0,IF((((TODAY()-M4182)*100%)/(N4182-M4182))&gt;=100%,"100%",(((TODAY()-M4182)*100%)/(N4182-M4182))))</f>
        <v>0.13945578231292516</v>
      </c>
      <c r="S4182" s="2">
        <f t="shared" si="131"/>
        <v>99000000</v>
      </c>
      <c r="T4182" t="s">
        <v>13274</v>
      </c>
    </row>
    <row r="4183" spans="1:20" x14ac:dyDescent="0.25">
      <c r="A4183">
        <v>2025</v>
      </c>
      <c r="B4183" t="s">
        <v>13275</v>
      </c>
      <c r="C4183" t="s">
        <v>21</v>
      </c>
      <c r="D4183" t="s">
        <v>22</v>
      </c>
      <c r="E4183" t="s">
        <v>23</v>
      </c>
      <c r="F4183" t="s">
        <v>13276</v>
      </c>
      <c r="G4183" t="s">
        <v>13277</v>
      </c>
      <c r="H4183" t="s">
        <v>514</v>
      </c>
      <c r="I4183" s="1">
        <v>99000000</v>
      </c>
      <c r="J4183" s="2">
        <f t="shared" si="130"/>
        <v>99000000</v>
      </c>
      <c r="K4183" s="1">
        <v>9000000</v>
      </c>
      <c r="L4183" s="3">
        <v>45727</v>
      </c>
      <c r="M4183" s="3">
        <v>45728</v>
      </c>
      <c r="N4183" s="3">
        <v>46022</v>
      </c>
      <c r="O4183" s="1">
        <v>0</v>
      </c>
      <c r="P4183" s="1">
        <v>99000000</v>
      </c>
      <c r="R4183" s="6">
        <f ca="1">IF(Tabla1[[#This Row],[FECHA INCIAL DESDE]]="SIN INICIO",0,IF((((TODAY()-M4183)*100%)/(N4183-M4183))&gt;=100%,"100%",(((TODAY()-M4183)*100%)/(N4183-M4183))))</f>
        <v>0.13945578231292516</v>
      </c>
      <c r="S4183" s="2">
        <f t="shared" si="131"/>
        <v>99000000</v>
      </c>
      <c r="T4183" t="s">
        <v>13278</v>
      </c>
    </row>
    <row r="4184" spans="1:20" x14ac:dyDescent="0.25">
      <c r="A4184">
        <v>2025</v>
      </c>
      <c r="B4184" t="s">
        <v>13279</v>
      </c>
      <c r="C4184" t="s">
        <v>21</v>
      </c>
      <c r="D4184" t="s">
        <v>22</v>
      </c>
      <c r="E4184" t="s">
        <v>23</v>
      </c>
      <c r="F4184" t="s">
        <v>13280</v>
      </c>
      <c r="G4184" t="s">
        <v>791</v>
      </c>
      <c r="H4184" t="s">
        <v>590</v>
      </c>
      <c r="I4184" s="1">
        <v>33000000</v>
      </c>
      <c r="J4184" s="2">
        <f t="shared" si="130"/>
        <v>33000000</v>
      </c>
      <c r="K4184" s="1">
        <v>5500000</v>
      </c>
      <c r="L4184" s="3">
        <v>45727</v>
      </c>
      <c r="M4184" s="3">
        <v>45728</v>
      </c>
      <c r="N4184" s="3">
        <v>45900</v>
      </c>
      <c r="O4184" s="1">
        <v>0</v>
      </c>
      <c r="P4184" s="1">
        <v>33000000</v>
      </c>
      <c r="R4184" s="6">
        <f ca="1">IF(Tabla1[[#This Row],[FECHA INCIAL DESDE]]="SIN INICIO",0,IF((((TODAY()-M4184)*100%)/(N4184-M4184))&gt;=100%,"100%",(((TODAY()-M4184)*100%)/(N4184-M4184))))</f>
        <v>0.23837209302325582</v>
      </c>
      <c r="S4184" s="2">
        <f t="shared" si="131"/>
        <v>33000000</v>
      </c>
      <c r="T4184" t="s">
        <v>13281</v>
      </c>
    </row>
    <row r="4185" spans="1:20" x14ac:dyDescent="0.25">
      <c r="A4185">
        <v>2025</v>
      </c>
      <c r="B4185" t="s">
        <v>13282</v>
      </c>
      <c r="C4185" t="s">
        <v>21</v>
      </c>
      <c r="D4185" t="s">
        <v>22</v>
      </c>
      <c r="E4185" t="s">
        <v>23</v>
      </c>
      <c r="F4185" t="s">
        <v>13283</v>
      </c>
      <c r="G4185" t="s">
        <v>13284</v>
      </c>
      <c r="H4185" t="s">
        <v>514</v>
      </c>
      <c r="I4185" s="1">
        <v>99000000</v>
      </c>
      <c r="J4185" s="2">
        <f t="shared" si="130"/>
        <v>99000000</v>
      </c>
      <c r="K4185" s="1">
        <v>9000000</v>
      </c>
      <c r="L4185" s="3">
        <v>45727</v>
      </c>
      <c r="M4185" s="3">
        <v>45728</v>
      </c>
      <c r="N4185" s="3">
        <v>46022</v>
      </c>
      <c r="O4185" s="1">
        <v>0</v>
      </c>
      <c r="P4185" s="1">
        <v>99000000</v>
      </c>
      <c r="R4185" s="6">
        <f ca="1">IF(Tabla1[[#This Row],[FECHA INCIAL DESDE]]="SIN INICIO",0,IF((((TODAY()-M4185)*100%)/(N4185-M4185))&gt;=100%,"100%",(((TODAY()-M4185)*100%)/(N4185-M4185))))</f>
        <v>0.13945578231292516</v>
      </c>
      <c r="S4185" s="2">
        <f t="shared" si="131"/>
        <v>99000000</v>
      </c>
      <c r="T4185" t="s">
        <v>13285</v>
      </c>
    </row>
    <row r="4186" spans="1:20" x14ac:dyDescent="0.25">
      <c r="A4186">
        <v>2025</v>
      </c>
      <c r="B4186" t="s">
        <v>13286</v>
      </c>
      <c r="C4186" t="s">
        <v>21</v>
      </c>
      <c r="D4186" t="s">
        <v>22</v>
      </c>
      <c r="E4186" t="s">
        <v>23</v>
      </c>
      <c r="F4186" t="s">
        <v>13287</v>
      </c>
      <c r="G4186" t="s">
        <v>13288</v>
      </c>
      <c r="H4186" t="s">
        <v>514</v>
      </c>
      <c r="I4186" s="1">
        <v>99000000</v>
      </c>
      <c r="J4186" s="2">
        <f t="shared" si="130"/>
        <v>99000000</v>
      </c>
      <c r="K4186" s="1">
        <v>9000000</v>
      </c>
      <c r="L4186" s="3">
        <v>45727</v>
      </c>
      <c r="M4186" s="3">
        <v>45728</v>
      </c>
      <c r="N4186" s="3">
        <v>46022</v>
      </c>
      <c r="O4186" s="1">
        <v>0</v>
      </c>
      <c r="P4186" s="1">
        <v>99000000</v>
      </c>
      <c r="R4186" s="6">
        <f ca="1">IF(Tabla1[[#This Row],[FECHA INCIAL DESDE]]="SIN INICIO",0,IF((((TODAY()-M4186)*100%)/(N4186-M4186))&gt;=100%,"100%",(((TODAY()-M4186)*100%)/(N4186-M4186))))</f>
        <v>0.13945578231292516</v>
      </c>
      <c r="S4186" s="2">
        <f t="shared" si="131"/>
        <v>99000000</v>
      </c>
      <c r="T4186" t="s">
        <v>13289</v>
      </c>
    </row>
    <row r="4187" spans="1:20" x14ac:dyDescent="0.25">
      <c r="A4187">
        <v>2025</v>
      </c>
      <c r="B4187" t="s">
        <v>13290</v>
      </c>
      <c r="C4187" t="s">
        <v>21</v>
      </c>
      <c r="D4187" t="s">
        <v>22</v>
      </c>
      <c r="E4187" t="s">
        <v>23</v>
      </c>
      <c r="F4187" t="s">
        <v>13291</v>
      </c>
      <c r="G4187" t="s">
        <v>2221</v>
      </c>
      <c r="H4187" t="s">
        <v>1802</v>
      </c>
      <c r="I4187" s="1">
        <v>37200000</v>
      </c>
      <c r="J4187" s="2">
        <f t="shared" si="130"/>
        <v>37200000</v>
      </c>
      <c r="K4187" s="1">
        <v>6200000</v>
      </c>
      <c r="L4187" s="3">
        <v>45727</v>
      </c>
      <c r="M4187" s="3">
        <v>45728</v>
      </c>
      <c r="N4187" s="3">
        <v>45900</v>
      </c>
      <c r="O4187" s="1">
        <v>0</v>
      </c>
      <c r="P4187" s="1">
        <v>37200000</v>
      </c>
      <c r="R4187" s="6">
        <f ca="1">IF(Tabla1[[#This Row],[FECHA INCIAL DESDE]]="SIN INICIO",0,IF((((TODAY()-M4187)*100%)/(N4187-M4187))&gt;=100%,"100%",(((TODAY()-M4187)*100%)/(N4187-M4187))))</f>
        <v>0.23837209302325582</v>
      </c>
      <c r="S4187" s="2">
        <f t="shared" si="131"/>
        <v>37200000</v>
      </c>
      <c r="T4187" t="s">
        <v>13292</v>
      </c>
    </row>
    <row r="4188" spans="1:20" x14ac:dyDescent="0.25">
      <c r="A4188">
        <v>2025</v>
      </c>
      <c r="B4188" t="s">
        <v>13293</v>
      </c>
      <c r="C4188" t="s">
        <v>21</v>
      </c>
      <c r="D4188" t="s">
        <v>22</v>
      </c>
      <c r="E4188" t="s">
        <v>23</v>
      </c>
      <c r="F4188" t="s">
        <v>13294</v>
      </c>
      <c r="G4188" t="s">
        <v>1831</v>
      </c>
      <c r="H4188" t="s">
        <v>1898</v>
      </c>
      <c r="I4188" s="1">
        <v>37576455</v>
      </c>
      <c r="J4188" s="2">
        <f t="shared" si="130"/>
        <v>37576455</v>
      </c>
      <c r="K4188" s="1">
        <v>5368065</v>
      </c>
      <c r="L4188" s="3">
        <v>45727</v>
      </c>
      <c r="M4188" s="3">
        <v>45728</v>
      </c>
      <c r="N4188" s="3">
        <v>45930</v>
      </c>
      <c r="O4188" s="1">
        <v>0</v>
      </c>
      <c r="P4188" s="1">
        <v>37576455</v>
      </c>
      <c r="R4188" s="6">
        <f ca="1">IF(Tabla1[[#This Row],[FECHA INCIAL DESDE]]="SIN INICIO",0,IF((((TODAY()-M4188)*100%)/(N4188-M4188))&gt;=100%,"100%",(((TODAY()-M4188)*100%)/(N4188-M4188))))</f>
        <v>0.20297029702970298</v>
      </c>
      <c r="S4188" s="2">
        <f t="shared" si="131"/>
        <v>37576455</v>
      </c>
      <c r="T4188" t="s">
        <v>13295</v>
      </c>
    </row>
    <row r="4189" spans="1:20" x14ac:dyDescent="0.25">
      <c r="A4189">
        <v>2025</v>
      </c>
      <c r="B4189" t="s">
        <v>13296</v>
      </c>
      <c r="C4189" t="s">
        <v>21</v>
      </c>
      <c r="D4189" t="s">
        <v>22</v>
      </c>
      <c r="E4189" t="s">
        <v>23</v>
      </c>
      <c r="F4189" t="s">
        <v>13297</v>
      </c>
      <c r="G4189" t="s">
        <v>280</v>
      </c>
      <c r="H4189" t="s">
        <v>270</v>
      </c>
      <c r="I4189" s="1">
        <v>43214268</v>
      </c>
      <c r="J4189" s="2">
        <f t="shared" si="130"/>
        <v>43214268</v>
      </c>
      <c r="K4189" s="1">
        <v>7202378</v>
      </c>
      <c r="L4189" s="3">
        <v>45728</v>
      </c>
      <c r="M4189" s="3">
        <v>45729</v>
      </c>
      <c r="N4189" s="3">
        <v>45900</v>
      </c>
      <c r="O4189" s="1">
        <v>0</v>
      </c>
      <c r="P4189" s="1">
        <v>43214268</v>
      </c>
      <c r="R4189" s="6">
        <f ca="1">IF(Tabla1[[#This Row],[FECHA INCIAL DESDE]]="SIN INICIO",0,IF((((TODAY()-M4189)*100%)/(N4189-M4189))&gt;=100%,"100%",(((TODAY()-M4189)*100%)/(N4189-M4189))))</f>
        <v>0.23391812865497075</v>
      </c>
      <c r="S4189" s="2">
        <f t="shared" si="131"/>
        <v>43214268</v>
      </c>
      <c r="T4189" t="s">
        <v>13298</v>
      </c>
    </row>
    <row r="4190" spans="1:20" x14ac:dyDescent="0.25">
      <c r="A4190">
        <v>2025</v>
      </c>
      <c r="B4190" t="s">
        <v>13299</v>
      </c>
      <c r="C4190" t="s">
        <v>21</v>
      </c>
      <c r="D4190" t="s">
        <v>22</v>
      </c>
      <c r="E4190" t="s">
        <v>120</v>
      </c>
      <c r="F4190" t="s">
        <v>13300</v>
      </c>
      <c r="G4190" t="s">
        <v>1823</v>
      </c>
      <c r="H4190" t="s">
        <v>1802</v>
      </c>
      <c r="I4190" s="1">
        <v>24900000</v>
      </c>
      <c r="J4190" s="2">
        <f t="shared" si="130"/>
        <v>24900000</v>
      </c>
      <c r="K4190" s="1">
        <v>4150000</v>
      </c>
      <c r="L4190" s="3">
        <v>45726</v>
      </c>
      <c r="M4190" s="3">
        <v>45727</v>
      </c>
      <c r="N4190" s="3">
        <v>45900</v>
      </c>
      <c r="O4190" s="1">
        <v>0</v>
      </c>
      <c r="P4190" s="1">
        <v>24900000</v>
      </c>
      <c r="R4190" s="6">
        <f ca="1">IF(Tabla1[[#This Row],[FECHA INCIAL DESDE]]="SIN INICIO",0,IF((((TODAY()-M4190)*100%)/(N4190-M4190))&gt;=100%,"100%",(((TODAY()-M4190)*100%)/(N4190-M4190))))</f>
        <v>0.24277456647398843</v>
      </c>
      <c r="S4190" s="2">
        <f t="shared" si="131"/>
        <v>24900000</v>
      </c>
      <c r="T4190" t="s">
        <v>13301</v>
      </c>
    </row>
    <row r="4191" spans="1:20" x14ac:dyDescent="0.25">
      <c r="A4191">
        <v>2025</v>
      </c>
      <c r="B4191" t="s">
        <v>13302</v>
      </c>
      <c r="C4191" t="s">
        <v>21</v>
      </c>
      <c r="D4191" t="s">
        <v>22</v>
      </c>
      <c r="E4191" t="s">
        <v>23</v>
      </c>
      <c r="F4191" t="s">
        <v>13303</v>
      </c>
      <c r="G4191" t="s">
        <v>663</v>
      </c>
      <c r="H4191" t="s">
        <v>537</v>
      </c>
      <c r="I4191" s="1">
        <v>54337500</v>
      </c>
      <c r="J4191" s="2">
        <f t="shared" si="130"/>
        <v>54337500</v>
      </c>
      <c r="K4191" s="1">
        <v>9056250</v>
      </c>
      <c r="L4191" s="3">
        <v>45727</v>
      </c>
      <c r="M4191" s="3">
        <v>45728</v>
      </c>
      <c r="N4191" s="3">
        <v>45900</v>
      </c>
      <c r="O4191" s="1">
        <v>0</v>
      </c>
      <c r="P4191" s="1">
        <v>54337500</v>
      </c>
      <c r="R4191" s="6">
        <f ca="1">IF(Tabla1[[#This Row],[FECHA INCIAL DESDE]]="SIN INICIO",0,IF((((TODAY()-M4191)*100%)/(N4191-M4191))&gt;=100%,"100%",(((TODAY()-M4191)*100%)/(N4191-M4191))))</f>
        <v>0.23837209302325582</v>
      </c>
      <c r="S4191" s="2">
        <f t="shared" si="131"/>
        <v>54337500</v>
      </c>
      <c r="T4191" t="s">
        <v>13304</v>
      </c>
    </row>
    <row r="4192" spans="1:20" x14ac:dyDescent="0.25">
      <c r="A4192">
        <v>2025</v>
      </c>
      <c r="B4192" t="s">
        <v>13305</v>
      </c>
      <c r="C4192" t="s">
        <v>21</v>
      </c>
      <c r="D4192" t="s">
        <v>22</v>
      </c>
      <c r="E4192" t="s">
        <v>23</v>
      </c>
      <c r="F4192" t="s">
        <v>13306</v>
      </c>
      <c r="G4192" t="s">
        <v>1940</v>
      </c>
      <c r="H4192" t="s">
        <v>1802</v>
      </c>
      <c r="I4192" s="1">
        <v>37200000</v>
      </c>
      <c r="J4192" s="2">
        <f t="shared" si="130"/>
        <v>37200000</v>
      </c>
      <c r="K4192" s="1">
        <v>6200000</v>
      </c>
      <c r="L4192" s="3">
        <v>45728</v>
      </c>
      <c r="M4192" s="3">
        <v>45730</v>
      </c>
      <c r="N4192" s="3">
        <v>45900</v>
      </c>
      <c r="O4192" s="1">
        <v>0</v>
      </c>
      <c r="P4192" s="1">
        <v>37200000</v>
      </c>
      <c r="R4192" s="6">
        <f ca="1">IF(Tabla1[[#This Row],[FECHA INCIAL DESDE]]="SIN INICIO",0,IF((((TODAY()-M4192)*100%)/(N4192-M4192))&gt;=100%,"100%",(((TODAY()-M4192)*100%)/(N4192-M4192))))</f>
        <v>0.22941176470588234</v>
      </c>
      <c r="S4192" s="2">
        <f t="shared" si="131"/>
        <v>37200000</v>
      </c>
      <c r="T4192" t="s">
        <v>13307</v>
      </c>
    </row>
    <row r="4193" spans="1:20" x14ac:dyDescent="0.25">
      <c r="A4193">
        <v>2025</v>
      </c>
      <c r="B4193" t="s">
        <v>13308</v>
      </c>
      <c r="C4193" t="s">
        <v>21</v>
      </c>
      <c r="D4193" t="s">
        <v>22</v>
      </c>
      <c r="E4193" t="s">
        <v>23</v>
      </c>
      <c r="F4193" t="s">
        <v>13309</v>
      </c>
      <c r="G4193" t="s">
        <v>13182</v>
      </c>
      <c r="H4193" t="s">
        <v>514</v>
      </c>
      <c r="I4193" s="1">
        <v>99000000</v>
      </c>
      <c r="J4193" s="2">
        <f t="shared" si="130"/>
        <v>99000000</v>
      </c>
      <c r="K4193" s="1">
        <v>9000000</v>
      </c>
      <c r="L4193" s="3">
        <v>45727</v>
      </c>
      <c r="M4193" s="3">
        <v>45728</v>
      </c>
      <c r="N4193" s="3">
        <v>46022</v>
      </c>
      <c r="O4193" s="1">
        <v>0</v>
      </c>
      <c r="P4193" s="1">
        <v>99000000</v>
      </c>
      <c r="R4193" s="6">
        <f ca="1">IF(Tabla1[[#This Row],[FECHA INCIAL DESDE]]="SIN INICIO",0,IF((((TODAY()-M4193)*100%)/(N4193-M4193))&gt;=100%,"100%",(((TODAY()-M4193)*100%)/(N4193-M4193))))</f>
        <v>0.13945578231292516</v>
      </c>
      <c r="S4193" s="2">
        <f t="shared" si="131"/>
        <v>99000000</v>
      </c>
      <c r="T4193" t="s">
        <v>13310</v>
      </c>
    </row>
    <row r="4194" spans="1:20" x14ac:dyDescent="0.25">
      <c r="A4194">
        <v>2025</v>
      </c>
      <c r="B4194" t="s">
        <v>13311</v>
      </c>
      <c r="C4194" t="s">
        <v>21</v>
      </c>
      <c r="D4194" t="s">
        <v>22</v>
      </c>
      <c r="E4194" t="s">
        <v>23</v>
      </c>
      <c r="F4194" t="s">
        <v>13312</v>
      </c>
      <c r="G4194" t="s">
        <v>2457</v>
      </c>
      <c r="H4194" t="s">
        <v>1802</v>
      </c>
      <c r="I4194" s="1">
        <v>37200000</v>
      </c>
      <c r="J4194" s="2">
        <f t="shared" si="130"/>
        <v>37200000</v>
      </c>
      <c r="K4194" s="1">
        <v>6200000</v>
      </c>
      <c r="L4194" s="3">
        <v>45728</v>
      </c>
      <c r="M4194" s="3">
        <v>45729</v>
      </c>
      <c r="N4194" s="3">
        <v>45900</v>
      </c>
      <c r="O4194" s="1">
        <v>0</v>
      </c>
      <c r="P4194" s="1">
        <v>37200000</v>
      </c>
      <c r="R4194" s="6">
        <f ca="1">IF(Tabla1[[#This Row],[FECHA INCIAL DESDE]]="SIN INICIO",0,IF((((TODAY()-M4194)*100%)/(N4194-M4194))&gt;=100%,"100%",(((TODAY()-M4194)*100%)/(N4194-M4194))))</f>
        <v>0.23391812865497075</v>
      </c>
      <c r="S4194" s="2">
        <f t="shared" si="131"/>
        <v>37200000</v>
      </c>
      <c r="T4194" t="s">
        <v>13313</v>
      </c>
    </row>
    <row r="4195" spans="1:20" x14ac:dyDescent="0.25">
      <c r="A4195">
        <v>2025</v>
      </c>
      <c r="B4195" t="s">
        <v>13314</v>
      </c>
      <c r="C4195" t="s">
        <v>21</v>
      </c>
      <c r="D4195" t="s">
        <v>22</v>
      </c>
      <c r="E4195" t="s">
        <v>23</v>
      </c>
      <c r="F4195" t="s">
        <v>13315</v>
      </c>
      <c r="G4195" t="s">
        <v>2221</v>
      </c>
      <c r="H4195" t="s">
        <v>1802</v>
      </c>
      <c r="I4195" s="1">
        <v>50820000</v>
      </c>
      <c r="J4195" s="2">
        <f t="shared" si="130"/>
        <v>50820000</v>
      </c>
      <c r="K4195" s="1">
        <v>8470000</v>
      </c>
      <c r="L4195" s="3">
        <v>45727</v>
      </c>
      <c r="M4195" s="3">
        <v>45728</v>
      </c>
      <c r="N4195" s="3">
        <v>45900</v>
      </c>
      <c r="O4195" s="1">
        <v>0</v>
      </c>
      <c r="P4195" s="1">
        <v>50820000</v>
      </c>
      <c r="R4195" s="6">
        <f ca="1">IF(Tabla1[[#This Row],[FECHA INCIAL DESDE]]="SIN INICIO",0,IF((((TODAY()-M4195)*100%)/(N4195-M4195))&gt;=100%,"100%",(((TODAY()-M4195)*100%)/(N4195-M4195))))</f>
        <v>0.23837209302325582</v>
      </c>
      <c r="S4195" s="2">
        <f t="shared" si="131"/>
        <v>50820000</v>
      </c>
      <c r="T4195" t="s">
        <v>13316</v>
      </c>
    </row>
    <row r="4196" spans="1:20" x14ac:dyDescent="0.25">
      <c r="A4196">
        <v>2025</v>
      </c>
      <c r="B4196" t="s">
        <v>13317</v>
      </c>
      <c r="C4196" t="s">
        <v>21</v>
      </c>
      <c r="D4196" t="s">
        <v>22</v>
      </c>
      <c r="E4196" t="s">
        <v>120</v>
      </c>
      <c r="F4196" t="s">
        <v>13318</v>
      </c>
      <c r="G4196" t="s">
        <v>4509</v>
      </c>
      <c r="H4196" t="s">
        <v>3407</v>
      </c>
      <c r="I4196" s="1">
        <v>23818950</v>
      </c>
      <c r="J4196" s="2">
        <f t="shared" si="130"/>
        <v>23818950</v>
      </c>
      <c r="K4196" s="1">
        <v>3969825</v>
      </c>
      <c r="L4196" s="3">
        <v>45733</v>
      </c>
      <c r="M4196" s="3">
        <v>45735</v>
      </c>
      <c r="N4196" s="3">
        <v>45900</v>
      </c>
      <c r="O4196" s="1">
        <v>0</v>
      </c>
      <c r="P4196" s="1">
        <v>23818950</v>
      </c>
      <c r="R4196" s="6">
        <f ca="1">IF(Tabla1[[#This Row],[FECHA INCIAL DESDE]]="SIN INICIO",0,IF((((TODAY()-M4196)*100%)/(N4196-M4196))&gt;=100%,"100%",(((TODAY()-M4196)*100%)/(N4196-M4196))))</f>
        <v>0.20606060606060606</v>
      </c>
      <c r="S4196" s="2">
        <f t="shared" si="131"/>
        <v>23818950</v>
      </c>
      <c r="T4196" t="s">
        <v>13319</v>
      </c>
    </row>
    <row r="4197" spans="1:20" x14ac:dyDescent="0.25">
      <c r="A4197">
        <v>2025</v>
      </c>
      <c r="B4197" t="s">
        <v>13320</v>
      </c>
      <c r="C4197" t="s">
        <v>21</v>
      </c>
      <c r="D4197" t="s">
        <v>22</v>
      </c>
      <c r="E4197" t="s">
        <v>23</v>
      </c>
      <c r="F4197" t="s">
        <v>13321</v>
      </c>
      <c r="G4197" t="s">
        <v>399</v>
      </c>
      <c r="H4197" t="s">
        <v>270</v>
      </c>
      <c r="I4197" s="1">
        <v>35329176</v>
      </c>
      <c r="J4197" s="2">
        <f t="shared" si="130"/>
        <v>35329176</v>
      </c>
      <c r="K4197" s="1">
        <v>5888196</v>
      </c>
      <c r="L4197" s="3">
        <v>45727</v>
      </c>
      <c r="M4197" s="3">
        <v>45728</v>
      </c>
      <c r="N4197" s="3">
        <v>45900</v>
      </c>
      <c r="O4197" s="1">
        <v>0</v>
      </c>
      <c r="P4197" s="1">
        <v>35329176</v>
      </c>
      <c r="R4197" s="6">
        <f ca="1">IF(Tabla1[[#This Row],[FECHA INCIAL DESDE]]="SIN INICIO",0,IF((((TODAY()-M4197)*100%)/(N4197-M4197))&gt;=100%,"100%",(((TODAY()-M4197)*100%)/(N4197-M4197))))</f>
        <v>0.23837209302325582</v>
      </c>
      <c r="S4197" s="2">
        <f t="shared" si="131"/>
        <v>35329176</v>
      </c>
      <c r="T4197" t="s">
        <v>13322</v>
      </c>
    </row>
    <row r="4198" spans="1:20" x14ac:dyDescent="0.25">
      <c r="A4198">
        <v>2025</v>
      </c>
      <c r="B4198" t="s">
        <v>13323</v>
      </c>
      <c r="C4198" t="s">
        <v>21</v>
      </c>
      <c r="D4198" t="s">
        <v>22</v>
      </c>
      <c r="E4198" t="s">
        <v>120</v>
      </c>
      <c r="F4198" t="s">
        <v>13324</v>
      </c>
      <c r="G4198" t="s">
        <v>2169</v>
      </c>
      <c r="H4198" t="s">
        <v>1802</v>
      </c>
      <c r="I4198" s="1">
        <v>24900000</v>
      </c>
      <c r="J4198" s="2">
        <f t="shared" si="130"/>
        <v>24900000</v>
      </c>
      <c r="K4198" s="1">
        <v>4150000</v>
      </c>
      <c r="L4198" s="3">
        <v>45727</v>
      </c>
      <c r="M4198" s="3">
        <v>45728</v>
      </c>
      <c r="N4198" s="3">
        <v>45900</v>
      </c>
      <c r="O4198" s="1">
        <v>0</v>
      </c>
      <c r="P4198" s="1">
        <v>24900000</v>
      </c>
      <c r="R4198" s="6">
        <f ca="1">IF(Tabla1[[#This Row],[FECHA INCIAL DESDE]]="SIN INICIO",0,IF((((TODAY()-M4198)*100%)/(N4198-M4198))&gt;=100%,"100%",(((TODAY()-M4198)*100%)/(N4198-M4198))))</f>
        <v>0.23837209302325582</v>
      </c>
      <c r="S4198" s="2">
        <f t="shared" si="131"/>
        <v>24900000</v>
      </c>
      <c r="T4198" t="s">
        <v>13325</v>
      </c>
    </row>
    <row r="4199" spans="1:20" x14ac:dyDescent="0.25">
      <c r="A4199">
        <v>2025</v>
      </c>
      <c r="B4199" t="s">
        <v>13326</v>
      </c>
      <c r="C4199" t="s">
        <v>21</v>
      </c>
      <c r="D4199" t="s">
        <v>22</v>
      </c>
      <c r="E4199" t="s">
        <v>23</v>
      </c>
      <c r="F4199" t="s">
        <v>13327</v>
      </c>
      <c r="G4199" t="s">
        <v>1940</v>
      </c>
      <c r="H4199" t="s">
        <v>1802</v>
      </c>
      <c r="I4199" s="1">
        <v>50820000</v>
      </c>
      <c r="J4199" s="2">
        <f t="shared" si="130"/>
        <v>50820000</v>
      </c>
      <c r="K4199" s="1">
        <v>8470000</v>
      </c>
      <c r="L4199" s="3">
        <v>45727</v>
      </c>
      <c r="M4199" s="3">
        <v>45728</v>
      </c>
      <c r="N4199" s="3">
        <v>45900</v>
      </c>
      <c r="O4199" s="1">
        <v>0</v>
      </c>
      <c r="P4199" s="1">
        <v>50820000</v>
      </c>
      <c r="R4199" s="6">
        <f ca="1">IF(Tabla1[[#This Row],[FECHA INCIAL DESDE]]="SIN INICIO",0,IF((((TODAY()-M4199)*100%)/(N4199-M4199))&gt;=100%,"100%",(((TODAY()-M4199)*100%)/(N4199-M4199))))</f>
        <v>0.23837209302325582</v>
      </c>
      <c r="S4199" s="2">
        <f t="shared" si="131"/>
        <v>50820000</v>
      </c>
      <c r="T4199" t="s">
        <v>13328</v>
      </c>
    </row>
    <row r="4200" spans="1:20" x14ac:dyDescent="0.25">
      <c r="A4200">
        <v>2025</v>
      </c>
      <c r="B4200" t="s">
        <v>13329</v>
      </c>
      <c r="C4200" t="s">
        <v>21</v>
      </c>
      <c r="D4200" t="s">
        <v>22</v>
      </c>
      <c r="E4200" t="s">
        <v>120</v>
      </c>
      <c r="F4200" t="s">
        <v>13330</v>
      </c>
      <c r="G4200" t="s">
        <v>2169</v>
      </c>
      <c r="H4200" t="s">
        <v>1802</v>
      </c>
      <c r="I4200" s="1">
        <v>24900000</v>
      </c>
      <c r="J4200" s="2">
        <f t="shared" si="130"/>
        <v>24900000</v>
      </c>
      <c r="K4200" s="1">
        <v>4150000</v>
      </c>
      <c r="L4200" s="3">
        <v>45727</v>
      </c>
      <c r="M4200" s="3">
        <v>45728</v>
      </c>
      <c r="N4200" s="3">
        <v>45900</v>
      </c>
      <c r="O4200" s="1">
        <v>0</v>
      </c>
      <c r="P4200" s="1">
        <v>24900000</v>
      </c>
      <c r="R4200" s="6">
        <f ca="1">IF(Tabla1[[#This Row],[FECHA INCIAL DESDE]]="SIN INICIO",0,IF((((TODAY()-M4200)*100%)/(N4200-M4200))&gt;=100%,"100%",(((TODAY()-M4200)*100%)/(N4200-M4200))))</f>
        <v>0.23837209302325582</v>
      </c>
      <c r="S4200" s="2">
        <f t="shared" si="131"/>
        <v>24900000</v>
      </c>
      <c r="T4200" t="s">
        <v>13331</v>
      </c>
    </row>
    <row r="4201" spans="1:20" x14ac:dyDescent="0.25">
      <c r="A4201">
        <v>2025</v>
      </c>
      <c r="B4201" t="s">
        <v>13332</v>
      </c>
      <c r="C4201" t="s">
        <v>21</v>
      </c>
      <c r="D4201" t="s">
        <v>22</v>
      </c>
      <c r="E4201" t="s">
        <v>23</v>
      </c>
      <c r="F4201" t="s">
        <v>13333</v>
      </c>
      <c r="G4201" t="s">
        <v>13334</v>
      </c>
      <c r="H4201" t="s">
        <v>1802</v>
      </c>
      <c r="I4201" s="1">
        <v>78135750</v>
      </c>
      <c r="J4201" s="2">
        <f t="shared" si="130"/>
        <v>78135750</v>
      </c>
      <c r="K4201" s="1">
        <v>8681750</v>
      </c>
      <c r="L4201" s="3">
        <v>45728</v>
      </c>
      <c r="M4201" s="3">
        <v>45729</v>
      </c>
      <c r="N4201" s="3">
        <v>45991</v>
      </c>
      <c r="O4201" s="1">
        <v>0</v>
      </c>
      <c r="P4201" s="1">
        <v>78135750</v>
      </c>
      <c r="R4201" s="6">
        <f ca="1">IF(Tabla1[[#This Row],[FECHA INCIAL DESDE]]="SIN INICIO",0,IF((((TODAY()-M4201)*100%)/(N4201-M4201))&gt;=100%,"100%",(((TODAY()-M4201)*100%)/(N4201-M4201))))</f>
        <v>0.15267175572519084</v>
      </c>
      <c r="S4201" s="2">
        <f t="shared" si="131"/>
        <v>78135750</v>
      </c>
      <c r="T4201" t="s">
        <v>13335</v>
      </c>
    </row>
    <row r="4202" spans="1:20" x14ac:dyDescent="0.25">
      <c r="A4202">
        <v>2025</v>
      </c>
      <c r="B4202" t="s">
        <v>13336</v>
      </c>
      <c r="C4202" t="s">
        <v>21</v>
      </c>
      <c r="D4202" t="s">
        <v>22</v>
      </c>
      <c r="E4202" t="s">
        <v>23</v>
      </c>
      <c r="F4202" t="s">
        <v>13337</v>
      </c>
      <c r="G4202" t="s">
        <v>2457</v>
      </c>
      <c r="H4202" t="s">
        <v>1802</v>
      </c>
      <c r="I4202" s="1">
        <v>37200000</v>
      </c>
      <c r="J4202" s="2">
        <f t="shared" si="130"/>
        <v>37200000</v>
      </c>
      <c r="K4202" s="1">
        <v>6200000</v>
      </c>
      <c r="L4202" s="3">
        <v>45727</v>
      </c>
      <c r="M4202" s="3">
        <v>45728</v>
      </c>
      <c r="N4202" s="3">
        <v>45900</v>
      </c>
      <c r="O4202" s="1">
        <v>0</v>
      </c>
      <c r="P4202" s="1">
        <v>37200000</v>
      </c>
      <c r="R4202" s="6">
        <f ca="1">IF(Tabla1[[#This Row],[FECHA INCIAL DESDE]]="SIN INICIO",0,IF((((TODAY()-M4202)*100%)/(N4202-M4202))&gt;=100%,"100%",(((TODAY()-M4202)*100%)/(N4202-M4202))))</f>
        <v>0.23837209302325582</v>
      </c>
      <c r="S4202" s="2">
        <f t="shared" si="131"/>
        <v>37200000</v>
      </c>
      <c r="T4202" t="s">
        <v>13338</v>
      </c>
    </row>
    <row r="4203" spans="1:20" x14ac:dyDescent="0.25">
      <c r="A4203">
        <v>2025</v>
      </c>
      <c r="B4203" t="s">
        <v>13339</v>
      </c>
      <c r="C4203" t="s">
        <v>21</v>
      </c>
      <c r="D4203" t="s">
        <v>22</v>
      </c>
      <c r="E4203" t="s">
        <v>23</v>
      </c>
      <c r="F4203" t="s">
        <v>13340</v>
      </c>
      <c r="G4203" t="s">
        <v>13341</v>
      </c>
      <c r="H4203" t="s">
        <v>537</v>
      </c>
      <c r="I4203" s="1">
        <v>41669100</v>
      </c>
      <c r="J4203" s="2">
        <f t="shared" si="130"/>
        <v>41669100</v>
      </c>
      <c r="K4203" s="1">
        <v>6944850</v>
      </c>
      <c r="L4203" s="3">
        <v>45727</v>
      </c>
      <c r="M4203" s="3">
        <v>45728</v>
      </c>
      <c r="N4203" s="3">
        <v>45900</v>
      </c>
      <c r="O4203" s="1">
        <v>0</v>
      </c>
      <c r="P4203" s="1">
        <v>41669100</v>
      </c>
      <c r="R4203" s="6">
        <f ca="1">IF(Tabla1[[#This Row],[FECHA INCIAL DESDE]]="SIN INICIO",0,IF((((TODAY()-M4203)*100%)/(N4203-M4203))&gt;=100%,"100%",(((TODAY()-M4203)*100%)/(N4203-M4203))))</f>
        <v>0.23837209302325582</v>
      </c>
      <c r="S4203" s="2">
        <f t="shared" si="131"/>
        <v>41669100</v>
      </c>
      <c r="T4203" t="s">
        <v>13342</v>
      </c>
    </row>
    <row r="4204" spans="1:20" x14ac:dyDescent="0.25">
      <c r="A4204">
        <v>2025</v>
      </c>
      <c r="B4204" t="s">
        <v>13343</v>
      </c>
      <c r="C4204" t="s">
        <v>21</v>
      </c>
      <c r="D4204" t="s">
        <v>22</v>
      </c>
      <c r="E4204" t="s">
        <v>23</v>
      </c>
      <c r="F4204" t="s">
        <v>13344</v>
      </c>
      <c r="G4204" t="s">
        <v>13345</v>
      </c>
      <c r="H4204" t="s">
        <v>514</v>
      </c>
      <c r="I4204" s="1">
        <v>45100000</v>
      </c>
      <c r="J4204" s="2">
        <f t="shared" si="130"/>
        <v>45100000</v>
      </c>
      <c r="K4204" s="1">
        <v>4100000</v>
      </c>
      <c r="L4204" s="3">
        <v>45727</v>
      </c>
      <c r="M4204" s="3">
        <v>45728</v>
      </c>
      <c r="N4204" s="3">
        <v>46022</v>
      </c>
      <c r="O4204" s="1">
        <v>0</v>
      </c>
      <c r="P4204" s="1">
        <v>45100000</v>
      </c>
      <c r="R4204" s="6">
        <f ca="1">IF(Tabla1[[#This Row],[FECHA INCIAL DESDE]]="SIN INICIO",0,IF((((TODAY()-M4204)*100%)/(N4204-M4204))&gt;=100%,"100%",(((TODAY()-M4204)*100%)/(N4204-M4204))))</f>
        <v>0.13945578231292516</v>
      </c>
      <c r="S4204" s="2">
        <f t="shared" si="131"/>
        <v>45100000</v>
      </c>
      <c r="T4204" t="s">
        <v>13346</v>
      </c>
    </row>
    <row r="4205" spans="1:20" x14ac:dyDescent="0.25">
      <c r="A4205">
        <v>2025</v>
      </c>
      <c r="B4205" t="s">
        <v>13347</v>
      </c>
      <c r="C4205" t="s">
        <v>21</v>
      </c>
      <c r="D4205" t="s">
        <v>22</v>
      </c>
      <c r="E4205" t="s">
        <v>120</v>
      </c>
      <c r="F4205" t="s">
        <v>13348</v>
      </c>
      <c r="G4205" t="s">
        <v>2169</v>
      </c>
      <c r="H4205" t="s">
        <v>1802</v>
      </c>
      <c r="I4205" s="1">
        <v>30135000</v>
      </c>
      <c r="J4205" s="2">
        <f t="shared" si="130"/>
        <v>30135000</v>
      </c>
      <c r="K4205" s="1">
        <v>5022500</v>
      </c>
      <c r="L4205" s="3">
        <v>45730</v>
      </c>
      <c r="M4205" s="3">
        <v>45733</v>
      </c>
      <c r="N4205" s="3">
        <v>45900</v>
      </c>
      <c r="O4205" s="1">
        <v>0</v>
      </c>
      <c r="P4205" s="1">
        <v>30135000</v>
      </c>
      <c r="R4205" s="6">
        <f ca="1">IF(Tabla1[[#This Row],[FECHA INCIAL DESDE]]="SIN INICIO",0,IF((((TODAY()-M4205)*100%)/(N4205-M4205))&gt;=100%,"100%",(((TODAY()-M4205)*100%)/(N4205-M4205))))</f>
        <v>0.21556886227544911</v>
      </c>
      <c r="S4205" s="2">
        <f t="shared" si="131"/>
        <v>30135000</v>
      </c>
      <c r="T4205" t="s">
        <v>13349</v>
      </c>
    </row>
    <row r="4206" spans="1:20" x14ac:dyDescent="0.25">
      <c r="A4206">
        <v>2025</v>
      </c>
      <c r="B4206" t="s">
        <v>13350</v>
      </c>
      <c r="C4206" t="s">
        <v>21</v>
      </c>
      <c r="D4206" t="s">
        <v>22</v>
      </c>
      <c r="E4206" t="s">
        <v>23</v>
      </c>
      <c r="F4206" t="s">
        <v>13351</v>
      </c>
      <c r="G4206" t="s">
        <v>13213</v>
      </c>
      <c r="H4206" t="s">
        <v>514</v>
      </c>
      <c r="I4206" s="1">
        <v>99000000</v>
      </c>
      <c r="J4206" s="2">
        <f t="shared" si="130"/>
        <v>99000000</v>
      </c>
      <c r="K4206" s="1">
        <v>9000000</v>
      </c>
      <c r="L4206" s="3">
        <v>45728</v>
      </c>
      <c r="M4206" s="3">
        <v>45729</v>
      </c>
      <c r="N4206" s="3">
        <v>46022</v>
      </c>
      <c r="O4206" s="1">
        <v>0</v>
      </c>
      <c r="P4206" s="1">
        <v>99000000</v>
      </c>
      <c r="R4206" s="6">
        <f ca="1">IF(Tabla1[[#This Row],[FECHA INCIAL DESDE]]="SIN INICIO",0,IF((((TODAY()-M4206)*100%)/(N4206-M4206))&gt;=100%,"100%",(((TODAY()-M4206)*100%)/(N4206-M4206))))</f>
        <v>0.13651877133105803</v>
      </c>
      <c r="S4206" s="2">
        <f t="shared" si="131"/>
        <v>99000000</v>
      </c>
      <c r="T4206" t="s">
        <v>13352</v>
      </c>
    </row>
    <row r="4207" spans="1:20" x14ac:dyDescent="0.25">
      <c r="A4207">
        <v>2025</v>
      </c>
      <c r="B4207" t="s">
        <v>13353</v>
      </c>
      <c r="C4207" t="s">
        <v>21</v>
      </c>
      <c r="D4207" t="s">
        <v>22</v>
      </c>
      <c r="E4207" t="s">
        <v>23</v>
      </c>
      <c r="F4207" t="s">
        <v>13354</v>
      </c>
      <c r="G4207" t="s">
        <v>13193</v>
      </c>
      <c r="H4207" t="s">
        <v>514</v>
      </c>
      <c r="I4207" s="1">
        <v>90000000</v>
      </c>
      <c r="J4207" s="2">
        <f t="shared" si="130"/>
        <v>90000000</v>
      </c>
      <c r="K4207" s="1">
        <v>8100000</v>
      </c>
      <c r="L4207" s="3">
        <v>45727</v>
      </c>
      <c r="M4207" s="3">
        <v>45728</v>
      </c>
      <c r="N4207" s="3">
        <v>46022</v>
      </c>
      <c r="O4207" s="1">
        <v>0</v>
      </c>
      <c r="P4207" s="1">
        <v>90000000</v>
      </c>
      <c r="R4207" s="6">
        <f ca="1">IF(Tabla1[[#This Row],[FECHA INCIAL DESDE]]="SIN INICIO",0,IF((((TODAY()-M4207)*100%)/(N4207-M4207))&gt;=100%,"100%",(((TODAY()-M4207)*100%)/(N4207-M4207))))</f>
        <v>0.13945578231292516</v>
      </c>
      <c r="S4207" s="2">
        <f t="shared" si="131"/>
        <v>90000000</v>
      </c>
      <c r="T4207" t="s">
        <v>13355</v>
      </c>
    </row>
    <row r="4208" spans="1:20" x14ac:dyDescent="0.25">
      <c r="A4208">
        <v>2025</v>
      </c>
      <c r="B4208" t="s">
        <v>13356</v>
      </c>
      <c r="C4208" t="s">
        <v>21</v>
      </c>
      <c r="D4208" t="s">
        <v>22</v>
      </c>
      <c r="E4208" t="s">
        <v>23</v>
      </c>
      <c r="F4208" t="s">
        <v>13357</v>
      </c>
      <c r="G4208" t="s">
        <v>13288</v>
      </c>
      <c r="H4208" t="s">
        <v>514</v>
      </c>
      <c r="I4208" s="1">
        <v>99000000</v>
      </c>
      <c r="J4208" s="2">
        <f t="shared" si="130"/>
        <v>99000000</v>
      </c>
      <c r="K4208" s="1">
        <v>8100000</v>
      </c>
      <c r="L4208" s="3">
        <v>45728</v>
      </c>
      <c r="M4208" s="3">
        <v>45729</v>
      </c>
      <c r="N4208" s="3">
        <v>46022</v>
      </c>
      <c r="O4208" s="1">
        <v>0</v>
      </c>
      <c r="P4208" s="1">
        <v>99000000</v>
      </c>
      <c r="R4208" s="6">
        <f ca="1">IF(Tabla1[[#This Row],[FECHA INCIAL DESDE]]="SIN INICIO",0,IF((((TODAY()-M4208)*100%)/(N4208-M4208))&gt;=100%,"100%",(((TODAY()-M4208)*100%)/(N4208-M4208))))</f>
        <v>0.13651877133105803</v>
      </c>
      <c r="S4208" s="2">
        <f t="shared" si="131"/>
        <v>99000000</v>
      </c>
      <c r="T4208" t="s">
        <v>13358</v>
      </c>
    </row>
    <row r="4209" spans="1:20" x14ac:dyDescent="0.25">
      <c r="A4209">
        <v>2025</v>
      </c>
      <c r="B4209" t="s">
        <v>13359</v>
      </c>
      <c r="C4209" t="s">
        <v>21</v>
      </c>
      <c r="D4209" t="s">
        <v>22</v>
      </c>
      <c r="E4209" t="s">
        <v>23</v>
      </c>
      <c r="F4209" t="s">
        <v>13360</v>
      </c>
      <c r="G4209" t="s">
        <v>13361</v>
      </c>
      <c r="H4209" t="s">
        <v>514</v>
      </c>
      <c r="I4209" s="1">
        <v>88000000</v>
      </c>
      <c r="J4209" s="2">
        <f t="shared" si="130"/>
        <v>88000000</v>
      </c>
      <c r="K4209" s="1">
        <v>8000000</v>
      </c>
      <c r="L4209" s="3">
        <v>45728</v>
      </c>
      <c r="M4209" s="3">
        <v>45729</v>
      </c>
      <c r="N4209" s="3">
        <v>46022</v>
      </c>
      <c r="O4209" s="1">
        <v>0</v>
      </c>
      <c r="P4209" s="1">
        <v>88000000</v>
      </c>
      <c r="R4209" s="6">
        <f ca="1">IF(Tabla1[[#This Row],[FECHA INCIAL DESDE]]="SIN INICIO",0,IF((((TODAY()-M4209)*100%)/(N4209-M4209))&gt;=100%,"100%",(((TODAY()-M4209)*100%)/(N4209-M4209))))</f>
        <v>0.13651877133105803</v>
      </c>
      <c r="S4209" s="2">
        <f t="shared" si="131"/>
        <v>88000000</v>
      </c>
      <c r="T4209" t="s">
        <v>13362</v>
      </c>
    </row>
    <row r="4210" spans="1:20" x14ac:dyDescent="0.25">
      <c r="A4210">
        <v>2025</v>
      </c>
      <c r="B4210" t="s">
        <v>13363</v>
      </c>
      <c r="C4210" t="s">
        <v>21</v>
      </c>
      <c r="D4210" t="s">
        <v>22</v>
      </c>
      <c r="E4210" t="s">
        <v>120</v>
      </c>
      <c r="F4210" t="s">
        <v>13364</v>
      </c>
      <c r="G4210" t="s">
        <v>2169</v>
      </c>
      <c r="H4210" t="s">
        <v>1802</v>
      </c>
      <c r="I4210" s="1">
        <v>30135000</v>
      </c>
      <c r="J4210" s="2">
        <f t="shared" si="130"/>
        <v>30135000</v>
      </c>
      <c r="K4210" s="1">
        <v>5022500</v>
      </c>
      <c r="L4210" s="3">
        <v>45727</v>
      </c>
      <c r="M4210" s="3">
        <v>45728</v>
      </c>
      <c r="N4210" s="3">
        <v>45900</v>
      </c>
      <c r="O4210" s="1">
        <v>0</v>
      </c>
      <c r="P4210" s="1">
        <v>30135000</v>
      </c>
      <c r="R4210" s="6">
        <f ca="1">IF(Tabla1[[#This Row],[FECHA INCIAL DESDE]]="SIN INICIO",0,IF((((TODAY()-M4210)*100%)/(N4210-M4210))&gt;=100%,"100%",(((TODAY()-M4210)*100%)/(N4210-M4210))))</f>
        <v>0.23837209302325582</v>
      </c>
      <c r="S4210" s="2">
        <f t="shared" si="131"/>
        <v>30135000</v>
      </c>
      <c r="T4210" t="s">
        <v>13365</v>
      </c>
    </row>
    <row r="4211" spans="1:20" x14ac:dyDescent="0.25">
      <c r="A4211">
        <v>2025</v>
      </c>
      <c r="B4211" t="s">
        <v>13366</v>
      </c>
      <c r="C4211" t="s">
        <v>21</v>
      </c>
      <c r="D4211" t="s">
        <v>22</v>
      </c>
      <c r="E4211" t="s">
        <v>23</v>
      </c>
      <c r="F4211" t="s">
        <v>13367</v>
      </c>
      <c r="G4211" t="s">
        <v>1819</v>
      </c>
      <c r="H4211" t="s">
        <v>1802</v>
      </c>
      <c r="I4211" s="1">
        <v>66000000</v>
      </c>
      <c r="J4211" s="2">
        <f t="shared" si="130"/>
        <v>66000000</v>
      </c>
      <c r="K4211" s="1">
        <v>11000000</v>
      </c>
      <c r="L4211" s="3">
        <v>45729</v>
      </c>
      <c r="M4211" s="3">
        <v>45730</v>
      </c>
      <c r="N4211" s="3">
        <v>45900</v>
      </c>
      <c r="O4211" s="1">
        <v>0</v>
      </c>
      <c r="P4211" s="1">
        <v>66000000</v>
      </c>
      <c r="R4211" s="6">
        <f ca="1">IF(Tabla1[[#This Row],[FECHA INCIAL DESDE]]="SIN INICIO",0,IF((((TODAY()-M4211)*100%)/(N4211-M4211))&gt;=100%,"100%",(((TODAY()-M4211)*100%)/(N4211-M4211))))</f>
        <v>0.22941176470588234</v>
      </c>
      <c r="S4211" s="2">
        <f t="shared" si="131"/>
        <v>66000000</v>
      </c>
      <c r="T4211" t="s">
        <v>13368</v>
      </c>
    </row>
    <row r="4212" spans="1:20" x14ac:dyDescent="0.25">
      <c r="A4212">
        <v>2025</v>
      </c>
      <c r="B4212" t="s">
        <v>13369</v>
      </c>
      <c r="C4212" t="s">
        <v>21</v>
      </c>
      <c r="D4212" t="s">
        <v>22</v>
      </c>
      <c r="E4212" t="s">
        <v>23</v>
      </c>
      <c r="F4212" t="s">
        <v>13370</v>
      </c>
      <c r="G4212" t="s">
        <v>1831</v>
      </c>
      <c r="H4212" t="s">
        <v>1898</v>
      </c>
      <c r="I4212" s="1">
        <v>44458666</v>
      </c>
      <c r="J4212" s="2">
        <f t="shared" si="130"/>
        <v>44458666</v>
      </c>
      <c r="K4212" s="1">
        <v>6351238</v>
      </c>
      <c r="L4212" s="3">
        <v>45728</v>
      </c>
      <c r="M4212" s="3">
        <v>45729</v>
      </c>
      <c r="N4212" s="3">
        <v>45930</v>
      </c>
      <c r="O4212" s="1">
        <v>0</v>
      </c>
      <c r="P4212" s="1">
        <v>44458666</v>
      </c>
      <c r="R4212" s="6">
        <f ca="1">IF(Tabla1[[#This Row],[FECHA INCIAL DESDE]]="SIN INICIO",0,IF((((TODAY()-M4212)*100%)/(N4212-M4212))&gt;=100%,"100%",(((TODAY()-M4212)*100%)/(N4212-M4212))))</f>
        <v>0.19900497512437812</v>
      </c>
      <c r="S4212" s="2">
        <f t="shared" si="131"/>
        <v>44458666</v>
      </c>
      <c r="T4212" t="s">
        <v>13371</v>
      </c>
    </row>
    <row r="4213" spans="1:20" x14ac:dyDescent="0.25">
      <c r="A4213">
        <v>2025</v>
      </c>
      <c r="B4213" t="s">
        <v>13372</v>
      </c>
      <c r="C4213" t="s">
        <v>21</v>
      </c>
      <c r="D4213" t="s">
        <v>22</v>
      </c>
      <c r="E4213" t="s">
        <v>120</v>
      </c>
      <c r="F4213" t="s">
        <v>13373</v>
      </c>
      <c r="G4213" t="s">
        <v>4388</v>
      </c>
      <c r="H4213" t="s">
        <v>1898</v>
      </c>
      <c r="I4213" s="1">
        <v>32689643</v>
      </c>
      <c r="J4213" s="2">
        <f t="shared" si="130"/>
        <v>32689643</v>
      </c>
      <c r="K4213" s="1">
        <v>4669949</v>
      </c>
      <c r="L4213" s="3">
        <v>45727</v>
      </c>
      <c r="M4213" s="3">
        <v>45728</v>
      </c>
      <c r="N4213" s="3">
        <v>45930</v>
      </c>
      <c r="O4213" s="1">
        <v>0</v>
      </c>
      <c r="P4213" s="1">
        <v>32689643</v>
      </c>
      <c r="R4213" s="6">
        <f ca="1">IF(Tabla1[[#This Row],[FECHA INCIAL DESDE]]="SIN INICIO",0,IF((((TODAY()-M4213)*100%)/(N4213-M4213))&gt;=100%,"100%",(((TODAY()-M4213)*100%)/(N4213-M4213))))</f>
        <v>0.20297029702970298</v>
      </c>
      <c r="S4213" s="2">
        <f t="shared" si="131"/>
        <v>32689643</v>
      </c>
      <c r="T4213" t="s">
        <v>13374</v>
      </c>
    </row>
    <row r="4214" spans="1:20" x14ac:dyDescent="0.25">
      <c r="A4214">
        <v>2025</v>
      </c>
      <c r="B4214" t="s">
        <v>13375</v>
      </c>
      <c r="C4214" t="s">
        <v>21</v>
      </c>
      <c r="D4214" t="s">
        <v>22</v>
      </c>
      <c r="E4214" t="s">
        <v>23</v>
      </c>
      <c r="F4214" t="s">
        <v>13376</v>
      </c>
      <c r="G4214" t="s">
        <v>13377</v>
      </c>
      <c r="H4214" t="s">
        <v>514</v>
      </c>
      <c r="I4214" s="1">
        <v>88000000</v>
      </c>
      <c r="J4214" s="2">
        <f t="shared" si="130"/>
        <v>88000000</v>
      </c>
      <c r="K4214" s="1">
        <v>7200000</v>
      </c>
      <c r="L4214" s="3">
        <v>45727</v>
      </c>
      <c r="M4214" s="3">
        <v>45728</v>
      </c>
      <c r="N4214" s="3">
        <v>46022</v>
      </c>
      <c r="O4214" s="1">
        <v>0</v>
      </c>
      <c r="P4214" s="1">
        <v>88000000</v>
      </c>
      <c r="R4214" s="6">
        <f ca="1">IF(Tabla1[[#This Row],[FECHA INCIAL DESDE]]="SIN INICIO",0,IF((((TODAY()-M4214)*100%)/(N4214-M4214))&gt;=100%,"100%",(((TODAY()-M4214)*100%)/(N4214-M4214))))</f>
        <v>0.13945578231292516</v>
      </c>
      <c r="S4214" s="2">
        <f t="shared" si="131"/>
        <v>88000000</v>
      </c>
      <c r="T4214" t="s">
        <v>13378</v>
      </c>
    </row>
    <row r="4215" spans="1:20" x14ac:dyDescent="0.25">
      <c r="A4215">
        <v>2025</v>
      </c>
      <c r="B4215" t="s">
        <v>13379</v>
      </c>
      <c r="C4215" t="s">
        <v>21</v>
      </c>
      <c r="D4215" t="s">
        <v>22</v>
      </c>
      <c r="E4215" t="s">
        <v>23</v>
      </c>
      <c r="F4215" t="s">
        <v>13380</v>
      </c>
      <c r="G4215" t="s">
        <v>13381</v>
      </c>
      <c r="H4215" t="s">
        <v>514</v>
      </c>
      <c r="I4215" s="1">
        <v>99000000</v>
      </c>
      <c r="J4215" s="2">
        <f t="shared" si="130"/>
        <v>99000000</v>
      </c>
      <c r="K4215" s="1">
        <v>9000000</v>
      </c>
      <c r="L4215" s="3">
        <v>45727</v>
      </c>
      <c r="M4215" s="3">
        <v>45728</v>
      </c>
      <c r="N4215" s="3">
        <v>46022</v>
      </c>
      <c r="O4215" s="1">
        <v>0</v>
      </c>
      <c r="P4215" s="1">
        <v>99000000</v>
      </c>
      <c r="R4215" s="6">
        <f ca="1">IF(Tabla1[[#This Row],[FECHA INCIAL DESDE]]="SIN INICIO",0,IF((((TODAY()-M4215)*100%)/(N4215-M4215))&gt;=100%,"100%",(((TODAY()-M4215)*100%)/(N4215-M4215))))</f>
        <v>0.13945578231292516</v>
      </c>
      <c r="S4215" s="2">
        <f t="shared" si="131"/>
        <v>99000000</v>
      </c>
      <c r="T4215" t="s">
        <v>13382</v>
      </c>
    </row>
    <row r="4216" spans="1:20" x14ac:dyDescent="0.25">
      <c r="A4216">
        <v>2025</v>
      </c>
      <c r="B4216" t="s">
        <v>13383</v>
      </c>
      <c r="C4216" t="s">
        <v>21</v>
      </c>
      <c r="D4216" t="s">
        <v>22</v>
      </c>
      <c r="E4216" t="s">
        <v>23</v>
      </c>
      <c r="F4216" t="s">
        <v>13384</v>
      </c>
      <c r="G4216" t="s">
        <v>557</v>
      </c>
      <c r="H4216" t="s">
        <v>537</v>
      </c>
      <c r="I4216" s="1">
        <v>36225000</v>
      </c>
      <c r="J4216" s="2">
        <f t="shared" si="130"/>
        <v>36225000</v>
      </c>
      <c r="K4216" s="1">
        <v>9056250</v>
      </c>
      <c r="L4216" s="3">
        <v>45727</v>
      </c>
      <c r="M4216" s="3">
        <v>45728</v>
      </c>
      <c r="N4216" s="3">
        <v>45838</v>
      </c>
      <c r="O4216" s="1">
        <v>0</v>
      </c>
      <c r="P4216" s="1">
        <v>36225000</v>
      </c>
      <c r="R4216" s="6">
        <f ca="1">IF(Tabla1[[#This Row],[FECHA INCIAL DESDE]]="SIN INICIO",0,IF((((TODAY()-M4216)*100%)/(N4216-M4216))&gt;=100%,"100%",(((TODAY()-M4216)*100%)/(N4216-M4216))))</f>
        <v>0.37272727272727274</v>
      </c>
      <c r="S4216" s="2">
        <f t="shared" si="131"/>
        <v>36225000</v>
      </c>
      <c r="T4216" t="s">
        <v>13385</v>
      </c>
    </row>
    <row r="4217" spans="1:20" x14ac:dyDescent="0.25">
      <c r="A4217">
        <v>2025</v>
      </c>
      <c r="B4217" t="s">
        <v>13386</v>
      </c>
      <c r="C4217" t="s">
        <v>21</v>
      </c>
      <c r="D4217" t="s">
        <v>22</v>
      </c>
      <c r="E4217" t="s">
        <v>23</v>
      </c>
      <c r="F4217" t="s">
        <v>13387</v>
      </c>
      <c r="G4217" t="s">
        <v>280</v>
      </c>
      <c r="H4217" t="s">
        <v>1898</v>
      </c>
      <c r="I4217" s="1">
        <v>40212067</v>
      </c>
      <c r="J4217" s="2">
        <f t="shared" si="130"/>
        <v>40212067</v>
      </c>
      <c r="K4217" s="1">
        <v>5744581</v>
      </c>
      <c r="L4217" s="3">
        <v>45727</v>
      </c>
      <c r="M4217" s="3">
        <v>45728</v>
      </c>
      <c r="N4217" s="3">
        <v>45930</v>
      </c>
      <c r="O4217" s="1">
        <v>0</v>
      </c>
      <c r="P4217" s="1">
        <v>40212067</v>
      </c>
      <c r="R4217" s="6">
        <f ca="1">IF(Tabla1[[#This Row],[FECHA INCIAL DESDE]]="SIN INICIO",0,IF((((TODAY()-M4217)*100%)/(N4217-M4217))&gt;=100%,"100%",(((TODAY()-M4217)*100%)/(N4217-M4217))))</f>
        <v>0.20297029702970298</v>
      </c>
      <c r="S4217" s="2">
        <f t="shared" si="131"/>
        <v>40212067</v>
      </c>
      <c r="T4217" t="s">
        <v>13388</v>
      </c>
    </row>
    <row r="4218" spans="1:20" x14ac:dyDescent="0.25">
      <c r="A4218">
        <v>2025</v>
      </c>
      <c r="B4218" t="s">
        <v>13389</v>
      </c>
      <c r="C4218" t="s">
        <v>21</v>
      </c>
      <c r="D4218" t="s">
        <v>22</v>
      </c>
      <c r="E4218" t="s">
        <v>120</v>
      </c>
      <c r="F4218" t="s">
        <v>13390</v>
      </c>
      <c r="G4218" t="s">
        <v>4388</v>
      </c>
      <c r="H4218" t="s">
        <v>1898</v>
      </c>
      <c r="I4218" s="1">
        <v>29082039</v>
      </c>
      <c r="J4218" s="2">
        <f t="shared" si="130"/>
        <v>29082039</v>
      </c>
      <c r="K4218" s="1">
        <v>4154577</v>
      </c>
      <c r="L4218" s="3">
        <v>45727</v>
      </c>
      <c r="M4218" s="3">
        <v>45728</v>
      </c>
      <c r="N4218" s="3">
        <v>45930</v>
      </c>
      <c r="O4218" s="1">
        <v>0</v>
      </c>
      <c r="P4218" s="1">
        <v>29082039</v>
      </c>
      <c r="R4218" s="6">
        <f ca="1">IF(Tabla1[[#This Row],[FECHA INCIAL DESDE]]="SIN INICIO",0,IF((((TODAY()-M4218)*100%)/(N4218-M4218))&gt;=100%,"100%",(((TODAY()-M4218)*100%)/(N4218-M4218))))</f>
        <v>0.20297029702970298</v>
      </c>
      <c r="S4218" s="2">
        <f t="shared" si="131"/>
        <v>29082039</v>
      </c>
      <c r="T4218" t="s">
        <v>13391</v>
      </c>
    </row>
    <row r="4219" spans="1:20" x14ac:dyDescent="0.25">
      <c r="A4219">
        <v>2025</v>
      </c>
      <c r="B4219" t="s">
        <v>13392</v>
      </c>
      <c r="C4219" t="s">
        <v>21</v>
      </c>
      <c r="D4219" t="s">
        <v>22</v>
      </c>
      <c r="E4219" t="s">
        <v>23</v>
      </c>
      <c r="F4219" t="s">
        <v>13393</v>
      </c>
      <c r="G4219" t="s">
        <v>1819</v>
      </c>
      <c r="H4219" t="s">
        <v>1802</v>
      </c>
      <c r="I4219" s="1">
        <v>37200000</v>
      </c>
      <c r="J4219" s="2">
        <f t="shared" si="130"/>
        <v>37200000</v>
      </c>
      <c r="K4219" s="1">
        <v>6200000</v>
      </c>
      <c r="L4219" s="3">
        <v>45727</v>
      </c>
      <c r="M4219" s="3">
        <v>45728</v>
      </c>
      <c r="N4219" s="3">
        <v>45900</v>
      </c>
      <c r="O4219" s="1">
        <v>0</v>
      </c>
      <c r="P4219" s="1">
        <v>37200000</v>
      </c>
      <c r="R4219" s="6">
        <f ca="1">IF(Tabla1[[#This Row],[FECHA INCIAL DESDE]]="SIN INICIO",0,IF((((TODAY()-M4219)*100%)/(N4219-M4219))&gt;=100%,"100%",(((TODAY()-M4219)*100%)/(N4219-M4219))))</f>
        <v>0.23837209302325582</v>
      </c>
      <c r="S4219" s="2">
        <f t="shared" si="131"/>
        <v>37200000</v>
      </c>
      <c r="T4219" t="s">
        <v>13394</v>
      </c>
    </row>
    <row r="4220" spans="1:20" x14ac:dyDescent="0.25">
      <c r="A4220">
        <v>2025</v>
      </c>
      <c r="B4220" t="s">
        <v>13395</v>
      </c>
      <c r="C4220" t="s">
        <v>21</v>
      </c>
      <c r="D4220" t="s">
        <v>22</v>
      </c>
      <c r="E4220" t="s">
        <v>23</v>
      </c>
      <c r="F4220" t="s">
        <v>13396</v>
      </c>
      <c r="G4220" t="s">
        <v>1819</v>
      </c>
      <c r="H4220" t="s">
        <v>1802</v>
      </c>
      <c r="I4220" s="1">
        <v>50820000</v>
      </c>
      <c r="J4220" s="2">
        <f t="shared" si="130"/>
        <v>50820000</v>
      </c>
      <c r="K4220" s="1">
        <v>8470000</v>
      </c>
      <c r="L4220" s="3">
        <v>45727</v>
      </c>
      <c r="M4220" s="3">
        <v>45728</v>
      </c>
      <c r="N4220" s="3">
        <v>45900</v>
      </c>
      <c r="O4220" s="1">
        <v>0</v>
      </c>
      <c r="P4220" s="1">
        <v>50820000</v>
      </c>
      <c r="R4220" s="6">
        <f ca="1">IF(Tabla1[[#This Row],[FECHA INCIAL DESDE]]="SIN INICIO",0,IF((((TODAY()-M4220)*100%)/(N4220-M4220))&gt;=100%,"100%",(((TODAY()-M4220)*100%)/(N4220-M4220))))</f>
        <v>0.23837209302325582</v>
      </c>
      <c r="S4220" s="2">
        <f t="shared" si="131"/>
        <v>50820000</v>
      </c>
      <c r="T4220" t="s">
        <v>13397</v>
      </c>
    </row>
    <row r="4221" spans="1:20" x14ac:dyDescent="0.25">
      <c r="A4221">
        <v>2025</v>
      </c>
      <c r="B4221" t="s">
        <v>13398</v>
      </c>
      <c r="C4221" t="s">
        <v>21</v>
      </c>
      <c r="D4221" t="s">
        <v>22</v>
      </c>
      <c r="E4221" t="s">
        <v>120</v>
      </c>
      <c r="F4221" t="s">
        <v>13399</v>
      </c>
      <c r="G4221" t="s">
        <v>11125</v>
      </c>
      <c r="H4221" t="s">
        <v>1802</v>
      </c>
      <c r="I4221" s="1">
        <v>30135000</v>
      </c>
      <c r="J4221" s="2">
        <f t="shared" si="130"/>
        <v>30135000</v>
      </c>
      <c r="K4221" s="1">
        <v>5022500</v>
      </c>
      <c r="L4221" s="3">
        <v>45727</v>
      </c>
      <c r="M4221" s="3">
        <v>45728</v>
      </c>
      <c r="N4221" s="3">
        <v>45900</v>
      </c>
      <c r="O4221" s="1">
        <v>0</v>
      </c>
      <c r="P4221" s="1">
        <v>30135000</v>
      </c>
      <c r="R4221" s="6">
        <f ca="1">IF(Tabla1[[#This Row],[FECHA INCIAL DESDE]]="SIN INICIO",0,IF((((TODAY()-M4221)*100%)/(N4221-M4221))&gt;=100%,"100%",(((TODAY()-M4221)*100%)/(N4221-M4221))))</f>
        <v>0.23837209302325582</v>
      </c>
      <c r="S4221" s="2">
        <f t="shared" si="131"/>
        <v>30135000</v>
      </c>
      <c r="T4221" t="s">
        <v>13400</v>
      </c>
    </row>
    <row r="4222" spans="1:20" x14ac:dyDescent="0.25">
      <c r="A4222">
        <v>2025</v>
      </c>
      <c r="B4222" t="s">
        <v>13401</v>
      </c>
      <c r="C4222" t="s">
        <v>21</v>
      </c>
      <c r="D4222" t="s">
        <v>22</v>
      </c>
      <c r="E4222" t="s">
        <v>120</v>
      </c>
      <c r="F4222" t="s">
        <v>13402</v>
      </c>
      <c r="G4222" t="s">
        <v>13403</v>
      </c>
      <c r="H4222" t="s">
        <v>514</v>
      </c>
      <c r="I4222" s="1">
        <v>41000000</v>
      </c>
      <c r="J4222" s="2">
        <f t="shared" si="130"/>
        <v>41000000</v>
      </c>
      <c r="K4222" s="1">
        <v>4100000</v>
      </c>
      <c r="L4222" s="3">
        <v>45728</v>
      </c>
      <c r="M4222" s="3">
        <v>45730</v>
      </c>
      <c r="N4222" s="3">
        <v>46022</v>
      </c>
      <c r="O4222" s="1">
        <v>0</v>
      </c>
      <c r="P4222" s="1">
        <v>41000000</v>
      </c>
      <c r="R4222" s="6">
        <f ca="1">IF(Tabla1[[#This Row],[FECHA INCIAL DESDE]]="SIN INICIO",0,IF((((TODAY()-M4222)*100%)/(N4222-M4222))&gt;=100%,"100%",(((TODAY()-M4222)*100%)/(N4222-M4222))))</f>
        <v>0.13356164383561644</v>
      </c>
      <c r="S4222" s="2">
        <f t="shared" si="131"/>
        <v>41000000</v>
      </c>
      <c r="T4222" t="s">
        <v>13404</v>
      </c>
    </row>
    <row r="4223" spans="1:20" x14ac:dyDescent="0.25">
      <c r="A4223">
        <v>2025</v>
      </c>
      <c r="B4223" t="s">
        <v>13405</v>
      </c>
      <c r="C4223" t="s">
        <v>21</v>
      </c>
      <c r="D4223" t="s">
        <v>22</v>
      </c>
      <c r="E4223" t="s">
        <v>23</v>
      </c>
      <c r="F4223" t="s">
        <v>13406</v>
      </c>
      <c r="G4223" t="s">
        <v>13407</v>
      </c>
      <c r="H4223" t="s">
        <v>514</v>
      </c>
      <c r="I4223" s="1">
        <v>99000000</v>
      </c>
      <c r="J4223" s="2">
        <f t="shared" si="130"/>
        <v>99000000</v>
      </c>
      <c r="K4223" s="1">
        <v>9000000</v>
      </c>
      <c r="L4223" s="3">
        <v>45727</v>
      </c>
      <c r="M4223" s="3">
        <v>45728</v>
      </c>
      <c r="N4223" s="3">
        <v>46022</v>
      </c>
      <c r="O4223" s="1">
        <v>0</v>
      </c>
      <c r="P4223" s="1">
        <v>99000000</v>
      </c>
      <c r="R4223" s="6">
        <f ca="1">IF(Tabla1[[#This Row],[FECHA INCIAL DESDE]]="SIN INICIO",0,IF((((TODAY()-M4223)*100%)/(N4223-M4223))&gt;=100%,"100%",(((TODAY()-M4223)*100%)/(N4223-M4223))))</f>
        <v>0.13945578231292516</v>
      </c>
      <c r="S4223" s="2">
        <f t="shared" si="131"/>
        <v>99000000</v>
      </c>
      <c r="T4223" t="s">
        <v>13408</v>
      </c>
    </row>
    <row r="4224" spans="1:20" x14ac:dyDescent="0.25">
      <c r="A4224">
        <v>2025</v>
      </c>
      <c r="B4224" t="s">
        <v>13409</v>
      </c>
      <c r="C4224" t="s">
        <v>21</v>
      </c>
      <c r="D4224" t="s">
        <v>22</v>
      </c>
      <c r="E4224" t="s">
        <v>23</v>
      </c>
      <c r="F4224" t="s">
        <v>13410</v>
      </c>
      <c r="G4224" t="s">
        <v>13411</v>
      </c>
      <c r="H4224" t="s">
        <v>514</v>
      </c>
      <c r="I4224" s="1">
        <v>99000000</v>
      </c>
      <c r="J4224" s="2">
        <f t="shared" si="130"/>
        <v>99000000</v>
      </c>
      <c r="K4224" s="1">
        <v>9000000</v>
      </c>
      <c r="L4224" s="3">
        <v>45727</v>
      </c>
      <c r="M4224" s="3">
        <v>45728</v>
      </c>
      <c r="N4224" s="3">
        <v>46022</v>
      </c>
      <c r="O4224" s="1">
        <v>0</v>
      </c>
      <c r="P4224" s="1">
        <v>99000000</v>
      </c>
      <c r="R4224" s="6">
        <f ca="1">IF(Tabla1[[#This Row],[FECHA INCIAL DESDE]]="SIN INICIO",0,IF((((TODAY()-M4224)*100%)/(N4224-M4224))&gt;=100%,"100%",(((TODAY()-M4224)*100%)/(N4224-M4224))))</f>
        <v>0.13945578231292516</v>
      </c>
      <c r="S4224" s="2">
        <f t="shared" si="131"/>
        <v>99000000</v>
      </c>
      <c r="T4224" t="s">
        <v>13412</v>
      </c>
    </row>
    <row r="4225" spans="1:20" x14ac:dyDescent="0.25">
      <c r="A4225">
        <v>2025</v>
      </c>
      <c r="B4225" t="s">
        <v>13413</v>
      </c>
      <c r="C4225" t="s">
        <v>21</v>
      </c>
      <c r="D4225" t="s">
        <v>22</v>
      </c>
      <c r="E4225" t="s">
        <v>23</v>
      </c>
      <c r="F4225" t="s">
        <v>13414</v>
      </c>
      <c r="G4225" t="s">
        <v>2221</v>
      </c>
      <c r="H4225" t="s">
        <v>1802</v>
      </c>
      <c r="I4225" s="1">
        <v>66000000</v>
      </c>
      <c r="J4225" s="2">
        <f t="shared" si="130"/>
        <v>66000000</v>
      </c>
      <c r="K4225" s="1">
        <v>11000000</v>
      </c>
      <c r="L4225" s="3">
        <v>45727</v>
      </c>
      <c r="M4225" s="3">
        <v>45728</v>
      </c>
      <c r="N4225" s="3">
        <v>45900</v>
      </c>
      <c r="O4225" s="1">
        <v>0</v>
      </c>
      <c r="P4225" s="1">
        <v>66000000</v>
      </c>
      <c r="R4225" s="6">
        <f ca="1">IF(Tabla1[[#This Row],[FECHA INCIAL DESDE]]="SIN INICIO",0,IF((((TODAY()-M4225)*100%)/(N4225-M4225))&gt;=100%,"100%",(((TODAY()-M4225)*100%)/(N4225-M4225))))</f>
        <v>0.23837209302325582</v>
      </c>
      <c r="S4225" s="2">
        <f t="shared" si="131"/>
        <v>66000000</v>
      </c>
      <c r="T4225" t="s">
        <v>13415</v>
      </c>
    </row>
    <row r="4226" spans="1:20" x14ac:dyDescent="0.25">
      <c r="A4226">
        <v>2025</v>
      </c>
      <c r="B4226" t="s">
        <v>13416</v>
      </c>
      <c r="C4226" t="s">
        <v>21</v>
      </c>
      <c r="D4226" t="s">
        <v>22</v>
      </c>
      <c r="E4226" t="s">
        <v>23</v>
      </c>
      <c r="F4226" t="s">
        <v>13417</v>
      </c>
      <c r="G4226" t="s">
        <v>8683</v>
      </c>
      <c r="H4226" t="s">
        <v>2479</v>
      </c>
      <c r="I4226" s="1">
        <v>29440980</v>
      </c>
      <c r="J4226" s="2">
        <f t="shared" si="130"/>
        <v>29440980</v>
      </c>
      <c r="K4226" s="1">
        <v>5888196</v>
      </c>
      <c r="L4226" s="3">
        <v>45727</v>
      </c>
      <c r="M4226" s="3">
        <v>45728</v>
      </c>
      <c r="N4226" s="3">
        <v>45869</v>
      </c>
      <c r="O4226" s="1">
        <v>0</v>
      </c>
      <c r="P4226" s="1">
        <v>29440980</v>
      </c>
      <c r="R4226" s="6">
        <f ca="1">IF(Tabla1[[#This Row],[FECHA INCIAL DESDE]]="SIN INICIO",0,IF((((TODAY()-M4226)*100%)/(N4226-M4226))&gt;=100%,"100%",(((TODAY()-M4226)*100%)/(N4226-M4226))))</f>
        <v>0.29078014184397161</v>
      </c>
      <c r="S4226" s="2">
        <f t="shared" si="131"/>
        <v>29440980</v>
      </c>
      <c r="T4226" t="s">
        <v>13418</v>
      </c>
    </row>
    <row r="4227" spans="1:20" x14ac:dyDescent="0.25">
      <c r="A4227">
        <v>2025</v>
      </c>
      <c r="B4227" t="s">
        <v>13419</v>
      </c>
      <c r="C4227" t="s">
        <v>21</v>
      </c>
      <c r="D4227" t="s">
        <v>22</v>
      </c>
      <c r="E4227" t="s">
        <v>23</v>
      </c>
      <c r="F4227" t="s">
        <v>13420</v>
      </c>
      <c r="G4227" t="s">
        <v>1940</v>
      </c>
      <c r="H4227" t="s">
        <v>1802</v>
      </c>
      <c r="I4227" s="1">
        <v>50820000</v>
      </c>
      <c r="J4227" s="2">
        <f t="shared" ref="J4227:J4290" si="132">I4227</f>
        <v>50820000</v>
      </c>
      <c r="K4227" s="1">
        <v>8470000</v>
      </c>
      <c r="L4227" s="3">
        <v>45727</v>
      </c>
      <c r="M4227" s="3">
        <v>45728</v>
      </c>
      <c r="N4227" s="3">
        <v>45900</v>
      </c>
      <c r="O4227" s="1">
        <v>0</v>
      </c>
      <c r="P4227" s="1">
        <v>50820000</v>
      </c>
      <c r="R4227" s="6">
        <f ca="1">IF(Tabla1[[#This Row],[FECHA INCIAL DESDE]]="SIN INICIO",0,IF((((TODAY()-M4227)*100%)/(N4227-M4227))&gt;=100%,"100%",(((TODAY()-M4227)*100%)/(N4227-M4227))))</f>
        <v>0.23837209302325582</v>
      </c>
      <c r="S4227" s="2">
        <f t="shared" ref="S4227:S4290" si="133">P4227-Q4227</f>
        <v>50820000</v>
      </c>
      <c r="T4227" t="s">
        <v>13421</v>
      </c>
    </row>
    <row r="4228" spans="1:20" x14ac:dyDescent="0.25">
      <c r="A4228">
        <v>2025</v>
      </c>
      <c r="B4228" t="s">
        <v>13422</v>
      </c>
      <c r="C4228" t="s">
        <v>21</v>
      </c>
      <c r="D4228" t="s">
        <v>22</v>
      </c>
      <c r="E4228" t="s">
        <v>23</v>
      </c>
      <c r="F4228" t="s">
        <v>13423</v>
      </c>
      <c r="G4228" t="s">
        <v>1831</v>
      </c>
      <c r="H4228" t="s">
        <v>1898</v>
      </c>
      <c r="I4228" s="1">
        <v>25404000</v>
      </c>
      <c r="J4228" s="2">
        <f t="shared" si="132"/>
        <v>25404000</v>
      </c>
      <c r="K4228" s="1">
        <v>6351000</v>
      </c>
      <c r="L4228" s="3">
        <v>45727</v>
      </c>
      <c r="M4228" s="3">
        <v>45728</v>
      </c>
      <c r="N4228" s="3">
        <v>45838</v>
      </c>
      <c r="O4228" s="1">
        <v>0</v>
      </c>
      <c r="P4228" s="1">
        <v>25404000</v>
      </c>
      <c r="R4228" s="6">
        <f ca="1">IF(Tabla1[[#This Row],[FECHA INCIAL DESDE]]="SIN INICIO",0,IF((((TODAY()-M4228)*100%)/(N4228-M4228))&gt;=100%,"100%",(((TODAY()-M4228)*100%)/(N4228-M4228))))</f>
        <v>0.37272727272727274</v>
      </c>
      <c r="S4228" s="2">
        <f t="shared" si="133"/>
        <v>25404000</v>
      </c>
      <c r="T4228" t="s">
        <v>13424</v>
      </c>
    </row>
    <row r="4229" spans="1:20" x14ac:dyDescent="0.25">
      <c r="A4229">
        <v>2025</v>
      </c>
      <c r="B4229" t="s">
        <v>13425</v>
      </c>
      <c r="C4229" t="s">
        <v>21</v>
      </c>
      <c r="D4229" t="s">
        <v>22</v>
      </c>
      <c r="E4229" t="s">
        <v>23</v>
      </c>
      <c r="F4229" t="s">
        <v>13426</v>
      </c>
      <c r="G4229" t="s">
        <v>13427</v>
      </c>
      <c r="H4229" t="s">
        <v>514</v>
      </c>
      <c r="I4229" s="1">
        <v>99000000</v>
      </c>
      <c r="J4229" s="2">
        <f t="shared" si="132"/>
        <v>99000000</v>
      </c>
      <c r="K4229" s="1">
        <v>9000000</v>
      </c>
      <c r="L4229" s="3">
        <v>45727</v>
      </c>
      <c r="M4229" s="3">
        <v>45728</v>
      </c>
      <c r="N4229" s="3">
        <v>46022</v>
      </c>
      <c r="O4229" s="1">
        <v>0</v>
      </c>
      <c r="P4229" s="1">
        <v>99000000</v>
      </c>
      <c r="R4229" s="6">
        <f ca="1">IF(Tabla1[[#This Row],[FECHA INCIAL DESDE]]="SIN INICIO",0,IF((((TODAY()-M4229)*100%)/(N4229-M4229))&gt;=100%,"100%",(((TODAY()-M4229)*100%)/(N4229-M4229))))</f>
        <v>0.13945578231292516</v>
      </c>
      <c r="S4229" s="2">
        <f t="shared" si="133"/>
        <v>99000000</v>
      </c>
      <c r="T4229" t="s">
        <v>13428</v>
      </c>
    </row>
    <row r="4230" spans="1:20" x14ac:dyDescent="0.25">
      <c r="A4230">
        <v>2025</v>
      </c>
      <c r="B4230" t="s">
        <v>13429</v>
      </c>
      <c r="C4230" t="s">
        <v>21</v>
      </c>
      <c r="D4230" t="s">
        <v>22</v>
      </c>
      <c r="E4230" t="s">
        <v>23</v>
      </c>
      <c r="F4230" t="s">
        <v>13430</v>
      </c>
      <c r="G4230" t="s">
        <v>7689</v>
      </c>
      <c r="H4230" t="s">
        <v>2479</v>
      </c>
      <c r="I4230" s="1">
        <v>35329176</v>
      </c>
      <c r="J4230" s="2">
        <f t="shared" si="132"/>
        <v>35329176</v>
      </c>
      <c r="K4230" s="1">
        <v>5888196</v>
      </c>
      <c r="L4230" s="3">
        <v>45727</v>
      </c>
      <c r="M4230" s="3">
        <v>45728</v>
      </c>
      <c r="N4230" s="3">
        <v>45900</v>
      </c>
      <c r="O4230" s="1">
        <v>0</v>
      </c>
      <c r="P4230" s="1">
        <v>35329176</v>
      </c>
      <c r="R4230" s="6">
        <f ca="1">IF(Tabla1[[#This Row],[FECHA INCIAL DESDE]]="SIN INICIO",0,IF((((TODAY()-M4230)*100%)/(N4230-M4230))&gt;=100%,"100%",(((TODAY()-M4230)*100%)/(N4230-M4230))))</f>
        <v>0.23837209302325582</v>
      </c>
      <c r="S4230" s="2">
        <f t="shared" si="133"/>
        <v>35329176</v>
      </c>
      <c r="T4230" t="s">
        <v>13431</v>
      </c>
    </row>
    <row r="4231" spans="1:20" x14ac:dyDescent="0.25">
      <c r="A4231">
        <v>2025</v>
      </c>
      <c r="B4231" t="s">
        <v>13432</v>
      </c>
      <c r="C4231" t="s">
        <v>21</v>
      </c>
      <c r="D4231" t="s">
        <v>22</v>
      </c>
      <c r="E4231" t="s">
        <v>23</v>
      </c>
      <c r="F4231" t="s">
        <v>13433</v>
      </c>
      <c r="G4231" t="s">
        <v>13434</v>
      </c>
      <c r="H4231" t="s">
        <v>514</v>
      </c>
      <c r="I4231" s="1">
        <v>99000000</v>
      </c>
      <c r="J4231" s="2">
        <f t="shared" si="132"/>
        <v>99000000</v>
      </c>
      <c r="K4231" s="1">
        <v>9000000</v>
      </c>
      <c r="L4231" s="3">
        <v>45727</v>
      </c>
      <c r="M4231" s="3">
        <v>45728</v>
      </c>
      <c r="N4231" s="3">
        <v>46022</v>
      </c>
      <c r="O4231" s="1">
        <v>0</v>
      </c>
      <c r="P4231" s="1">
        <v>99000000</v>
      </c>
      <c r="R4231" s="6">
        <f ca="1">IF(Tabla1[[#This Row],[FECHA INCIAL DESDE]]="SIN INICIO",0,IF((((TODAY()-M4231)*100%)/(N4231-M4231))&gt;=100%,"100%",(((TODAY()-M4231)*100%)/(N4231-M4231))))</f>
        <v>0.13945578231292516</v>
      </c>
      <c r="S4231" s="2">
        <f t="shared" si="133"/>
        <v>99000000</v>
      </c>
      <c r="T4231" t="s">
        <v>13435</v>
      </c>
    </row>
    <row r="4232" spans="1:20" x14ac:dyDescent="0.25">
      <c r="A4232">
        <v>2025</v>
      </c>
      <c r="B4232" t="s">
        <v>13436</v>
      </c>
      <c r="C4232" t="s">
        <v>21</v>
      </c>
      <c r="D4232" t="s">
        <v>22</v>
      </c>
      <c r="E4232" t="s">
        <v>23</v>
      </c>
      <c r="F4232" t="s">
        <v>13437</v>
      </c>
      <c r="G4232" t="s">
        <v>13182</v>
      </c>
      <c r="H4232" t="s">
        <v>514</v>
      </c>
      <c r="I4232" s="1">
        <v>99000000</v>
      </c>
      <c r="J4232" s="2">
        <f t="shared" si="132"/>
        <v>99000000</v>
      </c>
      <c r="K4232" s="1">
        <v>9000000</v>
      </c>
      <c r="L4232" s="3">
        <v>45727</v>
      </c>
      <c r="M4232" s="3">
        <v>45728</v>
      </c>
      <c r="N4232" s="3">
        <v>46022</v>
      </c>
      <c r="O4232" s="1">
        <v>0</v>
      </c>
      <c r="P4232" s="1">
        <v>99000000</v>
      </c>
      <c r="R4232" s="6">
        <f ca="1">IF(Tabla1[[#This Row],[FECHA INCIAL DESDE]]="SIN INICIO",0,IF((((TODAY()-M4232)*100%)/(N4232-M4232))&gt;=100%,"100%",(((TODAY()-M4232)*100%)/(N4232-M4232))))</f>
        <v>0.13945578231292516</v>
      </c>
      <c r="S4232" s="2">
        <f t="shared" si="133"/>
        <v>99000000</v>
      </c>
      <c r="T4232" t="s">
        <v>13438</v>
      </c>
    </row>
    <row r="4233" spans="1:20" x14ac:dyDescent="0.25">
      <c r="A4233">
        <v>2025</v>
      </c>
      <c r="B4233" t="s">
        <v>13439</v>
      </c>
      <c r="C4233" t="s">
        <v>21</v>
      </c>
      <c r="D4233" t="s">
        <v>22</v>
      </c>
      <c r="E4233" t="s">
        <v>120</v>
      </c>
      <c r="F4233" t="s">
        <v>13440</v>
      </c>
      <c r="G4233" t="s">
        <v>7986</v>
      </c>
      <c r="H4233" t="s">
        <v>1898</v>
      </c>
      <c r="I4233" s="1">
        <v>32689643</v>
      </c>
      <c r="J4233" s="2">
        <f t="shared" si="132"/>
        <v>32689643</v>
      </c>
      <c r="K4233" s="1">
        <v>4669949</v>
      </c>
      <c r="L4233" s="3">
        <v>45727</v>
      </c>
      <c r="M4233" s="3">
        <v>45728</v>
      </c>
      <c r="N4233" s="3">
        <v>45930</v>
      </c>
      <c r="O4233" s="1">
        <v>0</v>
      </c>
      <c r="P4233" s="1">
        <v>32689643</v>
      </c>
      <c r="R4233" s="6">
        <f ca="1">IF(Tabla1[[#This Row],[FECHA INCIAL DESDE]]="SIN INICIO",0,IF((((TODAY()-M4233)*100%)/(N4233-M4233))&gt;=100%,"100%",(((TODAY()-M4233)*100%)/(N4233-M4233))))</f>
        <v>0.20297029702970298</v>
      </c>
      <c r="S4233" s="2">
        <f t="shared" si="133"/>
        <v>32689643</v>
      </c>
      <c r="T4233" t="s">
        <v>13441</v>
      </c>
    </row>
    <row r="4234" spans="1:20" x14ac:dyDescent="0.25">
      <c r="A4234">
        <v>2025</v>
      </c>
      <c r="B4234" t="s">
        <v>13442</v>
      </c>
      <c r="C4234" t="s">
        <v>21</v>
      </c>
      <c r="D4234" t="s">
        <v>22</v>
      </c>
      <c r="E4234" t="s">
        <v>120</v>
      </c>
      <c r="F4234" t="s">
        <v>13443</v>
      </c>
      <c r="G4234" t="s">
        <v>4365</v>
      </c>
      <c r="H4234" t="s">
        <v>3407</v>
      </c>
      <c r="I4234" s="1">
        <v>23818950</v>
      </c>
      <c r="J4234" s="2">
        <f t="shared" si="132"/>
        <v>23818950</v>
      </c>
      <c r="K4234" s="1">
        <v>3969825</v>
      </c>
      <c r="L4234" s="3">
        <v>45729</v>
      </c>
      <c r="M4234" s="3">
        <v>45730</v>
      </c>
      <c r="N4234" s="3">
        <v>45900</v>
      </c>
      <c r="O4234" s="1">
        <v>0</v>
      </c>
      <c r="P4234" s="1">
        <v>23818950</v>
      </c>
      <c r="R4234" s="6">
        <f ca="1">IF(Tabla1[[#This Row],[FECHA INCIAL DESDE]]="SIN INICIO",0,IF((((TODAY()-M4234)*100%)/(N4234-M4234))&gt;=100%,"100%",(((TODAY()-M4234)*100%)/(N4234-M4234))))</f>
        <v>0.22941176470588234</v>
      </c>
      <c r="S4234" s="2">
        <f t="shared" si="133"/>
        <v>23818950</v>
      </c>
      <c r="T4234" t="s">
        <v>13444</v>
      </c>
    </row>
    <row r="4235" spans="1:20" x14ac:dyDescent="0.25">
      <c r="A4235">
        <v>2025</v>
      </c>
      <c r="B4235" t="s">
        <v>13445</v>
      </c>
      <c r="C4235" t="s">
        <v>21</v>
      </c>
      <c r="D4235" t="s">
        <v>22</v>
      </c>
      <c r="E4235" t="s">
        <v>23</v>
      </c>
      <c r="F4235" t="s">
        <v>13446</v>
      </c>
      <c r="G4235" t="s">
        <v>392</v>
      </c>
      <c r="H4235" t="s">
        <v>154</v>
      </c>
      <c r="I4235" s="1">
        <v>36036000</v>
      </c>
      <c r="J4235" s="2">
        <f t="shared" si="132"/>
        <v>36036000</v>
      </c>
      <c r="K4235" s="1">
        <v>6006000</v>
      </c>
      <c r="L4235" s="3">
        <v>45727</v>
      </c>
      <c r="M4235" s="3">
        <v>45728</v>
      </c>
      <c r="N4235" s="3">
        <v>45900</v>
      </c>
      <c r="O4235" s="1">
        <v>0</v>
      </c>
      <c r="P4235" s="1">
        <v>36036000</v>
      </c>
      <c r="R4235" s="6">
        <f ca="1">IF(Tabla1[[#This Row],[FECHA INCIAL DESDE]]="SIN INICIO",0,IF((((TODAY()-M4235)*100%)/(N4235-M4235))&gt;=100%,"100%",(((TODAY()-M4235)*100%)/(N4235-M4235))))</f>
        <v>0.23837209302325582</v>
      </c>
      <c r="S4235" s="2">
        <f t="shared" si="133"/>
        <v>36036000</v>
      </c>
      <c r="T4235" t="s">
        <v>13447</v>
      </c>
    </row>
    <row r="4236" spans="1:20" x14ac:dyDescent="0.25">
      <c r="A4236">
        <v>2025</v>
      </c>
      <c r="B4236" t="s">
        <v>13448</v>
      </c>
      <c r="C4236" t="s">
        <v>21</v>
      </c>
      <c r="D4236" t="s">
        <v>22</v>
      </c>
      <c r="E4236" t="s">
        <v>23</v>
      </c>
      <c r="F4236" t="s">
        <v>13449</v>
      </c>
      <c r="G4236" t="s">
        <v>13288</v>
      </c>
      <c r="H4236" t="s">
        <v>514</v>
      </c>
      <c r="I4236" s="1">
        <v>99000000</v>
      </c>
      <c r="J4236" s="2">
        <f t="shared" si="132"/>
        <v>99000000</v>
      </c>
      <c r="K4236" s="1">
        <v>9000000</v>
      </c>
      <c r="L4236" s="3">
        <v>45727</v>
      </c>
      <c r="M4236" s="3">
        <v>45728</v>
      </c>
      <c r="N4236" s="3">
        <v>46022</v>
      </c>
      <c r="O4236" s="1">
        <v>0</v>
      </c>
      <c r="P4236" s="1">
        <v>99000000</v>
      </c>
      <c r="R4236" s="6">
        <f ca="1">IF(Tabla1[[#This Row],[FECHA INCIAL DESDE]]="SIN INICIO",0,IF((((TODAY()-M4236)*100%)/(N4236-M4236))&gt;=100%,"100%",(((TODAY()-M4236)*100%)/(N4236-M4236))))</f>
        <v>0.13945578231292516</v>
      </c>
      <c r="S4236" s="2">
        <f t="shared" si="133"/>
        <v>99000000</v>
      </c>
      <c r="T4236" t="s">
        <v>13450</v>
      </c>
    </row>
    <row r="4237" spans="1:20" x14ac:dyDescent="0.25">
      <c r="A4237">
        <v>2025</v>
      </c>
      <c r="B4237" t="s">
        <v>13451</v>
      </c>
      <c r="C4237" t="s">
        <v>21</v>
      </c>
      <c r="D4237" t="s">
        <v>22</v>
      </c>
      <c r="E4237" t="s">
        <v>23</v>
      </c>
      <c r="F4237" t="s">
        <v>13452</v>
      </c>
      <c r="G4237" t="s">
        <v>13193</v>
      </c>
      <c r="H4237" t="s">
        <v>514</v>
      </c>
      <c r="I4237" s="1">
        <v>90000000</v>
      </c>
      <c r="J4237" s="2">
        <f t="shared" si="132"/>
        <v>90000000</v>
      </c>
      <c r="K4237" s="1">
        <v>9000000</v>
      </c>
      <c r="L4237" s="3">
        <v>45728</v>
      </c>
      <c r="M4237" s="3">
        <v>45733</v>
      </c>
      <c r="N4237" s="3">
        <v>46022</v>
      </c>
      <c r="O4237" s="1">
        <v>0</v>
      </c>
      <c r="P4237" s="1">
        <v>90000000</v>
      </c>
      <c r="R4237" s="6">
        <f ca="1">IF(Tabla1[[#This Row],[FECHA INCIAL DESDE]]="SIN INICIO",0,IF((((TODAY()-M4237)*100%)/(N4237-M4237))&gt;=100%,"100%",(((TODAY()-M4237)*100%)/(N4237-M4237))))</f>
        <v>0.1245674740484429</v>
      </c>
      <c r="S4237" s="2">
        <f t="shared" si="133"/>
        <v>90000000</v>
      </c>
      <c r="T4237" t="s">
        <v>13453</v>
      </c>
    </row>
    <row r="4238" spans="1:20" x14ac:dyDescent="0.25">
      <c r="A4238">
        <v>2025</v>
      </c>
      <c r="B4238" t="s">
        <v>13454</v>
      </c>
      <c r="C4238" t="s">
        <v>21</v>
      </c>
      <c r="D4238" t="s">
        <v>22</v>
      </c>
      <c r="E4238" t="s">
        <v>23</v>
      </c>
      <c r="F4238" t="s">
        <v>13455</v>
      </c>
      <c r="G4238" t="s">
        <v>13193</v>
      </c>
      <c r="H4238" t="s">
        <v>514</v>
      </c>
      <c r="I4238" s="1">
        <v>90000000</v>
      </c>
      <c r="J4238" s="2">
        <f t="shared" si="132"/>
        <v>90000000</v>
      </c>
      <c r="K4238" s="1">
        <v>9000000</v>
      </c>
      <c r="L4238" s="3">
        <v>45729</v>
      </c>
      <c r="M4238" s="3">
        <v>45730</v>
      </c>
      <c r="N4238" s="3">
        <v>46022</v>
      </c>
      <c r="O4238" s="1">
        <v>0</v>
      </c>
      <c r="P4238" s="1">
        <v>90000000</v>
      </c>
      <c r="R4238" s="6">
        <f ca="1">IF(Tabla1[[#This Row],[FECHA INCIAL DESDE]]="SIN INICIO",0,IF((((TODAY()-M4238)*100%)/(N4238-M4238))&gt;=100%,"100%",(((TODAY()-M4238)*100%)/(N4238-M4238))))</f>
        <v>0.13356164383561644</v>
      </c>
      <c r="S4238" s="2">
        <f t="shared" si="133"/>
        <v>90000000</v>
      </c>
      <c r="T4238" t="s">
        <v>13456</v>
      </c>
    </row>
    <row r="4239" spans="1:20" x14ac:dyDescent="0.25">
      <c r="A4239">
        <v>2025</v>
      </c>
      <c r="B4239" t="s">
        <v>13457</v>
      </c>
      <c r="C4239" t="s">
        <v>21</v>
      </c>
      <c r="D4239" t="s">
        <v>22</v>
      </c>
      <c r="E4239" t="s">
        <v>120</v>
      </c>
      <c r="F4239" t="s">
        <v>13458</v>
      </c>
      <c r="G4239" t="s">
        <v>13459</v>
      </c>
      <c r="H4239" t="s">
        <v>514</v>
      </c>
      <c r="I4239" s="1">
        <v>45100000</v>
      </c>
      <c r="J4239" s="2">
        <f t="shared" si="132"/>
        <v>45100000</v>
      </c>
      <c r="K4239" s="1">
        <v>4100000</v>
      </c>
      <c r="L4239" s="3">
        <v>45727</v>
      </c>
      <c r="M4239" s="3">
        <v>45728</v>
      </c>
      <c r="N4239" s="3">
        <v>46022</v>
      </c>
      <c r="O4239" s="1">
        <v>0</v>
      </c>
      <c r="P4239" s="1">
        <v>45100000</v>
      </c>
      <c r="R4239" s="6">
        <f ca="1">IF(Tabla1[[#This Row],[FECHA INCIAL DESDE]]="SIN INICIO",0,IF((((TODAY()-M4239)*100%)/(N4239-M4239))&gt;=100%,"100%",(((TODAY()-M4239)*100%)/(N4239-M4239))))</f>
        <v>0.13945578231292516</v>
      </c>
      <c r="S4239" s="2">
        <f t="shared" si="133"/>
        <v>45100000</v>
      </c>
      <c r="T4239" t="s">
        <v>13460</v>
      </c>
    </row>
    <row r="4240" spans="1:20" x14ac:dyDescent="0.25">
      <c r="A4240">
        <v>2025</v>
      </c>
      <c r="B4240" t="s">
        <v>13461</v>
      </c>
      <c r="C4240" t="s">
        <v>21</v>
      </c>
      <c r="D4240" t="s">
        <v>22</v>
      </c>
      <c r="E4240" t="s">
        <v>23</v>
      </c>
      <c r="F4240" t="s">
        <v>13462</v>
      </c>
      <c r="G4240" t="s">
        <v>13361</v>
      </c>
      <c r="H4240" t="s">
        <v>514</v>
      </c>
      <c r="I4240" s="1">
        <v>88000000</v>
      </c>
      <c r="J4240" s="2">
        <f t="shared" si="132"/>
        <v>88000000</v>
      </c>
      <c r="K4240" s="1">
        <v>8000000</v>
      </c>
      <c r="L4240" s="3">
        <v>45728</v>
      </c>
      <c r="M4240" s="3">
        <v>45729</v>
      </c>
      <c r="N4240" s="3">
        <v>46022</v>
      </c>
      <c r="O4240" s="1">
        <v>0</v>
      </c>
      <c r="P4240" s="1">
        <v>88000000</v>
      </c>
      <c r="R4240" s="6">
        <f ca="1">IF(Tabla1[[#This Row],[FECHA INCIAL DESDE]]="SIN INICIO",0,IF((((TODAY()-M4240)*100%)/(N4240-M4240))&gt;=100%,"100%",(((TODAY()-M4240)*100%)/(N4240-M4240))))</f>
        <v>0.13651877133105803</v>
      </c>
      <c r="S4240" s="2">
        <f t="shared" si="133"/>
        <v>88000000</v>
      </c>
      <c r="T4240" t="s">
        <v>13463</v>
      </c>
    </row>
    <row r="4241" spans="1:20" x14ac:dyDescent="0.25">
      <c r="A4241">
        <v>2025</v>
      </c>
      <c r="B4241" t="s">
        <v>13464</v>
      </c>
      <c r="C4241" t="s">
        <v>21</v>
      </c>
      <c r="D4241" t="s">
        <v>22</v>
      </c>
      <c r="E4241" t="s">
        <v>23</v>
      </c>
      <c r="F4241" t="s">
        <v>13465</v>
      </c>
      <c r="G4241" t="s">
        <v>1819</v>
      </c>
      <c r="H4241" t="s">
        <v>1802</v>
      </c>
      <c r="I4241" s="1">
        <v>37200000</v>
      </c>
      <c r="J4241" s="2">
        <f t="shared" si="132"/>
        <v>37200000</v>
      </c>
      <c r="K4241" s="1">
        <v>6200000</v>
      </c>
      <c r="L4241" s="3">
        <v>45729</v>
      </c>
      <c r="M4241" s="3">
        <v>45730</v>
      </c>
      <c r="N4241" s="3">
        <v>45900</v>
      </c>
      <c r="O4241" s="1">
        <v>0</v>
      </c>
      <c r="P4241" s="1">
        <v>37200000</v>
      </c>
      <c r="R4241" s="6">
        <f ca="1">IF(Tabla1[[#This Row],[FECHA INCIAL DESDE]]="SIN INICIO",0,IF((((TODAY()-M4241)*100%)/(N4241-M4241))&gt;=100%,"100%",(((TODAY()-M4241)*100%)/(N4241-M4241))))</f>
        <v>0.22941176470588234</v>
      </c>
      <c r="S4241" s="2">
        <f t="shared" si="133"/>
        <v>37200000</v>
      </c>
      <c r="T4241" t="s">
        <v>13466</v>
      </c>
    </row>
    <row r="4242" spans="1:20" x14ac:dyDescent="0.25">
      <c r="A4242">
        <v>2025</v>
      </c>
      <c r="B4242" t="s">
        <v>13467</v>
      </c>
      <c r="C4242" t="s">
        <v>21</v>
      </c>
      <c r="D4242" t="s">
        <v>22</v>
      </c>
      <c r="E4242" t="s">
        <v>23</v>
      </c>
      <c r="F4242" t="s">
        <v>13468</v>
      </c>
      <c r="G4242" t="s">
        <v>1333</v>
      </c>
      <c r="H4242" t="s">
        <v>336</v>
      </c>
      <c r="I4242" s="1">
        <v>29280000</v>
      </c>
      <c r="J4242" s="2">
        <f t="shared" si="132"/>
        <v>29280000</v>
      </c>
      <c r="K4242" s="1">
        <v>4880000</v>
      </c>
      <c r="L4242" s="3">
        <v>45729</v>
      </c>
      <c r="M4242" s="3">
        <v>45733</v>
      </c>
      <c r="N4242" s="3">
        <v>45900</v>
      </c>
      <c r="O4242" s="1">
        <v>0</v>
      </c>
      <c r="P4242" s="1">
        <v>29280000</v>
      </c>
      <c r="R4242" s="6">
        <f ca="1">IF(Tabla1[[#This Row],[FECHA INCIAL DESDE]]="SIN INICIO",0,IF((((TODAY()-M4242)*100%)/(N4242-M4242))&gt;=100%,"100%",(((TODAY()-M4242)*100%)/(N4242-M4242))))</f>
        <v>0.21556886227544911</v>
      </c>
      <c r="S4242" s="2">
        <f t="shared" si="133"/>
        <v>29280000</v>
      </c>
      <c r="T4242" t="s">
        <v>13469</v>
      </c>
    </row>
    <row r="4243" spans="1:20" x14ac:dyDescent="0.25">
      <c r="A4243">
        <v>2025</v>
      </c>
      <c r="B4243" t="s">
        <v>13470</v>
      </c>
      <c r="C4243" t="s">
        <v>21</v>
      </c>
      <c r="D4243" t="s">
        <v>22</v>
      </c>
      <c r="E4243" t="s">
        <v>23</v>
      </c>
      <c r="F4243" t="s">
        <v>13471</v>
      </c>
      <c r="G4243" t="s">
        <v>8683</v>
      </c>
      <c r="H4243" t="s">
        <v>2479</v>
      </c>
      <c r="I4243" s="1">
        <v>35080625</v>
      </c>
      <c r="J4243" s="2">
        <f t="shared" si="132"/>
        <v>35080625</v>
      </c>
      <c r="K4243" s="1">
        <v>7016125</v>
      </c>
      <c r="L4243" s="3">
        <v>45727</v>
      </c>
      <c r="M4243" s="3">
        <v>45728</v>
      </c>
      <c r="N4243" s="3">
        <v>45869</v>
      </c>
      <c r="O4243" s="1">
        <v>0</v>
      </c>
      <c r="P4243" s="1">
        <v>35080625</v>
      </c>
      <c r="R4243" s="6">
        <f ca="1">IF(Tabla1[[#This Row],[FECHA INCIAL DESDE]]="SIN INICIO",0,IF((((TODAY()-M4243)*100%)/(N4243-M4243))&gt;=100%,"100%",(((TODAY()-M4243)*100%)/(N4243-M4243))))</f>
        <v>0.29078014184397161</v>
      </c>
      <c r="S4243" s="2">
        <f t="shared" si="133"/>
        <v>35080625</v>
      </c>
      <c r="T4243" t="s">
        <v>13472</v>
      </c>
    </row>
    <row r="4244" spans="1:20" x14ac:dyDescent="0.25">
      <c r="A4244">
        <v>2025</v>
      </c>
      <c r="B4244" t="s">
        <v>13473</v>
      </c>
      <c r="C4244" t="s">
        <v>21</v>
      </c>
      <c r="D4244" t="s">
        <v>22</v>
      </c>
      <c r="E4244" t="s">
        <v>23</v>
      </c>
      <c r="F4244" t="s">
        <v>13474</v>
      </c>
      <c r="G4244" t="s">
        <v>2478</v>
      </c>
      <c r="H4244" t="s">
        <v>2479</v>
      </c>
      <c r="I4244" s="1">
        <v>32500000</v>
      </c>
      <c r="J4244" s="2">
        <f t="shared" si="132"/>
        <v>32500000</v>
      </c>
      <c r="K4244" s="1">
        <v>6500000</v>
      </c>
      <c r="L4244" s="3">
        <v>45727</v>
      </c>
      <c r="M4244" s="3">
        <v>45728</v>
      </c>
      <c r="N4244" s="3">
        <v>45869</v>
      </c>
      <c r="O4244" s="1">
        <v>0</v>
      </c>
      <c r="P4244" s="1">
        <v>32500000</v>
      </c>
      <c r="R4244" s="6">
        <f ca="1">IF(Tabla1[[#This Row],[FECHA INCIAL DESDE]]="SIN INICIO",0,IF((((TODAY()-M4244)*100%)/(N4244-M4244))&gt;=100%,"100%",(((TODAY()-M4244)*100%)/(N4244-M4244))))</f>
        <v>0.29078014184397161</v>
      </c>
      <c r="S4244" s="2">
        <f t="shared" si="133"/>
        <v>32500000</v>
      </c>
      <c r="T4244" t="s">
        <v>13475</v>
      </c>
    </row>
    <row r="4245" spans="1:20" x14ac:dyDescent="0.25">
      <c r="A4245">
        <v>2025</v>
      </c>
      <c r="B4245" t="s">
        <v>13476</v>
      </c>
      <c r="C4245" t="s">
        <v>21</v>
      </c>
      <c r="D4245" t="s">
        <v>22</v>
      </c>
      <c r="E4245" t="s">
        <v>23</v>
      </c>
      <c r="F4245" t="s">
        <v>13477</v>
      </c>
      <c r="G4245" t="s">
        <v>13478</v>
      </c>
      <c r="H4245" t="s">
        <v>2479</v>
      </c>
      <c r="I4245" s="1">
        <v>42096750</v>
      </c>
      <c r="J4245" s="2">
        <f t="shared" si="132"/>
        <v>42096750</v>
      </c>
      <c r="K4245" s="1">
        <v>7016125</v>
      </c>
      <c r="L4245" s="3">
        <v>45727</v>
      </c>
      <c r="M4245" s="3">
        <v>45728</v>
      </c>
      <c r="N4245" s="3">
        <v>45900</v>
      </c>
      <c r="O4245" s="1">
        <v>0</v>
      </c>
      <c r="P4245" s="1">
        <v>42096750</v>
      </c>
      <c r="R4245" s="6">
        <f ca="1">IF(Tabla1[[#This Row],[FECHA INCIAL DESDE]]="SIN INICIO",0,IF((((TODAY()-M4245)*100%)/(N4245-M4245))&gt;=100%,"100%",(((TODAY()-M4245)*100%)/(N4245-M4245))))</f>
        <v>0.23837209302325582</v>
      </c>
      <c r="S4245" s="2">
        <f t="shared" si="133"/>
        <v>42096750</v>
      </c>
      <c r="T4245" t="s">
        <v>13479</v>
      </c>
    </row>
    <row r="4246" spans="1:20" x14ac:dyDescent="0.25">
      <c r="A4246">
        <v>2025</v>
      </c>
      <c r="B4246" t="s">
        <v>13480</v>
      </c>
      <c r="C4246" t="s">
        <v>21</v>
      </c>
      <c r="D4246" t="s">
        <v>22</v>
      </c>
      <c r="E4246" t="s">
        <v>23</v>
      </c>
      <c r="F4246" t="s">
        <v>13481</v>
      </c>
      <c r="G4246" t="s">
        <v>351</v>
      </c>
      <c r="H4246" t="s">
        <v>336</v>
      </c>
      <c r="I4246" s="1">
        <v>49020000</v>
      </c>
      <c r="J4246" s="2">
        <f t="shared" si="132"/>
        <v>49020000</v>
      </c>
      <c r="K4246" s="1">
        <v>8170000</v>
      </c>
      <c r="L4246" s="3">
        <v>45729</v>
      </c>
      <c r="M4246" s="3">
        <v>45730</v>
      </c>
      <c r="N4246" s="3">
        <v>45900</v>
      </c>
      <c r="O4246" s="1">
        <v>0</v>
      </c>
      <c r="P4246" s="1">
        <v>49020000</v>
      </c>
      <c r="R4246" s="6">
        <f ca="1">IF(Tabla1[[#This Row],[FECHA INCIAL DESDE]]="SIN INICIO",0,IF((((TODAY()-M4246)*100%)/(N4246-M4246))&gt;=100%,"100%",(((TODAY()-M4246)*100%)/(N4246-M4246))))</f>
        <v>0.22941176470588234</v>
      </c>
      <c r="S4246" s="2">
        <f t="shared" si="133"/>
        <v>49020000</v>
      </c>
      <c r="T4246" t="s">
        <v>13482</v>
      </c>
    </row>
    <row r="4247" spans="1:20" x14ac:dyDescent="0.25">
      <c r="A4247">
        <v>2025</v>
      </c>
      <c r="B4247" t="s">
        <v>13483</v>
      </c>
      <c r="C4247" t="s">
        <v>21</v>
      </c>
      <c r="D4247" t="s">
        <v>22</v>
      </c>
      <c r="E4247" t="s">
        <v>23</v>
      </c>
      <c r="F4247" t="s">
        <v>13484</v>
      </c>
      <c r="G4247" t="s">
        <v>663</v>
      </c>
      <c r="H4247" t="s">
        <v>537</v>
      </c>
      <c r="I4247" s="1">
        <v>41669100</v>
      </c>
      <c r="J4247" s="2">
        <f t="shared" si="132"/>
        <v>41669100</v>
      </c>
      <c r="K4247" s="1">
        <v>6944850</v>
      </c>
      <c r="L4247" s="3">
        <v>45728</v>
      </c>
      <c r="M4247" s="3">
        <v>45729</v>
      </c>
      <c r="N4247" s="3">
        <v>45900</v>
      </c>
      <c r="O4247" s="1">
        <v>0</v>
      </c>
      <c r="P4247" s="1">
        <v>41669100</v>
      </c>
      <c r="R4247" s="6">
        <f ca="1">IF(Tabla1[[#This Row],[FECHA INCIAL DESDE]]="SIN INICIO",0,IF((((TODAY()-M4247)*100%)/(N4247-M4247))&gt;=100%,"100%",(((TODAY()-M4247)*100%)/(N4247-M4247))))</f>
        <v>0.23391812865497075</v>
      </c>
      <c r="S4247" s="2">
        <f t="shared" si="133"/>
        <v>41669100</v>
      </c>
      <c r="T4247" t="s">
        <v>13485</v>
      </c>
    </row>
    <row r="4248" spans="1:20" x14ac:dyDescent="0.25">
      <c r="A4248">
        <v>2025</v>
      </c>
      <c r="B4248" t="s">
        <v>13486</v>
      </c>
      <c r="C4248" t="s">
        <v>21</v>
      </c>
      <c r="D4248" t="s">
        <v>22</v>
      </c>
      <c r="E4248" t="s">
        <v>23</v>
      </c>
      <c r="F4248" t="s">
        <v>13487</v>
      </c>
      <c r="G4248" t="s">
        <v>280</v>
      </c>
      <c r="H4248" t="s">
        <v>270</v>
      </c>
      <c r="I4248" s="1">
        <v>37800000</v>
      </c>
      <c r="J4248" s="2">
        <f t="shared" si="132"/>
        <v>37800000</v>
      </c>
      <c r="K4248" s="1">
        <v>6300000</v>
      </c>
      <c r="L4248" s="3">
        <v>45727</v>
      </c>
      <c r="M4248" s="3">
        <v>45728</v>
      </c>
      <c r="N4248" s="3">
        <v>45900</v>
      </c>
      <c r="O4248" s="1">
        <v>0</v>
      </c>
      <c r="P4248" s="1">
        <v>37800000</v>
      </c>
      <c r="R4248" s="6">
        <f ca="1">IF(Tabla1[[#This Row],[FECHA INCIAL DESDE]]="SIN INICIO",0,IF((((TODAY()-M4248)*100%)/(N4248-M4248))&gt;=100%,"100%",(((TODAY()-M4248)*100%)/(N4248-M4248))))</f>
        <v>0.23837209302325582</v>
      </c>
      <c r="S4248" s="2">
        <f t="shared" si="133"/>
        <v>37800000</v>
      </c>
      <c r="T4248" t="s">
        <v>13488</v>
      </c>
    </row>
    <row r="4249" spans="1:20" x14ac:dyDescent="0.25">
      <c r="A4249">
        <v>2025</v>
      </c>
      <c r="B4249" t="s">
        <v>13489</v>
      </c>
      <c r="C4249" t="s">
        <v>21</v>
      </c>
      <c r="D4249" t="s">
        <v>22</v>
      </c>
      <c r="E4249" t="s">
        <v>23</v>
      </c>
      <c r="F4249" t="s">
        <v>13490</v>
      </c>
      <c r="G4249" t="s">
        <v>1940</v>
      </c>
      <c r="H4249" t="s">
        <v>1802</v>
      </c>
      <c r="I4249" s="1">
        <v>37200000</v>
      </c>
      <c r="J4249" s="2">
        <f t="shared" si="132"/>
        <v>37200000</v>
      </c>
      <c r="K4249" s="1">
        <v>6200000</v>
      </c>
      <c r="L4249" s="3">
        <v>45729</v>
      </c>
      <c r="M4249" s="3">
        <v>45730</v>
      </c>
      <c r="N4249" s="3">
        <v>45900</v>
      </c>
      <c r="O4249" s="1">
        <v>0</v>
      </c>
      <c r="P4249" s="1">
        <v>37200000</v>
      </c>
      <c r="R4249" s="6">
        <f ca="1">IF(Tabla1[[#This Row],[FECHA INCIAL DESDE]]="SIN INICIO",0,IF((((TODAY()-M4249)*100%)/(N4249-M4249))&gt;=100%,"100%",(((TODAY()-M4249)*100%)/(N4249-M4249))))</f>
        <v>0.22941176470588234</v>
      </c>
      <c r="S4249" s="2">
        <f t="shared" si="133"/>
        <v>37200000</v>
      </c>
      <c r="T4249" t="s">
        <v>13491</v>
      </c>
    </row>
    <row r="4250" spans="1:20" x14ac:dyDescent="0.25">
      <c r="A4250">
        <v>2025</v>
      </c>
      <c r="B4250" t="s">
        <v>13492</v>
      </c>
      <c r="C4250" t="s">
        <v>21</v>
      </c>
      <c r="D4250" t="s">
        <v>22</v>
      </c>
      <c r="E4250" t="s">
        <v>23</v>
      </c>
      <c r="F4250" t="s">
        <v>13493</v>
      </c>
      <c r="G4250" t="s">
        <v>2214</v>
      </c>
      <c r="H4250" t="s">
        <v>1898</v>
      </c>
      <c r="I4250" s="1">
        <v>44458666</v>
      </c>
      <c r="J4250" s="2">
        <f t="shared" si="132"/>
        <v>44458666</v>
      </c>
      <c r="K4250" s="1">
        <v>6351238</v>
      </c>
      <c r="L4250" s="3">
        <v>45728</v>
      </c>
      <c r="M4250" s="3">
        <v>45729</v>
      </c>
      <c r="N4250" s="3">
        <v>45930</v>
      </c>
      <c r="O4250" s="1">
        <v>0</v>
      </c>
      <c r="P4250" s="1">
        <v>44458666</v>
      </c>
      <c r="R4250" s="6">
        <f ca="1">IF(Tabla1[[#This Row],[FECHA INCIAL DESDE]]="SIN INICIO",0,IF((((TODAY()-M4250)*100%)/(N4250-M4250))&gt;=100%,"100%",(((TODAY()-M4250)*100%)/(N4250-M4250))))</f>
        <v>0.19900497512437812</v>
      </c>
      <c r="S4250" s="2">
        <f t="shared" si="133"/>
        <v>44458666</v>
      </c>
      <c r="T4250" t="s">
        <v>13494</v>
      </c>
    </row>
    <row r="4251" spans="1:20" x14ac:dyDescent="0.25">
      <c r="A4251">
        <v>2025</v>
      </c>
      <c r="B4251" t="s">
        <v>13495</v>
      </c>
      <c r="C4251" t="s">
        <v>21</v>
      </c>
      <c r="D4251" t="s">
        <v>22</v>
      </c>
      <c r="E4251" t="s">
        <v>23</v>
      </c>
      <c r="F4251" t="s">
        <v>13496</v>
      </c>
      <c r="G4251" t="s">
        <v>1819</v>
      </c>
      <c r="H4251" t="s">
        <v>1802</v>
      </c>
      <c r="I4251" s="1">
        <v>50820000</v>
      </c>
      <c r="J4251" s="2">
        <f t="shared" si="132"/>
        <v>50820000</v>
      </c>
      <c r="K4251" s="1">
        <v>8470000</v>
      </c>
      <c r="L4251" s="3">
        <v>45728</v>
      </c>
      <c r="M4251" s="3">
        <v>45729</v>
      </c>
      <c r="N4251" s="3">
        <v>45900</v>
      </c>
      <c r="O4251" s="1">
        <v>0</v>
      </c>
      <c r="P4251" s="1">
        <v>50820000</v>
      </c>
      <c r="R4251" s="6">
        <f ca="1">IF(Tabla1[[#This Row],[FECHA INCIAL DESDE]]="SIN INICIO",0,IF((((TODAY()-M4251)*100%)/(N4251-M4251))&gt;=100%,"100%",(((TODAY()-M4251)*100%)/(N4251-M4251))))</f>
        <v>0.23391812865497075</v>
      </c>
      <c r="S4251" s="2">
        <f t="shared" si="133"/>
        <v>50820000</v>
      </c>
      <c r="T4251" t="s">
        <v>13497</v>
      </c>
    </row>
    <row r="4252" spans="1:20" x14ac:dyDescent="0.25">
      <c r="A4252">
        <v>2025</v>
      </c>
      <c r="B4252" t="s">
        <v>13498</v>
      </c>
      <c r="C4252" t="s">
        <v>21</v>
      </c>
      <c r="D4252" t="s">
        <v>22</v>
      </c>
      <c r="E4252" t="s">
        <v>23</v>
      </c>
      <c r="F4252" t="s">
        <v>13499</v>
      </c>
      <c r="G4252" t="s">
        <v>13500</v>
      </c>
      <c r="H4252" t="s">
        <v>514</v>
      </c>
      <c r="I4252" s="1">
        <v>99000000</v>
      </c>
      <c r="J4252" s="2">
        <f t="shared" si="132"/>
        <v>99000000</v>
      </c>
      <c r="K4252" s="1">
        <v>9000000</v>
      </c>
      <c r="L4252" s="3">
        <v>45727</v>
      </c>
      <c r="M4252" s="3">
        <v>45728</v>
      </c>
      <c r="N4252" s="3">
        <v>46022</v>
      </c>
      <c r="O4252" s="1">
        <v>0</v>
      </c>
      <c r="P4252" s="1">
        <v>99000000</v>
      </c>
      <c r="R4252" s="6">
        <f ca="1">IF(Tabla1[[#This Row],[FECHA INCIAL DESDE]]="SIN INICIO",0,IF((((TODAY()-M4252)*100%)/(N4252-M4252))&gt;=100%,"100%",(((TODAY()-M4252)*100%)/(N4252-M4252))))</f>
        <v>0.13945578231292516</v>
      </c>
      <c r="S4252" s="2">
        <f t="shared" si="133"/>
        <v>99000000</v>
      </c>
      <c r="T4252" t="s">
        <v>13501</v>
      </c>
    </row>
    <row r="4253" spans="1:20" x14ac:dyDescent="0.25">
      <c r="A4253">
        <v>2025</v>
      </c>
      <c r="B4253" t="s">
        <v>13502</v>
      </c>
      <c r="C4253" t="s">
        <v>21</v>
      </c>
      <c r="D4253" t="s">
        <v>22</v>
      </c>
      <c r="E4253" t="s">
        <v>23</v>
      </c>
      <c r="F4253" t="s">
        <v>13503</v>
      </c>
      <c r="G4253" t="s">
        <v>13361</v>
      </c>
      <c r="H4253" t="s">
        <v>514</v>
      </c>
      <c r="I4253" s="1">
        <v>88000000</v>
      </c>
      <c r="J4253" s="2">
        <f t="shared" si="132"/>
        <v>88000000</v>
      </c>
      <c r="K4253" s="1">
        <v>8000000</v>
      </c>
      <c r="L4253" s="3">
        <v>45728</v>
      </c>
      <c r="M4253" s="3">
        <v>45729</v>
      </c>
      <c r="N4253" s="3">
        <v>46022</v>
      </c>
      <c r="O4253" s="1">
        <v>0</v>
      </c>
      <c r="P4253" s="1">
        <v>88000000</v>
      </c>
      <c r="R4253" s="6">
        <f ca="1">IF(Tabla1[[#This Row],[FECHA INCIAL DESDE]]="SIN INICIO",0,IF((((TODAY()-M4253)*100%)/(N4253-M4253))&gt;=100%,"100%",(((TODAY()-M4253)*100%)/(N4253-M4253))))</f>
        <v>0.13651877133105803</v>
      </c>
      <c r="S4253" s="2">
        <f t="shared" si="133"/>
        <v>88000000</v>
      </c>
      <c r="T4253" t="s">
        <v>13504</v>
      </c>
    </row>
    <row r="4254" spans="1:20" x14ac:dyDescent="0.25">
      <c r="A4254">
        <v>2025</v>
      </c>
      <c r="B4254" t="s">
        <v>13505</v>
      </c>
      <c r="C4254" t="s">
        <v>21</v>
      </c>
      <c r="D4254" t="s">
        <v>22</v>
      </c>
      <c r="E4254" t="s">
        <v>120</v>
      </c>
      <c r="F4254" t="s">
        <v>13506</v>
      </c>
      <c r="G4254" t="s">
        <v>13507</v>
      </c>
      <c r="H4254" t="s">
        <v>514</v>
      </c>
      <c r="I4254" s="1">
        <v>41000000</v>
      </c>
      <c r="J4254" s="2">
        <f t="shared" si="132"/>
        <v>41000000</v>
      </c>
      <c r="K4254" s="1">
        <v>4100000</v>
      </c>
      <c r="L4254" s="3">
        <v>45728</v>
      </c>
      <c r="M4254" s="3">
        <v>45730</v>
      </c>
      <c r="N4254" s="3">
        <v>46022</v>
      </c>
      <c r="O4254" s="1">
        <v>0</v>
      </c>
      <c r="P4254" s="1">
        <v>41000000</v>
      </c>
      <c r="R4254" s="6">
        <f ca="1">IF(Tabla1[[#This Row],[FECHA INCIAL DESDE]]="SIN INICIO",0,IF((((TODAY()-M4254)*100%)/(N4254-M4254))&gt;=100%,"100%",(((TODAY()-M4254)*100%)/(N4254-M4254))))</f>
        <v>0.13356164383561644</v>
      </c>
      <c r="S4254" s="2">
        <f t="shared" si="133"/>
        <v>41000000</v>
      </c>
      <c r="T4254" t="s">
        <v>13508</v>
      </c>
    </row>
    <row r="4255" spans="1:20" x14ac:dyDescent="0.25">
      <c r="A4255">
        <v>2025</v>
      </c>
      <c r="B4255" t="s">
        <v>13509</v>
      </c>
      <c r="C4255" t="s">
        <v>21</v>
      </c>
      <c r="D4255" t="s">
        <v>22</v>
      </c>
      <c r="E4255" t="s">
        <v>23</v>
      </c>
      <c r="F4255" t="s">
        <v>13510</v>
      </c>
      <c r="G4255" t="s">
        <v>1831</v>
      </c>
      <c r="H4255" t="s">
        <v>1898</v>
      </c>
      <c r="I4255" s="1">
        <v>44458666</v>
      </c>
      <c r="J4255" s="2">
        <f t="shared" si="132"/>
        <v>44458666</v>
      </c>
      <c r="K4255" s="1">
        <v>6351238</v>
      </c>
      <c r="L4255" s="3">
        <v>45728</v>
      </c>
      <c r="M4255" s="3">
        <v>45729</v>
      </c>
      <c r="N4255" s="3">
        <v>45930</v>
      </c>
      <c r="O4255" s="1">
        <v>0</v>
      </c>
      <c r="P4255" s="1">
        <v>44458666</v>
      </c>
      <c r="R4255" s="6">
        <f ca="1">IF(Tabla1[[#This Row],[FECHA INCIAL DESDE]]="SIN INICIO",0,IF((((TODAY()-M4255)*100%)/(N4255-M4255))&gt;=100%,"100%",(((TODAY()-M4255)*100%)/(N4255-M4255))))</f>
        <v>0.19900497512437812</v>
      </c>
      <c r="S4255" s="2">
        <f t="shared" si="133"/>
        <v>44458666</v>
      </c>
      <c r="T4255" t="s">
        <v>13511</v>
      </c>
    </row>
    <row r="4256" spans="1:20" x14ac:dyDescent="0.25">
      <c r="A4256">
        <v>2025</v>
      </c>
      <c r="B4256" t="s">
        <v>13512</v>
      </c>
      <c r="C4256" t="s">
        <v>21</v>
      </c>
      <c r="D4256" t="s">
        <v>22</v>
      </c>
      <c r="E4256" t="s">
        <v>120</v>
      </c>
      <c r="F4256" t="s">
        <v>13513</v>
      </c>
      <c r="G4256" t="s">
        <v>13514</v>
      </c>
      <c r="H4256" t="s">
        <v>514</v>
      </c>
      <c r="I4256" s="1">
        <v>45100000</v>
      </c>
      <c r="J4256" s="2">
        <f t="shared" si="132"/>
        <v>45100000</v>
      </c>
      <c r="K4256" s="1">
        <v>4100000</v>
      </c>
      <c r="L4256" s="3">
        <v>45727</v>
      </c>
      <c r="M4256" s="3">
        <v>45728</v>
      </c>
      <c r="N4256" s="3">
        <v>46016</v>
      </c>
      <c r="O4256" s="1">
        <v>0</v>
      </c>
      <c r="P4256" s="1">
        <v>45100000</v>
      </c>
      <c r="R4256" s="6">
        <f ca="1">IF(Tabla1[[#This Row],[FECHA INCIAL DESDE]]="SIN INICIO",0,IF((((TODAY()-M4256)*100%)/(N4256-M4256))&gt;=100%,"100%",(((TODAY()-M4256)*100%)/(N4256-M4256))))</f>
        <v>0.1423611111111111</v>
      </c>
      <c r="S4256" s="2">
        <f t="shared" si="133"/>
        <v>45100000</v>
      </c>
      <c r="T4256" t="s">
        <v>13515</v>
      </c>
    </row>
    <row r="4257" spans="1:20" x14ac:dyDescent="0.25">
      <c r="A4257">
        <v>2025</v>
      </c>
      <c r="B4257" t="s">
        <v>13516</v>
      </c>
      <c r="C4257" t="s">
        <v>21</v>
      </c>
      <c r="D4257" t="s">
        <v>22</v>
      </c>
      <c r="E4257" t="s">
        <v>120</v>
      </c>
      <c r="F4257" t="s">
        <v>13517</v>
      </c>
      <c r="G4257" t="s">
        <v>8712</v>
      </c>
      <c r="H4257" t="s">
        <v>2479</v>
      </c>
      <c r="I4257" s="1">
        <v>30135000</v>
      </c>
      <c r="J4257" s="2">
        <f t="shared" si="132"/>
        <v>30135000</v>
      </c>
      <c r="K4257" s="1">
        <v>5022500</v>
      </c>
      <c r="L4257" s="3">
        <v>45728</v>
      </c>
      <c r="M4257" s="3">
        <v>45729</v>
      </c>
      <c r="N4257" s="3">
        <v>45900</v>
      </c>
      <c r="O4257" s="1">
        <v>0</v>
      </c>
      <c r="P4257" s="1">
        <v>30135000</v>
      </c>
      <c r="R4257" s="6">
        <f ca="1">IF(Tabla1[[#This Row],[FECHA INCIAL DESDE]]="SIN INICIO",0,IF((((TODAY()-M4257)*100%)/(N4257-M4257))&gt;=100%,"100%",(((TODAY()-M4257)*100%)/(N4257-M4257))))</f>
        <v>0.23391812865497075</v>
      </c>
      <c r="S4257" s="2">
        <f t="shared" si="133"/>
        <v>30135000</v>
      </c>
      <c r="T4257" t="s">
        <v>13518</v>
      </c>
    </row>
    <row r="4258" spans="1:20" x14ac:dyDescent="0.25">
      <c r="A4258">
        <v>2025</v>
      </c>
      <c r="B4258" t="s">
        <v>13519</v>
      </c>
      <c r="C4258" t="s">
        <v>21</v>
      </c>
      <c r="D4258" t="s">
        <v>22</v>
      </c>
      <c r="E4258" t="s">
        <v>23</v>
      </c>
      <c r="F4258" t="s">
        <v>13520</v>
      </c>
      <c r="G4258" t="s">
        <v>585</v>
      </c>
      <c r="H4258" t="s">
        <v>537</v>
      </c>
      <c r="I4258" s="1">
        <v>54337500</v>
      </c>
      <c r="J4258" s="2">
        <f t="shared" si="132"/>
        <v>54337500</v>
      </c>
      <c r="K4258" s="1">
        <v>9056250</v>
      </c>
      <c r="L4258" s="3">
        <v>45729</v>
      </c>
      <c r="M4258" s="3">
        <v>45730</v>
      </c>
      <c r="N4258" s="3">
        <v>45900</v>
      </c>
      <c r="O4258" s="1">
        <v>0</v>
      </c>
      <c r="P4258" s="1">
        <v>54337500</v>
      </c>
      <c r="R4258" s="6">
        <f ca="1">IF(Tabla1[[#This Row],[FECHA INCIAL DESDE]]="SIN INICIO",0,IF((((TODAY()-M4258)*100%)/(N4258-M4258))&gt;=100%,"100%",(((TODAY()-M4258)*100%)/(N4258-M4258))))</f>
        <v>0.22941176470588234</v>
      </c>
      <c r="S4258" s="2">
        <f t="shared" si="133"/>
        <v>54337500</v>
      </c>
      <c r="T4258" t="s">
        <v>13521</v>
      </c>
    </row>
    <row r="4259" spans="1:20" x14ac:dyDescent="0.25">
      <c r="A4259">
        <v>2025</v>
      </c>
      <c r="B4259" t="s">
        <v>13522</v>
      </c>
      <c r="C4259" t="s">
        <v>21</v>
      </c>
      <c r="D4259" t="s">
        <v>22</v>
      </c>
      <c r="E4259" t="s">
        <v>23</v>
      </c>
      <c r="F4259" t="s">
        <v>13523</v>
      </c>
      <c r="G4259" t="s">
        <v>585</v>
      </c>
      <c r="H4259" t="s">
        <v>537</v>
      </c>
      <c r="I4259" s="1">
        <v>54337500</v>
      </c>
      <c r="J4259" s="2">
        <f t="shared" si="132"/>
        <v>54337500</v>
      </c>
      <c r="K4259" s="1">
        <v>9056250</v>
      </c>
      <c r="L4259" s="3">
        <v>45728</v>
      </c>
      <c r="M4259" s="3">
        <v>45730</v>
      </c>
      <c r="N4259" s="3">
        <v>45900</v>
      </c>
      <c r="O4259" s="1">
        <v>0</v>
      </c>
      <c r="P4259" s="1">
        <v>54337500</v>
      </c>
      <c r="R4259" s="6">
        <f ca="1">IF(Tabla1[[#This Row],[FECHA INCIAL DESDE]]="SIN INICIO",0,IF((((TODAY()-M4259)*100%)/(N4259-M4259))&gt;=100%,"100%",(((TODAY()-M4259)*100%)/(N4259-M4259))))</f>
        <v>0.22941176470588234</v>
      </c>
      <c r="S4259" s="2">
        <f t="shared" si="133"/>
        <v>54337500</v>
      </c>
      <c r="T4259" t="s">
        <v>13524</v>
      </c>
    </row>
    <row r="4260" spans="1:20" x14ac:dyDescent="0.25">
      <c r="A4260">
        <v>2025</v>
      </c>
      <c r="B4260" t="s">
        <v>13525</v>
      </c>
      <c r="C4260" t="s">
        <v>21</v>
      </c>
      <c r="D4260" t="s">
        <v>22</v>
      </c>
      <c r="E4260" t="s">
        <v>23</v>
      </c>
      <c r="F4260" t="s">
        <v>13526</v>
      </c>
      <c r="G4260" t="s">
        <v>1819</v>
      </c>
      <c r="H4260" t="s">
        <v>1802</v>
      </c>
      <c r="I4260" s="1">
        <v>37200000</v>
      </c>
      <c r="J4260" s="2">
        <f t="shared" si="132"/>
        <v>37200000</v>
      </c>
      <c r="K4260" s="1">
        <v>6200000</v>
      </c>
      <c r="L4260" s="3">
        <v>45728</v>
      </c>
      <c r="M4260" s="3">
        <v>45729</v>
      </c>
      <c r="N4260" s="3">
        <v>45900</v>
      </c>
      <c r="O4260" s="1">
        <v>0</v>
      </c>
      <c r="P4260" s="1">
        <v>37200000</v>
      </c>
      <c r="R4260" s="6">
        <f ca="1">IF(Tabla1[[#This Row],[FECHA INCIAL DESDE]]="SIN INICIO",0,IF((((TODAY()-M4260)*100%)/(N4260-M4260))&gt;=100%,"100%",(((TODAY()-M4260)*100%)/(N4260-M4260))))</f>
        <v>0.23391812865497075</v>
      </c>
      <c r="S4260" s="2">
        <f t="shared" si="133"/>
        <v>37200000</v>
      </c>
      <c r="T4260" t="s">
        <v>13527</v>
      </c>
    </row>
    <row r="4261" spans="1:20" x14ac:dyDescent="0.25">
      <c r="A4261">
        <v>2025</v>
      </c>
      <c r="B4261" t="s">
        <v>13528</v>
      </c>
      <c r="C4261" t="s">
        <v>21</v>
      </c>
      <c r="D4261" t="s">
        <v>22</v>
      </c>
      <c r="E4261" t="s">
        <v>120</v>
      </c>
      <c r="F4261" t="s">
        <v>13529</v>
      </c>
      <c r="G4261" t="s">
        <v>1823</v>
      </c>
      <c r="H4261" t="s">
        <v>1802</v>
      </c>
      <c r="I4261" s="1">
        <v>24900000</v>
      </c>
      <c r="J4261" s="2">
        <f t="shared" si="132"/>
        <v>24900000</v>
      </c>
      <c r="K4261" s="1">
        <v>4150000</v>
      </c>
      <c r="L4261" s="3">
        <v>45728</v>
      </c>
      <c r="M4261" s="3">
        <v>45729</v>
      </c>
      <c r="N4261" s="3">
        <v>45900</v>
      </c>
      <c r="O4261" s="1">
        <v>0</v>
      </c>
      <c r="P4261" s="1">
        <v>24900000</v>
      </c>
      <c r="R4261" s="6">
        <f ca="1">IF(Tabla1[[#This Row],[FECHA INCIAL DESDE]]="SIN INICIO",0,IF((((TODAY()-M4261)*100%)/(N4261-M4261))&gt;=100%,"100%",(((TODAY()-M4261)*100%)/(N4261-M4261))))</f>
        <v>0.23391812865497075</v>
      </c>
      <c r="S4261" s="2">
        <f t="shared" si="133"/>
        <v>24900000</v>
      </c>
      <c r="T4261" t="s">
        <v>13530</v>
      </c>
    </row>
    <row r="4262" spans="1:20" x14ac:dyDescent="0.25">
      <c r="A4262">
        <v>2025</v>
      </c>
      <c r="B4262" t="s">
        <v>13531</v>
      </c>
      <c r="C4262" t="s">
        <v>21</v>
      </c>
      <c r="D4262" t="s">
        <v>22</v>
      </c>
      <c r="E4262" t="s">
        <v>23</v>
      </c>
      <c r="F4262" t="s">
        <v>13532</v>
      </c>
      <c r="G4262" t="s">
        <v>786</v>
      </c>
      <c r="H4262" t="s">
        <v>787</v>
      </c>
      <c r="I4262" s="1">
        <v>90000000</v>
      </c>
      <c r="J4262" s="2">
        <f t="shared" si="132"/>
        <v>90000000</v>
      </c>
      <c r="K4262" s="1">
        <v>15000000</v>
      </c>
      <c r="L4262" s="3">
        <v>45729</v>
      </c>
      <c r="M4262" s="3">
        <v>45730</v>
      </c>
      <c r="N4262" s="3">
        <v>45900</v>
      </c>
      <c r="O4262" s="1">
        <v>0</v>
      </c>
      <c r="P4262" s="1">
        <v>90000000</v>
      </c>
      <c r="R4262" s="6">
        <f ca="1">IF(Tabla1[[#This Row],[FECHA INCIAL DESDE]]="SIN INICIO",0,IF((((TODAY()-M4262)*100%)/(N4262-M4262))&gt;=100%,"100%",(((TODAY()-M4262)*100%)/(N4262-M4262))))</f>
        <v>0.22941176470588234</v>
      </c>
      <c r="S4262" s="2">
        <f t="shared" si="133"/>
        <v>90000000</v>
      </c>
      <c r="T4262" t="s">
        <v>13533</v>
      </c>
    </row>
    <row r="4263" spans="1:20" x14ac:dyDescent="0.25">
      <c r="A4263">
        <v>2025</v>
      </c>
      <c r="B4263" t="s">
        <v>13534</v>
      </c>
      <c r="C4263" t="s">
        <v>21</v>
      </c>
      <c r="D4263" t="s">
        <v>22</v>
      </c>
      <c r="E4263" t="s">
        <v>23</v>
      </c>
      <c r="F4263" t="s">
        <v>13535</v>
      </c>
      <c r="G4263" t="s">
        <v>1940</v>
      </c>
      <c r="H4263" t="s">
        <v>1802</v>
      </c>
      <c r="I4263" s="1">
        <v>50820000</v>
      </c>
      <c r="J4263" s="2">
        <f t="shared" si="132"/>
        <v>50820000</v>
      </c>
      <c r="K4263" s="1">
        <v>8470000</v>
      </c>
      <c r="L4263" s="3">
        <v>45728</v>
      </c>
      <c r="M4263" s="3">
        <v>45729</v>
      </c>
      <c r="N4263" s="3">
        <v>45900</v>
      </c>
      <c r="O4263" s="1">
        <v>0</v>
      </c>
      <c r="P4263" s="1">
        <v>50820000</v>
      </c>
      <c r="R4263" s="6">
        <f ca="1">IF(Tabla1[[#This Row],[FECHA INCIAL DESDE]]="SIN INICIO",0,IF((((TODAY()-M4263)*100%)/(N4263-M4263))&gt;=100%,"100%",(((TODAY()-M4263)*100%)/(N4263-M4263))))</f>
        <v>0.23391812865497075</v>
      </c>
      <c r="S4263" s="2">
        <f t="shared" si="133"/>
        <v>50820000</v>
      </c>
      <c r="T4263" t="s">
        <v>13536</v>
      </c>
    </row>
    <row r="4264" spans="1:20" x14ac:dyDescent="0.25">
      <c r="A4264">
        <v>2025</v>
      </c>
      <c r="B4264" t="s">
        <v>13537</v>
      </c>
      <c r="C4264" t="s">
        <v>21</v>
      </c>
      <c r="D4264" t="s">
        <v>22</v>
      </c>
      <c r="E4264" t="s">
        <v>23</v>
      </c>
      <c r="F4264" t="s">
        <v>13538</v>
      </c>
      <c r="G4264" t="s">
        <v>13539</v>
      </c>
      <c r="H4264" t="s">
        <v>514</v>
      </c>
      <c r="I4264" s="1">
        <v>88000000</v>
      </c>
      <c r="J4264" s="2">
        <f t="shared" si="132"/>
        <v>88000000</v>
      </c>
      <c r="K4264" s="1">
        <v>8000000</v>
      </c>
      <c r="L4264" s="3">
        <v>45728</v>
      </c>
      <c r="M4264" s="3">
        <v>45729</v>
      </c>
      <c r="N4264" s="3">
        <v>46022</v>
      </c>
      <c r="O4264" s="1">
        <v>0</v>
      </c>
      <c r="P4264" s="1">
        <v>88000000</v>
      </c>
      <c r="R4264" s="6">
        <f ca="1">IF(Tabla1[[#This Row],[FECHA INCIAL DESDE]]="SIN INICIO",0,IF((((TODAY()-M4264)*100%)/(N4264-M4264))&gt;=100%,"100%",(((TODAY()-M4264)*100%)/(N4264-M4264))))</f>
        <v>0.13651877133105803</v>
      </c>
      <c r="S4264" s="2">
        <f t="shared" si="133"/>
        <v>88000000</v>
      </c>
      <c r="T4264" t="s">
        <v>13540</v>
      </c>
    </row>
    <row r="4265" spans="1:20" x14ac:dyDescent="0.25">
      <c r="A4265">
        <v>2025</v>
      </c>
      <c r="B4265" t="s">
        <v>13541</v>
      </c>
      <c r="C4265" t="s">
        <v>21</v>
      </c>
      <c r="D4265" t="s">
        <v>22</v>
      </c>
      <c r="E4265" t="s">
        <v>23</v>
      </c>
      <c r="F4265" t="s">
        <v>13542</v>
      </c>
      <c r="G4265" t="s">
        <v>1819</v>
      </c>
      <c r="H4265" t="s">
        <v>1802</v>
      </c>
      <c r="I4265" s="1">
        <v>33880000</v>
      </c>
      <c r="J4265" s="2">
        <f t="shared" si="132"/>
        <v>33880000</v>
      </c>
      <c r="K4265" s="1">
        <v>8470000</v>
      </c>
      <c r="L4265" s="3">
        <v>45729</v>
      </c>
      <c r="M4265" s="3">
        <v>45730</v>
      </c>
      <c r="N4265" s="3">
        <v>45838</v>
      </c>
      <c r="O4265" s="1">
        <v>0</v>
      </c>
      <c r="P4265" s="1">
        <v>33880000</v>
      </c>
      <c r="R4265" s="6">
        <f ca="1">IF(Tabla1[[#This Row],[FECHA INCIAL DESDE]]="SIN INICIO",0,IF((((TODAY()-M4265)*100%)/(N4265-M4265))&gt;=100%,"100%",(((TODAY()-M4265)*100%)/(N4265-M4265))))</f>
        <v>0.3611111111111111</v>
      </c>
      <c r="S4265" s="2">
        <f t="shared" si="133"/>
        <v>33880000</v>
      </c>
      <c r="T4265" t="s">
        <v>13543</v>
      </c>
    </row>
    <row r="4266" spans="1:20" x14ac:dyDescent="0.25">
      <c r="A4266">
        <v>2025</v>
      </c>
      <c r="B4266" t="s">
        <v>13544</v>
      </c>
      <c r="C4266" t="s">
        <v>21</v>
      </c>
      <c r="D4266" t="s">
        <v>22</v>
      </c>
      <c r="E4266" t="s">
        <v>23</v>
      </c>
      <c r="F4266" t="s">
        <v>13545</v>
      </c>
      <c r="G4266" t="s">
        <v>1831</v>
      </c>
      <c r="H4266" t="s">
        <v>1898</v>
      </c>
      <c r="I4266" s="1">
        <v>40212067</v>
      </c>
      <c r="J4266" s="2">
        <f t="shared" si="132"/>
        <v>40212067</v>
      </c>
      <c r="K4266" s="1">
        <v>5744581</v>
      </c>
      <c r="L4266" s="3">
        <v>45727</v>
      </c>
      <c r="M4266" s="3">
        <v>45728</v>
      </c>
      <c r="N4266" s="3">
        <v>45930</v>
      </c>
      <c r="O4266" s="1">
        <v>0</v>
      </c>
      <c r="P4266" s="1">
        <v>40212067</v>
      </c>
      <c r="R4266" s="6">
        <f ca="1">IF(Tabla1[[#This Row],[FECHA INCIAL DESDE]]="SIN INICIO",0,IF((((TODAY()-M4266)*100%)/(N4266-M4266))&gt;=100%,"100%",(((TODAY()-M4266)*100%)/(N4266-M4266))))</f>
        <v>0.20297029702970298</v>
      </c>
      <c r="S4266" s="2">
        <f t="shared" si="133"/>
        <v>40212067</v>
      </c>
      <c r="T4266" t="s">
        <v>13546</v>
      </c>
    </row>
    <row r="4267" spans="1:20" x14ac:dyDescent="0.25">
      <c r="A4267">
        <v>2025</v>
      </c>
      <c r="B4267" t="s">
        <v>13547</v>
      </c>
      <c r="C4267" t="s">
        <v>21</v>
      </c>
      <c r="D4267" t="s">
        <v>22</v>
      </c>
      <c r="E4267" t="s">
        <v>23</v>
      </c>
      <c r="F4267" t="s">
        <v>13548</v>
      </c>
      <c r="G4267" t="s">
        <v>280</v>
      </c>
      <c r="H4267" t="s">
        <v>270</v>
      </c>
      <c r="I4267" s="1">
        <v>54600000</v>
      </c>
      <c r="J4267" s="2">
        <f t="shared" si="132"/>
        <v>54600000</v>
      </c>
      <c r="K4267" s="1">
        <v>9100000</v>
      </c>
      <c r="L4267" s="3">
        <v>45727</v>
      </c>
      <c r="M4267" s="3">
        <v>45728</v>
      </c>
      <c r="N4267" s="3">
        <v>45900</v>
      </c>
      <c r="O4267" s="1">
        <v>0</v>
      </c>
      <c r="P4267" s="1">
        <v>54600000</v>
      </c>
      <c r="R4267" s="6">
        <f ca="1">IF(Tabla1[[#This Row],[FECHA INCIAL DESDE]]="SIN INICIO",0,IF((((TODAY()-M4267)*100%)/(N4267-M4267))&gt;=100%,"100%",(((TODAY()-M4267)*100%)/(N4267-M4267))))</f>
        <v>0.23837209302325582</v>
      </c>
      <c r="S4267" s="2">
        <f t="shared" si="133"/>
        <v>54600000</v>
      </c>
      <c r="T4267" t="s">
        <v>13549</v>
      </c>
    </row>
    <row r="4268" spans="1:20" x14ac:dyDescent="0.25">
      <c r="A4268">
        <v>2025</v>
      </c>
      <c r="B4268" t="s">
        <v>13550</v>
      </c>
      <c r="C4268" t="s">
        <v>21</v>
      </c>
      <c r="D4268" t="s">
        <v>22</v>
      </c>
      <c r="E4268" t="s">
        <v>23</v>
      </c>
      <c r="F4268" t="s">
        <v>13551</v>
      </c>
      <c r="G4268" t="s">
        <v>2478</v>
      </c>
      <c r="H4268" t="s">
        <v>2479</v>
      </c>
      <c r="I4268" s="1">
        <v>35093580</v>
      </c>
      <c r="J4268" s="2">
        <f t="shared" si="132"/>
        <v>35093580</v>
      </c>
      <c r="K4268" s="1">
        <v>7018716</v>
      </c>
      <c r="L4268" s="3">
        <v>45733</v>
      </c>
      <c r="M4268" s="3">
        <v>45734</v>
      </c>
      <c r="N4268" s="3">
        <v>45869</v>
      </c>
      <c r="O4268" s="1">
        <v>0</v>
      </c>
      <c r="P4268" s="1">
        <v>35093580</v>
      </c>
      <c r="R4268" s="6">
        <f ca="1">IF(Tabla1[[#This Row],[FECHA INCIAL DESDE]]="SIN INICIO",0,IF((((TODAY()-M4268)*100%)/(N4268-M4268))&gt;=100%,"100%",(((TODAY()-M4268)*100%)/(N4268-M4268))))</f>
        <v>0.25925925925925924</v>
      </c>
      <c r="S4268" s="2">
        <f t="shared" si="133"/>
        <v>35093580</v>
      </c>
      <c r="T4268" t="s">
        <v>13552</v>
      </c>
    </row>
    <row r="4269" spans="1:20" x14ac:dyDescent="0.25">
      <c r="A4269">
        <v>2025</v>
      </c>
      <c r="B4269" t="s">
        <v>13553</v>
      </c>
      <c r="C4269" t="s">
        <v>21</v>
      </c>
      <c r="D4269" t="s">
        <v>22</v>
      </c>
      <c r="E4269" t="s">
        <v>120</v>
      </c>
      <c r="F4269" t="s">
        <v>13554</v>
      </c>
      <c r="G4269" t="s">
        <v>2895</v>
      </c>
      <c r="H4269" t="s">
        <v>1802</v>
      </c>
      <c r="I4269" s="1">
        <v>30135000</v>
      </c>
      <c r="J4269" s="2">
        <f t="shared" si="132"/>
        <v>30135000</v>
      </c>
      <c r="K4269" s="1">
        <v>5022500</v>
      </c>
      <c r="L4269" s="3">
        <v>45728</v>
      </c>
      <c r="M4269" s="3">
        <v>45729</v>
      </c>
      <c r="N4269" s="3">
        <v>45900</v>
      </c>
      <c r="O4269" s="1">
        <v>0</v>
      </c>
      <c r="P4269" s="1">
        <v>30135000</v>
      </c>
      <c r="R4269" s="6">
        <f ca="1">IF(Tabla1[[#This Row],[FECHA INCIAL DESDE]]="SIN INICIO",0,IF((((TODAY()-M4269)*100%)/(N4269-M4269))&gt;=100%,"100%",(((TODAY()-M4269)*100%)/(N4269-M4269))))</f>
        <v>0.23391812865497075</v>
      </c>
      <c r="S4269" s="2">
        <f t="shared" si="133"/>
        <v>30135000</v>
      </c>
      <c r="T4269" t="s">
        <v>13555</v>
      </c>
    </row>
    <row r="4270" spans="1:20" x14ac:dyDescent="0.25">
      <c r="A4270">
        <v>2025</v>
      </c>
      <c r="B4270" t="s">
        <v>13556</v>
      </c>
      <c r="C4270" t="s">
        <v>21</v>
      </c>
      <c r="D4270" t="s">
        <v>22</v>
      </c>
      <c r="E4270" t="s">
        <v>23</v>
      </c>
      <c r="F4270" t="s">
        <v>13557</v>
      </c>
      <c r="G4270" t="s">
        <v>2392</v>
      </c>
      <c r="H4270" t="s">
        <v>590</v>
      </c>
      <c r="I4270" s="1">
        <v>79950000</v>
      </c>
      <c r="J4270" s="2">
        <f t="shared" si="132"/>
        <v>79950000</v>
      </c>
      <c r="K4270" s="1">
        <v>13325000</v>
      </c>
      <c r="L4270" s="3">
        <v>45727</v>
      </c>
      <c r="M4270" s="3">
        <v>45728</v>
      </c>
      <c r="N4270" s="3">
        <v>45900</v>
      </c>
      <c r="O4270" s="1">
        <v>0</v>
      </c>
      <c r="P4270" s="1">
        <v>79950000</v>
      </c>
      <c r="R4270" s="6">
        <f ca="1">IF(Tabla1[[#This Row],[FECHA INCIAL DESDE]]="SIN INICIO",0,IF((((TODAY()-M4270)*100%)/(N4270-M4270))&gt;=100%,"100%",(((TODAY()-M4270)*100%)/(N4270-M4270))))</f>
        <v>0.23837209302325582</v>
      </c>
      <c r="S4270" s="2">
        <f t="shared" si="133"/>
        <v>79950000</v>
      </c>
      <c r="T4270" t="s">
        <v>13558</v>
      </c>
    </row>
    <row r="4271" spans="1:20" x14ac:dyDescent="0.25">
      <c r="A4271">
        <v>2025</v>
      </c>
      <c r="B4271" t="s">
        <v>13559</v>
      </c>
      <c r="C4271" t="s">
        <v>21</v>
      </c>
      <c r="D4271" t="s">
        <v>22</v>
      </c>
      <c r="E4271" t="s">
        <v>23</v>
      </c>
      <c r="F4271" t="s">
        <v>13560</v>
      </c>
      <c r="G4271" t="s">
        <v>8683</v>
      </c>
      <c r="H4271" t="s">
        <v>2479</v>
      </c>
      <c r="I4271" s="1">
        <v>42096750</v>
      </c>
      <c r="J4271" s="2">
        <f t="shared" si="132"/>
        <v>42096750</v>
      </c>
      <c r="K4271" s="1">
        <v>7016125</v>
      </c>
      <c r="L4271" s="3">
        <v>45728</v>
      </c>
      <c r="M4271" s="3">
        <v>45729</v>
      </c>
      <c r="N4271" s="3">
        <v>45900</v>
      </c>
      <c r="O4271" s="1">
        <v>0</v>
      </c>
      <c r="P4271" s="1">
        <v>42096750</v>
      </c>
      <c r="R4271" s="6">
        <f ca="1">IF(Tabla1[[#This Row],[FECHA INCIAL DESDE]]="SIN INICIO",0,IF((((TODAY()-M4271)*100%)/(N4271-M4271))&gt;=100%,"100%",(((TODAY()-M4271)*100%)/(N4271-M4271))))</f>
        <v>0.23391812865497075</v>
      </c>
      <c r="S4271" s="2">
        <f t="shared" si="133"/>
        <v>42096750</v>
      </c>
      <c r="T4271" t="s">
        <v>13561</v>
      </c>
    </row>
    <row r="4272" spans="1:20" x14ac:dyDescent="0.25">
      <c r="A4272">
        <v>2025</v>
      </c>
      <c r="B4272" t="s">
        <v>13562</v>
      </c>
      <c r="C4272" t="s">
        <v>21</v>
      </c>
      <c r="D4272" t="s">
        <v>22</v>
      </c>
      <c r="E4272" t="s">
        <v>23</v>
      </c>
      <c r="F4272" t="s">
        <v>13563</v>
      </c>
      <c r="G4272" t="s">
        <v>399</v>
      </c>
      <c r="H4272" t="s">
        <v>270</v>
      </c>
      <c r="I4272" s="1">
        <v>60000000</v>
      </c>
      <c r="J4272" s="2">
        <f t="shared" si="132"/>
        <v>60000000</v>
      </c>
      <c r="K4272" s="1">
        <v>10000000</v>
      </c>
      <c r="L4272" s="3">
        <v>45727</v>
      </c>
      <c r="M4272" s="3">
        <v>45728</v>
      </c>
      <c r="N4272" s="3">
        <v>45900</v>
      </c>
      <c r="O4272" s="1">
        <v>0</v>
      </c>
      <c r="P4272" s="1">
        <v>60000000</v>
      </c>
      <c r="R4272" s="6">
        <f ca="1">IF(Tabla1[[#This Row],[FECHA INCIAL DESDE]]="SIN INICIO",0,IF((((TODAY()-M4272)*100%)/(N4272-M4272))&gt;=100%,"100%",(((TODAY()-M4272)*100%)/(N4272-M4272))))</f>
        <v>0.23837209302325582</v>
      </c>
      <c r="S4272" s="2">
        <f t="shared" si="133"/>
        <v>60000000</v>
      </c>
      <c r="T4272" t="s">
        <v>13564</v>
      </c>
    </row>
    <row r="4273" spans="1:20" x14ac:dyDescent="0.25">
      <c r="A4273">
        <v>2025</v>
      </c>
      <c r="B4273" t="s">
        <v>13565</v>
      </c>
      <c r="C4273" t="s">
        <v>21</v>
      </c>
      <c r="D4273" t="s">
        <v>22</v>
      </c>
      <c r="E4273" t="s">
        <v>23</v>
      </c>
      <c r="F4273" t="s">
        <v>13566</v>
      </c>
      <c r="G4273" t="s">
        <v>8683</v>
      </c>
      <c r="H4273" t="s">
        <v>2479</v>
      </c>
      <c r="I4273" s="1">
        <v>32500000</v>
      </c>
      <c r="J4273" s="2">
        <f t="shared" si="132"/>
        <v>32500000</v>
      </c>
      <c r="K4273" s="1">
        <v>6500000</v>
      </c>
      <c r="L4273" s="3">
        <v>45728</v>
      </c>
      <c r="M4273" s="3">
        <v>45729</v>
      </c>
      <c r="N4273" s="3">
        <v>45869</v>
      </c>
      <c r="O4273" s="1">
        <v>0</v>
      </c>
      <c r="P4273" s="1">
        <v>32500000</v>
      </c>
      <c r="R4273" s="6">
        <f ca="1">IF(Tabla1[[#This Row],[FECHA INCIAL DESDE]]="SIN INICIO",0,IF((((TODAY()-M4273)*100%)/(N4273-M4273))&gt;=100%,"100%",(((TODAY()-M4273)*100%)/(N4273-M4273))))</f>
        <v>0.2857142857142857</v>
      </c>
      <c r="S4273" s="2">
        <f t="shared" si="133"/>
        <v>32500000</v>
      </c>
      <c r="T4273" t="s">
        <v>13567</v>
      </c>
    </row>
    <row r="4274" spans="1:20" x14ac:dyDescent="0.25">
      <c r="A4274">
        <v>2025</v>
      </c>
      <c r="B4274" t="s">
        <v>13568</v>
      </c>
      <c r="C4274" t="s">
        <v>21</v>
      </c>
      <c r="D4274" t="s">
        <v>22</v>
      </c>
      <c r="E4274" t="s">
        <v>23</v>
      </c>
      <c r="F4274" t="s">
        <v>13569</v>
      </c>
      <c r="G4274" t="s">
        <v>614</v>
      </c>
      <c r="H4274" t="s">
        <v>537</v>
      </c>
      <c r="I4274" s="1">
        <v>41669100</v>
      </c>
      <c r="J4274" s="2">
        <f t="shared" si="132"/>
        <v>41669100</v>
      </c>
      <c r="K4274" s="1">
        <v>6944850</v>
      </c>
      <c r="L4274" s="3">
        <v>45728</v>
      </c>
      <c r="M4274" s="3">
        <v>45729</v>
      </c>
      <c r="N4274" s="3">
        <v>45900</v>
      </c>
      <c r="O4274" s="1">
        <v>0</v>
      </c>
      <c r="P4274" s="1">
        <v>41669100</v>
      </c>
      <c r="R4274" s="6">
        <f ca="1">IF(Tabla1[[#This Row],[FECHA INCIAL DESDE]]="SIN INICIO",0,IF((((TODAY()-M4274)*100%)/(N4274-M4274))&gt;=100%,"100%",(((TODAY()-M4274)*100%)/(N4274-M4274))))</f>
        <v>0.23391812865497075</v>
      </c>
      <c r="S4274" s="2">
        <f t="shared" si="133"/>
        <v>41669100</v>
      </c>
      <c r="T4274" t="s">
        <v>13570</v>
      </c>
    </row>
    <row r="4275" spans="1:20" x14ac:dyDescent="0.25">
      <c r="A4275">
        <v>2025</v>
      </c>
      <c r="B4275" t="s">
        <v>13571</v>
      </c>
      <c r="C4275" t="s">
        <v>21</v>
      </c>
      <c r="D4275" t="s">
        <v>22</v>
      </c>
      <c r="E4275" t="s">
        <v>120</v>
      </c>
      <c r="F4275" t="s">
        <v>13572</v>
      </c>
      <c r="G4275" t="s">
        <v>1823</v>
      </c>
      <c r="H4275" t="s">
        <v>1802</v>
      </c>
      <c r="I4275" s="1">
        <v>30135000</v>
      </c>
      <c r="J4275" s="2">
        <f t="shared" si="132"/>
        <v>30135000</v>
      </c>
      <c r="K4275" s="1">
        <v>5022500</v>
      </c>
      <c r="L4275" s="3">
        <v>45730</v>
      </c>
      <c r="M4275" s="3">
        <v>45733</v>
      </c>
      <c r="N4275" s="3">
        <v>45900</v>
      </c>
      <c r="O4275" s="1">
        <v>0</v>
      </c>
      <c r="P4275" s="1">
        <v>30135000</v>
      </c>
      <c r="R4275" s="6">
        <f ca="1">IF(Tabla1[[#This Row],[FECHA INCIAL DESDE]]="SIN INICIO",0,IF((((TODAY()-M4275)*100%)/(N4275-M4275))&gt;=100%,"100%",(((TODAY()-M4275)*100%)/(N4275-M4275))))</f>
        <v>0.21556886227544911</v>
      </c>
      <c r="S4275" s="2">
        <f t="shared" si="133"/>
        <v>30135000</v>
      </c>
      <c r="T4275" t="s">
        <v>13573</v>
      </c>
    </row>
    <row r="4276" spans="1:20" x14ac:dyDescent="0.25">
      <c r="A4276">
        <v>2025</v>
      </c>
      <c r="B4276" t="s">
        <v>13574</v>
      </c>
      <c r="C4276" t="s">
        <v>21</v>
      </c>
      <c r="D4276" t="s">
        <v>22</v>
      </c>
      <c r="E4276" t="s">
        <v>23</v>
      </c>
      <c r="F4276" t="s">
        <v>13575</v>
      </c>
      <c r="G4276" t="s">
        <v>557</v>
      </c>
      <c r="H4276" t="s">
        <v>537</v>
      </c>
      <c r="I4276" s="1">
        <v>41669100</v>
      </c>
      <c r="J4276" s="2">
        <f t="shared" si="132"/>
        <v>41669100</v>
      </c>
      <c r="K4276" s="1">
        <v>6944850</v>
      </c>
      <c r="L4276" s="3">
        <v>45729</v>
      </c>
      <c r="M4276" s="3">
        <v>45733</v>
      </c>
      <c r="N4276" s="3">
        <v>45900</v>
      </c>
      <c r="O4276" s="1">
        <v>0</v>
      </c>
      <c r="P4276" s="1">
        <v>41669100</v>
      </c>
      <c r="R4276" s="6">
        <f ca="1">IF(Tabla1[[#This Row],[FECHA INCIAL DESDE]]="SIN INICIO",0,IF((((TODAY()-M4276)*100%)/(N4276-M4276))&gt;=100%,"100%",(((TODAY()-M4276)*100%)/(N4276-M4276))))</f>
        <v>0.21556886227544911</v>
      </c>
      <c r="S4276" s="2">
        <f t="shared" si="133"/>
        <v>41669100</v>
      </c>
      <c r="T4276" t="s">
        <v>13576</v>
      </c>
    </row>
    <row r="4277" spans="1:20" x14ac:dyDescent="0.25">
      <c r="A4277">
        <v>2025</v>
      </c>
      <c r="B4277" t="s">
        <v>13577</v>
      </c>
      <c r="C4277" t="s">
        <v>21</v>
      </c>
      <c r="D4277" t="s">
        <v>22</v>
      </c>
      <c r="E4277" t="s">
        <v>23</v>
      </c>
      <c r="F4277" t="s">
        <v>13578</v>
      </c>
      <c r="G4277" t="s">
        <v>1819</v>
      </c>
      <c r="H4277" t="s">
        <v>1802</v>
      </c>
      <c r="I4277" s="1">
        <v>50820000</v>
      </c>
      <c r="J4277" s="2">
        <f t="shared" si="132"/>
        <v>50820000</v>
      </c>
      <c r="K4277" s="1">
        <v>8470000</v>
      </c>
      <c r="L4277" s="3">
        <v>45730</v>
      </c>
      <c r="M4277" s="3">
        <v>45733</v>
      </c>
      <c r="N4277" s="3">
        <v>45900</v>
      </c>
      <c r="O4277" s="1">
        <v>0</v>
      </c>
      <c r="P4277" s="1">
        <v>50820000</v>
      </c>
      <c r="R4277" s="6">
        <f ca="1">IF(Tabla1[[#This Row],[FECHA INCIAL DESDE]]="SIN INICIO",0,IF((((TODAY()-M4277)*100%)/(N4277-M4277))&gt;=100%,"100%",(((TODAY()-M4277)*100%)/(N4277-M4277))))</f>
        <v>0.21556886227544911</v>
      </c>
      <c r="S4277" s="2">
        <f t="shared" si="133"/>
        <v>50820000</v>
      </c>
      <c r="T4277" t="s">
        <v>13579</v>
      </c>
    </row>
    <row r="4278" spans="1:20" x14ac:dyDescent="0.25">
      <c r="A4278">
        <v>2025</v>
      </c>
      <c r="B4278" t="s">
        <v>13580</v>
      </c>
      <c r="C4278" t="s">
        <v>21</v>
      </c>
      <c r="D4278" t="s">
        <v>22</v>
      </c>
      <c r="E4278" t="s">
        <v>23</v>
      </c>
      <c r="F4278" t="s">
        <v>13581</v>
      </c>
      <c r="G4278" t="s">
        <v>663</v>
      </c>
      <c r="H4278" t="s">
        <v>537</v>
      </c>
      <c r="I4278" s="1">
        <v>29062800</v>
      </c>
      <c r="J4278" s="2">
        <f t="shared" si="132"/>
        <v>29062800</v>
      </c>
      <c r="K4278" s="1">
        <v>4843800</v>
      </c>
      <c r="L4278" s="3">
        <v>45736</v>
      </c>
      <c r="M4278" s="3">
        <v>45737</v>
      </c>
      <c r="N4278" s="3">
        <v>45900</v>
      </c>
      <c r="O4278" s="1">
        <v>0</v>
      </c>
      <c r="P4278" s="1">
        <v>29062800</v>
      </c>
      <c r="R4278" s="6">
        <f ca="1">IF(Tabla1[[#This Row],[FECHA INCIAL DESDE]]="SIN INICIO",0,IF((((TODAY()-M4278)*100%)/(N4278-M4278))&gt;=100%,"100%",(((TODAY()-M4278)*100%)/(N4278-M4278))))</f>
        <v>0.19631901840490798</v>
      </c>
      <c r="S4278" s="2">
        <f t="shared" si="133"/>
        <v>29062800</v>
      </c>
      <c r="T4278" t="s">
        <v>13582</v>
      </c>
    </row>
    <row r="4279" spans="1:20" x14ac:dyDescent="0.25">
      <c r="A4279">
        <v>2025</v>
      </c>
      <c r="B4279" t="s">
        <v>13583</v>
      </c>
      <c r="C4279" t="s">
        <v>21</v>
      </c>
      <c r="D4279" t="s">
        <v>22</v>
      </c>
      <c r="E4279" t="s">
        <v>23</v>
      </c>
      <c r="F4279" t="s">
        <v>13584</v>
      </c>
      <c r="G4279" t="s">
        <v>10121</v>
      </c>
      <c r="H4279" t="s">
        <v>590</v>
      </c>
      <c r="I4279" s="1">
        <v>45000000</v>
      </c>
      <c r="J4279" s="2">
        <f t="shared" si="132"/>
        <v>45000000</v>
      </c>
      <c r="K4279" s="1">
        <v>7500000</v>
      </c>
      <c r="L4279" s="3">
        <v>45727</v>
      </c>
      <c r="M4279" s="3">
        <v>45727</v>
      </c>
      <c r="N4279" s="3">
        <v>45900</v>
      </c>
      <c r="O4279" s="1">
        <v>0</v>
      </c>
      <c r="P4279" s="1">
        <v>45000000</v>
      </c>
      <c r="R4279" s="6">
        <f ca="1">IF(Tabla1[[#This Row],[FECHA INCIAL DESDE]]="SIN INICIO",0,IF((((TODAY()-M4279)*100%)/(N4279-M4279))&gt;=100%,"100%",(((TODAY()-M4279)*100%)/(N4279-M4279))))</f>
        <v>0.24277456647398843</v>
      </c>
      <c r="S4279" s="2">
        <f t="shared" si="133"/>
        <v>45000000</v>
      </c>
      <c r="T4279" t="s">
        <v>13585</v>
      </c>
    </row>
    <row r="4280" spans="1:20" x14ac:dyDescent="0.25">
      <c r="A4280">
        <v>2025</v>
      </c>
      <c r="B4280" t="s">
        <v>13586</v>
      </c>
      <c r="C4280" t="s">
        <v>21</v>
      </c>
      <c r="D4280" t="s">
        <v>22</v>
      </c>
      <c r="E4280" t="s">
        <v>120</v>
      </c>
      <c r="F4280" t="s">
        <v>13587</v>
      </c>
      <c r="G4280" t="s">
        <v>13588</v>
      </c>
      <c r="H4280" t="s">
        <v>2479</v>
      </c>
      <c r="I4280" s="1">
        <v>30135000</v>
      </c>
      <c r="J4280" s="2">
        <f t="shared" si="132"/>
        <v>30135000</v>
      </c>
      <c r="K4280" s="1">
        <v>5022500</v>
      </c>
      <c r="L4280" s="3">
        <v>45728</v>
      </c>
      <c r="M4280" s="3">
        <v>45729</v>
      </c>
      <c r="N4280" s="3">
        <v>45900</v>
      </c>
      <c r="O4280" s="1">
        <v>0</v>
      </c>
      <c r="P4280" s="1">
        <v>30135000</v>
      </c>
      <c r="R4280" s="6">
        <f ca="1">IF(Tabla1[[#This Row],[FECHA INCIAL DESDE]]="SIN INICIO",0,IF((((TODAY()-M4280)*100%)/(N4280-M4280))&gt;=100%,"100%",(((TODAY()-M4280)*100%)/(N4280-M4280))))</f>
        <v>0.23391812865497075</v>
      </c>
      <c r="S4280" s="2">
        <f t="shared" si="133"/>
        <v>30135000</v>
      </c>
      <c r="T4280" t="s">
        <v>13589</v>
      </c>
    </row>
    <row r="4281" spans="1:20" x14ac:dyDescent="0.25">
      <c r="A4281">
        <v>2025</v>
      </c>
      <c r="B4281" t="s">
        <v>13590</v>
      </c>
      <c r="C4281" t="s">
        <v>21</v>
      </c>
      <c r="D4281" t="s">
        <v>22</v>
      </c>
      <c r="E4281" t="s">
        <v>23</v>
      </c>
      <c r="F4281" t="s">
        <v>13591</v>
      </c>
      <c r="G4281" t="s">
        <v>1940</v>
      </c>
      <c r="H4281" t="s">
        <v>1802</v>
      </c>
      <c r="I4281" s="1">
        <v>27600000</v>
      </c>
      <c r="J4281" s="2">
        <f t="shared" si="132"/>
        <v>27600000</v>
      </c>
      <c r="K4281" s="1">
        <v>4600000</v>
      </c>
      <c r="L4281" s="3">
        <v>45729</v>
      </c>
      <c r="M4281" s="3">
        <v>45730</v>
      </c>
      <c r="N4281" s="3">
        <v>45900</v>
      </c>
      <c r="O4281" s="1">
        <v>0</v>
      </c>
      <c r="P4281" s="1">
        <v>27600000</v>
      </c>
      <c r="R4281" s="6">
        <f ca="1">IF(Tabla1[[#This Row],[FECHA INCIAL DESDE]]="SIN INICIO",0,IF((((TODAY()-M4281)*100%)/(N4281-M4281))&gt;=100%,"100%",(((TODAY()-M4281)*100%)/(N4281-M4281))))</f>
        <v>0.22941176470588234</v>
      </c>
      <c r="S4281" s="2">
        <f t="shared" si="133"/>
        <v>27600000</v>
      </c>
      <c r="T4281" t="s">
        <v>13592</v>
      </c>
    </row>
    <row r="4282" spans="1:20" x14ac:dyDescent="0.25">
      <c r="A4282">
        <v>2025</v>
      </c>
      <c r="B4282" t="s">
        <v>13593</v>
      </c>
      <c r="C4282" t="s">
        <v>21</v>
      </c>
      <c r="D4282" t="s">
        <v>22</v>
      </c>
      <c r="E4282" t="s">
        <v>23</v>
      </c>
      <c r="F4282" t="s">
        <v>13594</v>
      </c>
      <c r="G4282" t="s">
        <v>663</v>
      </c>
      <c r="H4282" t="s">
        <v>537</v>
      </c>
      <c r="I4282" s="1">
        <v>41669100</v>
      </c>
      <c r="J4282" s="2">
        <f t="shared" si="132"/>
        <v>41669100</v>
      </c>
      <c r="K4282" s="1">
        <v>6944850</v>
      </c>
      <c r="L4282" s="3">
        <v>45728</v>
      </c>
      <c r="M4282" s="3">
        <v>45729</v>
      </c>
      <c r="N4282" s="3">
        <v>45900</v>
      </c>
      <c r="O4282" s="1">
        <v>0</v>
      </c>
      <c r="P4282" s="1">
        <v>41669100</v>
      </c>
      <c r="R4282" s="6">
        <f ca="1">IF(Tabla1[[#This Row],[FECHA INCIAL DESDE]]="SIN INICIO",0,IF((((TODAY()-M4282)*100%)/(N4282-M4282))&gt;=100%,"100%",(((TODAY()-M4282)*100%)/(N4282-M4282))))</f>
        <v>0.23391812865497075</v>
      </c>
      <c r="S4282" s="2">
        <f t="shared" si="133"/>
        <v>41669100</v>
      </c>
      <c r="T4282" t="s">
        <v>13595</v>
      </c>
    </row>
    <row r="4283" spans="1:20" x14ac:dyDescent="0.25">
      <c r="A4283">
        <v>2025</v>
      </c>
      <c r="B4283" t="s">
        <v>13596</v>
      </c>
      <c r="C4283" t="s">
        <v>21</v>
      </c>
      <c r="D4283" t="s">
        <v>22</v>
      </c>
      <c r="E4283" t="s">
        <v>23</v>
      </c>
      <c r="F4283" t="s">
        <v>13597</v>
      </c>
      <c r="G4283" t="s">
        <v>4793</v>
      </c>
      <c r="H4283" t="s">
        <v>537</v>
      </c>
      <c r="I4283" s="1">
        <v>54337500</v>
      </c>
      <c r="J4283" s="2">
        <f t="shared" si="132"/>
        <v>54337500</v>
      </c>
      <c r="K4283" s="1">
        <v>9056250</v>
      </c>
      <c r="L4283" s="3">
        <v>45728</v>
      </c>
      <c r="M4283" s="3">
        <v>45729</v>
      </c>
      <c r="N4283" s="3">
        <v>45900</v>
      </c>
      <c r="O4283" s="1">
        <v>0</v>
      </c>
      <c r="P4283" s="1">
        <v>54337500</v>
      </c>
      <c r="R4283" s="6">
        <f ca="1">IF(Tabla1[[#This Row],[FECHA INCIAL DESDE]]="SIN INICIO",0,IF((((TODAY()-M4283)*100%)/(N4283-M4283))&gt;=100%,"100%",(((TODAY()-M4283)*100%)/(N4283-M4283))))</f>
        <v>0.23391812865497075</v>
      </c>
      <c r="S4283" s="2">
        <f t="shared" si="133"/>
        <v>54337500</v>
      </c>
      <c r="T4283" t="s">
        <v>13598</v>
      </c>
    </row>
    <row r="4284" spans="1:20" x14ac:dyDescent="0.25">
      <c r="A4284">
        <v>2025</v>
      </c>
      <c r="B4284" t="s">
        <v>13599</v>
      </c>
      <c r="C4284" t="s">
        <v>21</v>
      </c>
      <c r="D4284" t="s">
        <v>22</v>
      </c>
      <c r="E4284" t="s">
        <v>23</v>
      </c>
      <c r="F4284" t="s">
        <v>13600</v>
      </c>
      <c r="G4284" t="s">
        <v>13601</v>
      </c>
      <c r="H4284" t="s">
        <v>514</v>
      </c>
      <c r="I4284" s="1">
        <v>90000000</v>
      </c>
      <c r="J4284" s="2">
        <f t="shared" si="132"/>
        <v>90000000</v>
      </c>
      <c r="K4284" s="1">
        <v>9000000</v>
      </c>
      <c r="L4284" s="3">
        <v>45728</v>
      </c>
      <c r="M4284" s="3">
        <v>45729</v>
      </c>
      <c r="N4284" s="3">
        <v>46022</v>
      </c>
      <c r="O4284" s="1">
        <v>0</v>
      </c>
      <c r="P4284" s="1">
        <v>90000000</v>
      </c>
      <c r="R4284" s="6">
        <f ca="1">IF(Tabla1[[#This Row],[FECHA INCIAL DESDE]]="SIN INICIO",0,IF((((TODAY()-M4284)*100%)/(N4284-M4284))&gt;=100%,"100%",(((TODAY()-M4284)*100%)/(N4284-M4284))))</f>
        <v>0.13651877133105803</v>
      </c>
      <c r="S4284" s="2">
        <f t="shared" si="133"/>
        <v>90000000</v>
      </c>
      <c r="T4284" t="s">
        <v>13602</v>
      </c>
    </row>
    <row r="4285" spans="1:20" x14ac:dyDescent="0.25">
      <c r="A4285">
        <v>2025</v>
      </c>
      <c r="B4285" t="s">
        <v>13603</v>
      </c>
      <c r="C4285" t="s">
        <v>21</v>
      </c>
      <c r="D4285" t="s">
        <v>22</v>
      </c>
      <c r="E4285" t="s">
        <v>23</v>
      </c>
      <c r="F4285" t="s">
        <v>13604</v>
      </c>
      <c r="G4285" t="s">
        <v>791</v>
      </c>
      <c r="H4285" t="s">
        <v>590</v>
      </c>
      <c r="I4285" s="1">
        <v>41669100</v>
      </c>
      <c r="J4285" s="2">
        <f t="shared" si="132"/>
        <v>41669100</v>
      </c>
      <c r="K4285" s="1">
        <v>6500000</v>
      </c>
      <c r="L4285" s="3">
        <v>45728</v>
      </c>
      <c r="M4285" s="3">
        <v>45729</v>
      </c>
      <c r="N4285" s="3">
        <v>45900</v>
      </c>
      <c r="O4285" s="1">
        <v>0</v>
      </c>
      <c r="P4285" s="1">
        <v>41669100</v>
      </c>
      <c r="R4285" s="6">
        <f ca="1">IF(Tabla1[[#This Row],[FECHA INCIAL DESDE]]="SIN INICIO",0,IF((((TODAY()-M4285)*100%)/(N4285-M4285))&gt;=100%,"100%",(((TODAY()-M4285)*100%)/(N4285-M4285))))</f>
        <v>0.23391812865497075</v>
      </c>
      <c r="S4285" s="2">
        <f t="shared" si="133"/>
        <v>41669100</v>
      </c>
      <c r="T4285" t="s">
        <v>13605</v>
      </c>
    </row>
    <row r="4286" spans="1:20" x14ac:dyDescent="0.25">
      <c r="A4286">
        <v>2025</v>
      </c>
      <c r="B4286" t="s">
        <v>13606</v>
      </c>
      <c r="C4286" t="s">
        <v>21</v>
      </c>
      <c r="D4286" t="s">
        <v>22</v>
      </c>
      <c r="E4286" t="s">
        <v>23</v>
      </c>
      <c r="F4286" t="s">
        <v>13607</v>
      </c>
      <c r="G4286" t="s">
        <v>1831</v>
      </c>
      <c r="H4286" t="s">
        <v>1898</v>
      </c>
      <c r="I4286" s="1">
        <v>44458666</v>
      </c>
      <c r="J4286" s="2">
        <f t="shared" si="132"/>
        <v>44458666</v>
      </c>
      <c r="K4286" s="1">
        <v>6351238</v>
      </c>
      <c r="L4286" s="3">
        <v>45733</v>
      </c>
      <c r="M4286" s="3">
        <v>45734</v>
      </c>
      <c r="N4286" s="3">
        <v>45930</v>
      </c>
      <c r="O4286" s="1">
        <v>0</v>
      </c>
      <c r="P4286" s="1">
        <v>44458666</v>
      </c>
      <c r="R4286" s="6">
        <f ca="1">IF(Tabla1[[#This Row],[FECHA INCIAL DESDE]]="SIN INICIO",0,IF((((TODAY()-M4286)*100%)/(N4286-M4286))&gt;=100%,"100%",(((TODAY()-M4286)*100%)/(N4286-M4286))))</f>
        <v>0.17857142857142858</v>
      </c>
      <c r="S4286" s="2">
        <f t="shared" si="133"/>
        <v>44458666</v>
      </c>
      <c r="T4286" t="s">
        <v>13608</v>
      </c>
    </row>
    <row r="4287" spans="1:20" x14ac:dyDescent="0.25">
      <c r="A4287">
        <v>2025</v>
      </c>
      <c r="B4287" t="s">
        <v>13609</v>
      </c>
      <c r="C4287" t="s">
        <v>21</v>
      </c>
      <c r="D4287" t="s">
        <v>22</v>
      </c>
      <c r="E4287" t="s">
        <v>23</v>
      </c>
      <c r="F4287" t="s">
        <v>13610</v>
      </c>
      <c r="G4287" t="s">
        <v>1890</v>
      </c>
      <c r="H4287" t="s">
        <v>1898</v>
      </c>
      <c r="I4287" s="1">
        <v>37576455</v>
      </c>
      <c r="J4287" s="2">
        <f t="shared" si="132"/>
        <v>37576455</v>
      </c>
      <c r="K4287" s="1">
        <v>5368065</v>
      </c>
      <c r="L4287" s="3">
        <v>45728</v>
      </c>
      <c r="M4287" s="3">
        <v>45729</v>
      </c>
      <c r="N4287" s="3">
        <v>45930</v>
      </c>
      <c r="O4287" s="1">
        <v>0</v>
      </c>
      <c r="P4287" s="1">
        <v>37576455</v>
      </c>
      <c r="R4287" s="6">
        <f ca="1">IF(Tabla1[[#This Row],[FECHA INCIAL DESDE]]="SIN INICIO",0,IF((((TODAY()-M4287)*100%)/(N4287-M4287))&gt;=100%,"100%",(((TODAY()-M4287)*100%)/(N4287-M4287))))</f>
        <v>0.19900497512437812</v>
      </c>
      <c r="S4287" s="2">
        <f t="shared" si="133"/>
        <v>37576455</v>
      </c>
      <c r="T4287" t="s">
        <v>13611</v>
      </c>
    </row>
    <row r="4288" spans="1:20" x14ac:dyDescent="0.25">
      <c r="A4288">
        <v>2025</v>
      </c>
      <c r="B4288" t="s">
        <v>13612</v>
      </c>
      <c r="C4288" t="s">
        <v>21</v>
      </c>
      <c r="D4288" t="s">
        <v>22</v>
      </c>
      <c r="E4288" t="s">
        <v>23</v>
      </c>
      <c r="F4288" t="s">
        <v>13613</v>
      </c>
      <c r="G4288" t="s">
        <v>153</v>
      </c>
      <c r="H4288" t="s">
        <v>154</v>
      </c>
      <c r="I4288" s="1">
        <v>43865640</v>
      </c>
      <c r="J4288" s="2">
        <f t="shared" si="132"/>
        <v>43865640</v>
      </c>
      <c r="K4288" s="1">
        <v>7310940</v>
      </c>
      <c r="L4288" s="3">
        <v>45728</v>
      </c>
      <c r="M4288" s="3">
        <v>45729</v>
      </c>
      <c r="N4288" s="3">
        <v>45900</v>
      </c>
      <c r="O4288" s="1">
        <v>0</v>
      </c>
      <c r="P4288" s="1">
        <v>43865640</v>
      </c>
      <c r="R4288" s="6">
        <f ca="1">IF(Tabla1[[#This Row],[FECHA INCIAL DESDE]]="SIN INICIO",0,IF((((TODAY()-M4288)*100%)/(N4288-M4288))&gt;=100%,"100%",(((TODAY()-M4288)*100%)/(N4288-M4288))))</f>
        <v>0.23391812865497075</v>
      </c>
      <c r="S4288" s="2">
        <f t="shared" si="133"/>
        <v>43865640</v>
      </c>
      <c r="T4288" t="s">
        <v>13614</v>
      </c>
    </row>
    <row r="4289" spans="1:20" x14ac:dyDescent="0.25">
      <c r="A4289">
        <v>2025</v>
      </c>
      <c r="B4289" t="s">
        <v>13615</v>
      </c>
      <c r="C4289" t="s">
        <v>21</v>
      </c>
      <c r="D4289" t="s">
        <v>22</v>
      </c>
      <c r="E4289" t="s">
        <v>23</v>
      </c>
      <c r="F4289" t="s">
        <v>13616</v>
      </c>
      <c r="G4289" t="s">
        <v>6051</v>
      </c>
      <c r="H4289" t="s">
        <v>1802</v>
      </c>
      <c r="I4289" s="1">
        <v>27600000</v>
      </c>
      <c r="J4289" s="2">
        <f t="shared" si="132"/>
        <v>27600000</v>
      </c>
      <c r="K4289" s="1">
        <v>4600000</v>
      </c>
      <c r="L4289" s="3">
        <v>45728</v>
      </c>
      <c r="M4289" s="3">
        <v>45729</v>
      </c>
      <c r="N4289" s="3">
        <v>45900</v>
      </c>
      <c r="O4289" s="1">
        <v>0</v>
      </c>
      <c r="P4289" s="1">
        <v>27600000</v>
      </c>
      <c r="R4289" s="6">
        <f ca="1">IF(Tabla1[[#This Row],[FECHA INCIAL DESDE]]="SIN INICIO",0,IF((((TODAY()-M4289)*100%)/(N4289-M4289))&gt;=100%,"100%",(((TODAY()-M4289)*100%)/(N4289-M4289))))</f>
        <v>0.23391812865497075</v>
      </c>
      <c r="S4289" s="2">
        <f t="shared" si="133"/>
        <v>27600000</v>
      </c>
      <c r="T4289" t="s">
        <v>13617</v>
      </c>
    </row>
    <row r="4290" spans="1:20" x14ac:dyDescent="0.25">
      <c r="A4290">
        <v>2025</v>
      </c>
      <c r="B4290" t="s">
        <v>13618</v>
      </c>
      <c r="C4290" t="s">
        <v>21</v>
      </c>
      <c r="D4290" t="s">
        <v>22</v>
      </c>
      <c r="E4290" t="s">
        <v>23</v>
      </c>
      <c r="F4290" t="s">
        <v>13619</v>
      </c>
      <c r="G4290" t="s">
        <v>1940</v>
      </c>
      <c r="H4290" t="s">
        <v>1802</v>
      </c>
      <c r="I4290" s="1">
        <v>37200000</v>
      </c>
      <c r="J4290" s="2">
        <f t="shared" si="132"/>
        <v>37200000</v>
      </c>
      <c r="K4290" s="1">
        <v>6200000</v>
      </c>
      <c r="L4290" s="3">
        <v>45728</v>
      </c>
      <c r="M4290" s="3">
        <v>45729</v>
      </c>
      <c r="N4290" s="3">
        <v>45900</v>
      </c>
      <c r="O4290" s="1">
        <v>0</v>
      </c>
      <c r="P4290" s="1">
        <v>37200000</v>
      </c>
      <c r="R4290" s="6">
        <f ca="1">IF(Tabla1[[#This Row],[FECHA INCIAL DESDE]]="SIN INICIO",0,IF((((TODAY()-M4290)*100%)/(N4290-M4290))&gt;=100%,"100%",(((TODAY()-M4290)*100%)/(N4290-M4290))))</f>
        <v>0.23391812865497075</v>
      </c>
      <c r="S4290" s="2">
        <f t="shared" si="133"/>
        <v>37200000</v>
      </c>
      <c r="T4290" t="s">
        <v>13620</v>
      </c>
    </row>
    <row r="4291" spans="1:20" x14ac:dyDescent="0.25">
      <c r="A4291">
        <v>2025</v>
      </c>
      <c r="B4291" t="s">
        <v>13621</v>
      </c>
      <c r="C4291" t="s">
        <v>21</v>
      </c>
      <c r="D4291" t="s">
        <v>22</v>
      </c>
      <c r="E4291" t="s">
        <v>23</v>
      </c>
      <c r="F4291" t="s">
        <v>13622</v>
      </c>
      <c r="G4291" t="s">
        <v>1940</v>
      </c>
      <c r="H4291" t="s">
        <v>1802</v>
      </c>
      <c r="I4291" s="1">
        <v>50820000</v>
      </c>
      <c r="J4291" s="2">
        <f t="shared" ref="J4291:J4354" si="134">I4291</f>
        <v>50820000</v>
      </c>
      <c r="K4291" s="1">
        <v>8470000</v>
      </c>
      <c r="L4291" s="3">
        <v>45728</v>
      </c>
      <c r="M4291" s="3">
        <v>45729</v>
      </c>
      <c r="N4291" s="3">
        <v>45900</v>
      </c>
      <c r="O4291" s="1">
        <v>0</v>
      </c>
      <c r="P4291" s="1">
        <v>50820000</v>
      </c>
      <c r="R4291" s="6">
        <f ca="1">IF(Tabla1[[#This Row],[FECHA INCIAL DESDE]]="SIN INICIO",0,IF((((TODAY()-M4291)*100%)/(N4291-M4291))&gt;=100%,"100%",(((TODAY()-M4291)*100%)/(N4291-M4291))))</f>
        <v>0.23391812865497075</v>
      </c>
      <c r="S4291" s="2">
        <f t="shared" ref="S4291:S4354" si="135">P4291-Q4291</f>
        <v>50820000</v>
      </c>
      <c r="T4291" t="s">
        <v>13623</v>
      </c>
    </row>
    <row r="4292" spans="1:20" x14ac:dyDescent="0.25">
      <c r="A4292">
        <v>2025</v>
      </c>
      <c r="B4292" t="s">
        <v>13624</v>
      </c>
      <c r="C4292" t="s">
        <v>21</v>
      </c>
      <c r="D4292" t="s">
        <v>22</v>
      </c>
      <c r="E4292" t="s">
        <v>23</v>
      </c>
      <c r="F4292" t="s">
        <v>13625</v>
      </c>
      <c r="G4292" t="s">
        <v>13626</v>
      </c>
      <c r="H4292" t="s">
        <v>514</v>
      </c>
      <c r="I4292" s="1">
        <v>78135750</v>
      </c>
      <c r="J4292" s="2">
        <f t="shared" si="134"/>
        <v>78135750</v>
      </c>
      <c r="K4292" s="1">
        <v>8681750</v>
      </c>
      <c r="L4292" s="3">
        <v>45728</v>
      </c>
      <c r="M4292" s="3">
        <v>45729</v>
      </c>
      <c r="N4292" s="3">
        <v>45991</v>
      </c>
      <c r="O4292" s="1">
        <v>0</v>
      </c>
      <c r="P4292" s="1">
        <v>78135750</v>
      </c>
      <c r="R4292" s="6">
        <f ca="1">IF(Tabla1[[#This Row],[FECHA INCIAL DESDE]]="SIN INICIO",0,IF((((TODAY()-M4292)*100%)/(N4292-M4292))&gt;=100%,"100%",(((TODAY()-M4292)*100%)/(N4292-M4292))))</f>
        <v>0.15267175572519084</v>
      </c>
      <c r="S4292" s="2">
        <f t="shared" si="135"/>
        <v>78135750</v>
      </c>
      <c r="T4292" t="s">
        <v>13627</v>
      </c>
    </row>
    <row r="4293" spans="1:20" x14ac:dyDescent="0.25">
      <c r="A4293">
        <v>2025</v>
      </c>
      <c r="B4293" t="s">
        <v>13628</v>
      </c>
      <c r="C4293" t="s">
        <v>21</v>
      </c>
      <c r="D4293" t="s">
        <v>22</v>
      </c>
      <c r="E4293" t="s">
        <v>23</v>
      </c>
      <c r="F4293" t="s">
        <v>13629</v>
      </c>
      <c r="G4293" t="s">
        <v>9276</v>
      </c>
      <c r="H4293" t="s">
        <v>659</v>
      </c>
      <c r="I4293" s="1">
        <v>40000000</v>
      </c>
      <c r="J4293" s="2">
        <f t="shared" si="134"/>
        <v>40000000</v>
      </c>
      <c r="K4293" s="1">
        <v>8000000</v>
      </c>
      <c r="L4293" s="3">
        <v>45729</v>
      </c>
      <c r="M4293" s="3">
        <v>45730</v>
      </c>
      <c r="N4293" s="3">
        <v>45869</v>
      </c>
      <c r="O4293" s="1">
        <v>0</v>
      </c>
      <c r="P4293" s="1">
        <v>40000000</v>
      </c>
      <c r="R4293" s="6">
        <f ca="1">IF(Tabla1[[#This Row],[FECHA INCIAL DESDE]]="SIN INICIO",0,IF((((TODAY()-M4293)*100%)/(N4293-M4293))&gt;=100%,"100%",(((TODAY()-M4293)*100%)/(N4293-M4293))))</f>
        <v>0.2805755395683453</v>
      </c>
      <c r="S4293" s="2">
        <f t="shared" si="135"/>
        <v>40000000</v>
      </c>
      <c r="T4293" t="s">
        <v>13630</v>
      </c>
    </row>
    <row r="4294" spans="1:20" x14ac:dyDescent="0.25">
      <c r="A4294">
        <v>2025</v>
      </c>
      <c r="B4294" t="s">
        <v>13631</v>
      </c>
      <c r="C4294" t="s">
        <v>21</v>
      </c>
      <c r="D4294" t="s">
        <v>22</v>
      </c>
      <c r="E4294" t="s">
        <v>23</v>
      </c>
      <c r="F4294" t="s">
        <v>13632</v>
      </c>
      <c r="G4294" t="s">
        <v>2478</v>
      </c>
      <c r="H4294" t="s">
        <v>2479</v>
      </c>
      <c r="I4294" s="1">
        <v>35080625</v>
      </c>
      <c r="J4294" s="2">
        <f t="shared" si="134"/>
        <v>35080625</v>
      </c>
      <c r="K4294" s="1">
        <v>7016125</v>
      </c>
      <c r="L4294" s="3">
        <v>45728</v>
      </c>
      <c r="M4294" s="3">
        <v>45729</v>
      </c>
      <c r="N4294" s="3">
        <v>45869</v>
      </c>
      <c r="O4294" s="1">
        <v>0</v>
      </c>
      <c r="P4294" s="1">
        <v>35080625</v>
      </c>
      <c r="R4294" s="6">
        <f ca="1">IF(Tabla1[[#This Row],[FECHA INCIAL DESDE]]="SIN INICIO",0,IF((((TODAY()-M4294)*100%)/(N4294-M4294))&gt;=100%,"100%",(((TODAY()-M4294)*100%)/(N4294-M4294))))</f>
        <v>0.2857142857142857</v>
      </c>
      <c r="S4294" s="2">
        <f t="shared" si="135"/>
        <v>35080625</v>
      </c>
      <c r="T4294" t="s">
        <v>13633</v>
      </c>
    </row>
    <row r="4295" spans="1:20" x14ac:dyDescent="0.25">
      <c r="A4295">
        <v>2025</v>
      </c>
      <c r="B4295" t="s">
        <v>13634</v>
      </c>
      <c r="C4295" t="s">
        <v>21</v>
      </c>
      <c r="D4295" t="s">
        <v>22</v>
      </c>
      <c r="E4295" t="s">
        <v>23</v>
      </c>
      <c r="F4295" t="s">
        <v>13635</v>
      </c>
      <c r="G4295" t="s">
        <v>280</v>
      </c>
      <c r="H4295" t="s">
        <v>270</v>
      </c>
      <c r="I4295" s="1">
        <v>54600000</v>
      </c>
      <c r="J4295" s="2">
        <f t="shared" si="134"/>
        <v>54600000</v>
      </c>
      <c r="K4295" s="1">
        <v>9100000</v>
      </c>
      <c r="L4295" s="3">
        <v>45729</v>
      </c>
      <c r="M4295" s="3">
        <v>45730</v>
      </c>
      <c r="N4295" s="3">
        <v>45900</v>
      </c>
      <c r="O4295" s="1">
        <v>0</v>
      </c>
      <c r="P4295" s="1">
        <v>54600000</v>
      </c>
      <c r="R4295" s="6">
        <f ca="1">IF(Tabla1[[#This Row],[FECHA INCIAL DESDE]]="SIN INICIO",0,IF((((TODAY()-M4295)*100%)/(N4295-M4295))&gt;=100%,"100%",(((TODAY()-M4295)*100%)/(N4295-M4295))))</f>
        <v>0.22941176470588234</v>
      </c>
      <c r="S4295" s="2">
        <f t="shared" si="135"/>
        <v>54600000</v>
      </c>
      <c r="T4295" t="s">
        <v>13636</v>
      </c>
    </row>
    <row r="4296" spans="1:20" x14ac:dyDescent="0.25">
      <c r="A4296">
        <v>2025</v>
      </c>
      <c r="B4296" t="s">
        <v>13637</v>
      </c>
      <c r="C4296" t="s">
        <v>21</v>
      </c>
      <c r="D4296" t="s">
        <v>22</v>
      </c>
      <c r="E4296" t="s">
        <v>120</v>
      </c>
      <c r="F4296" t="s">
        <v>13638</v>
      </c>
      <c r="G4296" t="s">
        <v>13639</v>
      </c>
      <c r="H4296" t="s">
        <v>1898</v>
      </c>
      <c r="I4296" s="1">
        <v>12521824</v>
      </c>
      <c r="J4296" s="2">
        <f t="shared" si="134"/>
        <v>12521824</v>
      </c>
      <c r="K4296" s="1">
        <v>3130456</v>
      </c>
      <c r="L4296" s="3">
        <v>45728</v>
      </c>
      <c r="M4296" s="3">
        <v>45729</v>
      </c>
      <c r="N4296" s="3">
        <v>45838</v>
      </c>
      <c r="O4296" s="1">
        <v>0</v>
      </c>
      <c r="P4296" s="1">
        <v>12521824</v>
      </c>
      <c r="R4296" s="6">
        <f ca="1">IF(Tabla1[[#This Row],[FECHA INCIAL DESDE]]="SIN INICIO",0,IF((((TODAY()-M4296)*100%)/(N4296-M4296))&gt;=100%,"100%",(((TODAY()-M4296)*100%)/(N4296-M4296))))</f>
        <v>0.3669724770642202</v>
      </c>
      <c r="S4296" s="2">
        <f t="shared" si="135"/>
        <v>12521824</v>
      </c>
      <c r="T4296" t="s">
        <v>13640</v>
      </c>
    </row>
    <row r="4297" spans="1:20" x14ac:dyDescent="0.25">
      <c r="A4297">
        <v>2025</v>
      </c>
      <c r="B4297" t="s">
        <v>13641</v>
      </c>
      <c r="C4297" t="s">
        <v>21</v>
      </c>
      <c r="D4297" t="s">
        <v>22</v>
      </c>
      <c r="E4297" t="s">
        <v>23</v>
      </c>
      <c r="F4297" t="s">
        <v>13642</v>
      </c>
      <c r="G4297" t="s">
        <v>663</v>
      </c>
      <c r="H4297" t="s">
        <v>537</v>
      </c>
      <c r="I4297" s="1">
        <v>41669100</v>
      </c>
      <c r="J4297" s="2">
        <f t="shared" si="134"/>
        <v>41669100</v>
      </c>
      <c r="K4297" s="1">
        <v>6944850</v>
      </c>
      <c r="L4297" s="3">
        <v>45729</v>
      </c>
      <c r="M4297" s="3">
        <v>45730</v>
      </c>
      <c r="N4297" s="3">
        <v>45900</v>
      </c>
      <c r="O4297" s="1">
        <v>0</v>
      </c>
      <c r="P4297" s="1">
        <v>41669100</v>
      </c>
      <c r="R4297" s="6">
        <f ca="1">IF(Tabla1[[#This Row],[FECHA INCIAL DESDE]]="SIN INICIO",0,IF((((TODAY()-M4297)*100%)/(N4297-M4297))&gt;=100%,"100%",(((TODAY()-M4297)*100%)/(N4297-M4297))))</f>
        <v>0.22941176470588234</v>
      </c>
      <c r="S4297" s="2">
        <f t="shared" si="135"/>
        <v>41669100</v>
      </c>
      <c r="T4297" t="s">
        <v>13643</v>
      </c>
    </row>
    <row r="4298" spans="1:20" x14ac:dyDescent="0.25">
      <c r="A4298">
        <v>2025</v>
      </c>
      <c r="B4298" t="s">
        <v>13644</v>
      </c>
      <c r="C4298" t="s">
        <v>21</v>
      </c>
      <c r="D4298" t="s">
        <v>22</v>
      </c>
      <c r="E4298" t="s">
        <v>23</v>
      </c>
      <c r="F4298" t="s">
        <v>13645</v>
      </c>
      <c r="G4298" t="s">
        <v>1819</v>
      </c>
      <c r="H4298" t="s">
        <v>1802</v>
      </c>
      <c r="I4298" s="1">
        <v>37200000</v>
      </c>
      <c r="J4298" s="2">
        <f t="shared" si="134"/>
        <v>37200000</v>
      </c>
      <c r="K4298" s="1">
        <v>6200000</v>
      </c>
      <c r="L4298" s="3">
        <v>45728</v>
      </c>
      <c r="M4298" s="3">
        <v>45729</v>
      </c>
      <c r="N4298" s="3">
        <v>45900</v>
      </c>
      <c r="O4298" s="1">
        <v>0</v>
      </c>
      <c r="P4298" s="1">
        <v>37200000</v>
      </c>
      <c r="R4298" s="6">
        <f ca="1">IF(Tabla1[[#This Row],[FECHA INCIAL DESDE]]="SIN INICIO",0,IF((((TODAY()-M4298)*100%)/(N4298-M4298))&gt;=100%,"100%",(((TODAY()-M4298)*100%)/(N4298-M4298))))</f>
        <v>0.23391812865497075</v>
      </c>
      <c r="S4298" s="2">
        <f t="shared" si="135"/>
        <v>37200000</v>
      </c>
      <c r="T4298" t="s">
        <v>13646</v>
      </c>
    </row>
    <row r="4299" spans="1:20" x14ac:dyDescent="0.25">
      <c r="A4299">
        <v>2025</v>
      </c>
      <c r="B4299" t="s">
        <v>13647</v>
      </c>
      <c r="C4299" t="s">
        <v>21</v>
      </c>
      <c r="D4299" t="s">
        <v>22</v>
      </c>
      <c r="E4299" t="s">
        <v>23</v>
      </c>
      <c r="F4299" t="s">
        <v>13648</v>
      </c>
      <c r="G4299" t="s">
        <v>3605</v>
      </c>
      <c r="H4299" t="s">
        <v>1802</v>
      </c>
      <c r="I4299" s="1">
        <v>37200000</v>
      </c>
      <c r="J4299" s="2">
        <f t="shared" si="134"/>
        <v>37200000</v>
      </c>
      <c r="K4299" s="1">
        <v>6200000</v>
      </c>
      <c r="L4299" s="3">
        <v>45729</v>
      </c>
      <c r="M4299" s="3">
        <v>45730</v>
      </c>
      <c r="N4299" s="3">
        <v>45900</v>
      </c>
      <c r="O4299" s="1">
        <v>0</v>
      </c>
      <c r="P4299" s="1">
        <v>37200000</v>
      </c>
      <c r="R4299" s="6">
        <f ca="1">IF(Tabla1[[#This Row],[FECHA INCIAL DESDE]]="SIN INICIO",0,IF((((TODAY()-M4299)*100%)/(N4299-M4299))&gt;=100%,"100%",(((TODAY()-M4299)*100%)/(N4299-M4299))))</f>
        <v>0.22941176470588234</v>
      </c>
      <c r="S4299" s="2">
        <f t="shared" si="135"/>
        <v>37200000</v>
      </c>
      <c r="T4299" t="s">
        <v>13649</v>
      </c>
    </row>
    <row r="4300" spans="1:20" x14ac:dyDescent="0.25">
      <c r="A4300">
        <v>2025</v>
      </c>
      <c r="B4300" t="s">
        <v>13650</v>
      </c>
      <c r="C4300" t="s">
        <v>21</v>
      </c>
      <c r="D4300" t="s">
        <v>22</v>
      </c>
      <c r="E4300" t="s">
        <v>23</v>
      </c>
      <c r="F4300" t="s">
        <v>13651</v>
      </c>
      <c r="G4300" t="s">
        <v>13381</v>
      </c>
      <c r="H4300" t="s">
        <v>514</v>
      </c>
      <c r="I4300" s="1">
        <v>90000000</v>
      </c>
      <c r="J4300" s="2">
        <f t="shared" si="134"/>
        <v>90000000</v>
      </c>
      <c r="K4300" s="1">
        <v>9000000</v>
      </c>
      <c r="L4300" s="3">
        <v>45728</v>
      </c>
      <c r="M4300" s="3">
        <v>45729</v>
      </c>
      <c r="N4300" s="3">
        <v>46022</v>
      </c>
      <c r="O4300" s="1">
        <v>0</v>
      </c>
      <c r="P4300" s="1">
        <v>90000000</v>
      </c>
      <c r="R4300" s="6">
        <f ca="1">IF(Tabla1[[#This Row],[FECHA INCIAL DESDE]]="SIN INICIO",0,IF((((TODAY()-M4300)*100%)/(N4300-M4300))&gt;=100%,"100%",(((TODAY()-M4300)*100%)/(N4300-M4300))))</f>
        <v>0.13651877133105803</v>
      </c>
      <c r="S4300" s="2">
        <f t="shared" si="135"/>
        <v>90000000</v>
      </c>
      <c r="T4300" t="s">
        <v>13652</v>
      </c>
    </row>
    <row r="4301" spans="1:20" x14ac:dyDescent="0.25">
      <c r="A4301">
        <v>2025</v>
      </c>
      <c r="B4301" t="s">
        <v>13653</v>
      </c>
      <c r="C4301" t="s">
        <v>21</v>
      </c>
      <c r="D4301" t="s">
        <v>22</v>
      </c>
      <c r="E4301" t="s">
        <v>23</v>
      </c>
      <c r="F4301" t="s">
        <v>13654</v>
      </c>
      <c r="G4301" t="s">
        <v>9864</v>
      </c>
      <c r="H4301" t="s">
        <v>2479</v>
      </c>
      <c r="I4301" s="1">
        <v>42096750</v>
      </c>
      <c r="J4301" s="2">
        <f t="shared" si="134"/>
        <v>42096750</v>
      </c>
      <c r="K4301" s="1">
        <v>7016125</v>
      </c>
      <c r="L4301" s="3">
        <v>45728</v>
      </c>
      <c r="M4301" s="3">
        <v>45729</v>
      </c>
      <c r="N4301" s="3">
        <v>45900</v>
      </c>
      <c r="O4301" s="1">
        <v>0</v>
      </c>
      <c r="P4301" s="1">
        <v>42096750</v>
      </c>
      <c r="R4301" s="6">
        <f ca="1">IF(Tabla1[[#This Row],[FECHA INCIAL DESDE]]="SIN INICIO",0,IF((((TODAY()-M4301)*100%)/(N4301-M4301))&gt;=100%,"100%",(((TODAY()-M4301)*100%)/(N4301-M4301))))</f>
        <v>0.23391812865497075</v>
      </c>
      <c r="S4301" s="2">
        <f t="shared" si="135"/>
        <v>42096750</v>
      </c>
      <c r="T4301" t="s">
        <v>13655</v>
      </c>
    </row>
    <row r="4302" spans="1:20" x14ac:dyDescent="0.25">
      <c r="A4302">
        <v>2025</v>
      </c>
      <c r="B4302" t="s">
        <v>13656</v>
      </c>
      <c r="C4302" t="s">
        <v>21</v>
      </c>
      <c r="D4302" t="s">
        <v>22</v>
      </c>
      <c r="E4302" t="s">
        <v>23</v>
      </c>
      <c r="F4302" t="s">
        <v>13657</v>
      </c>
      <c r="G4302" t="s">
        <v>371</v>
      </c>
      <c r="H4302" t="s">
        <v>270</v>
      </c>
      <c r="I4302" s="1">
        <v>54600000</v>
      </c>
      <c r="J4302" s="2">
        <f t="shared" si="134"/>
        <v>54600000</v>
      </c>
      <c r="K4302" s="1">
        <v>9100000</v>
      </c>
      <c r="L4302" s="3">
        <v>45728</v>
      </c>
      <c r="M4302" s="3">
        <v>45729</v>
      </c>
      <c r="N4302" s="3">
        <v>45900</v>
      </c>
      <c r="O4302" s="1">
        <v>0</v>
      </c>
      <c r="P4302" s="1">
        <v>54600000</v>
      </c>
      <c r="R4302" s="6">
        <f ca="1">IF(Tabla1[[#This Row],[FECHA INCIAL DESDE]]="SIN INICIO",0,IF((((TODAY()-M4302)*100%)/(N4302-M4302))&gt;=100%,"100%",(((TODAY()-M4302)*100%)/(N4302-M4302))))</f>
        <v>0.23391812865497075</v>
      </c>
      <c r="S4302" s="2">
        <f t="shared" si="135"/>
        <v>54600000</v>
      </c>
      <c r="T4302" t="s">
        <v>13658</v>
      </c>
    </row>
    <row r="4303" spans="1:20" x14ac:dyDescent="0.25">
      <c r="A4303">
        <v>2025</v>
      </c>
      <c r="B4303" t="s">
        <v>13659</v>
      </c>
      <c r="C4303" t="s">
        <v>21</v>
      </c>
      <c r="D4303" t="s">
        <v>22</v>
      </c>
      <c r="E4303" t="s">
        <v>23</v>
      </c>
      <c r="F4303" t="s">
        <v>13660</v>
      </c>
      <c r="G4303" t="s">
        <v>1940</v>
      </c>
      <c r="H4303" t="s">
        <v>1802</v>
      </c>
      <c r="I4303" s="1">
        <v>50820000</v>
      </c>
      <c r="J4303" s="2">
        <f t="shared" si="134"/>
        <v>50820000</v>
      </c>
      <c r="K4303" s="1">
        <v>8470000</v>
      </c>
      <c r="L4303" s="3">
        <v>45729</v>
      </c>
      <c r="M4303" s="3">
        <v>45730</v>
      </c>
      <c r="N4303" s="3">
        <v>45900</v>
      </c>
      <c r="O4303" s="1">
        <v>0</v>
      </c>
      <c r="P4303" s="1">
        <v>50820000</v>
      </c>
      <c r="R4303" s="6">
        <f ca="1">IF(Tabla1[[#This Row],[FECHA INCIAL DESDE]]="SIN INICIO",0,IF((((TODAY()-M4303)*100%)/(N4303-M4303))&gt;=100%,"100%",(((TODAY()-M4303)*100%)/(N4303-M4303))))</f>
        <v>0.22941176470588234</v>
      </c>
      <c r="S4303" s="2">
        <f t="shared" si="135"/>
        <v>50820000</v>
      </c>
      <c r="T4303" t="s">
        <v>13661</v>
      </c>
    </row>
    <row r="4304" spans="1:20" x14ac:dyDescent="0.25">
      <c r="A4304">
        <v>2025</v>
      </c>
      <c r="B4304" t="s">
        <v>13662</v>
      </c>
      <c r="C4304" t="s">
        <v>21</v>
      </c>
      <c r="D4304" t="s">
        <v>22</v>
      </c>
      <c r="E4304" t="s">
        <v>23</v>
      </c>
      <c r="F4304" t="s">
        <v>13663</v>
      </c>
      <c r="G4304" t="s">
        <v>13288</v>
      </c>
      <c r="H4304" t="s">
        <v>514</v>
      </c>
      <c r="I4304" s="1">
        <v>99000000</v>
      </c>
      <c r="J4304" s="2">
        <f t="shared" si="134"/>
        <v>99000000</v>
      </c>
      <c r="K4304" s="1">
        <v>9000000</v>
      </c>
      <c r="L4304" s="3">
        <v>45728</v>
      </c>
      <c r="M4304" s="3">
        <v>45729</v>
      </c>
      <c r="N4304" s="3">
        <v>46022</v>
      </c>
      <c r="O4304" s="1">
        <v>0</v>
      </c>
      <c r="P4304" s="1">
        <v>99000000</v>
      </c>
      <c r="R4304" s="6">
        <f ca="1">IF(Tabla1[[#This Row],[FECHA INCIAL DESDE]]="SIN INICIO",0,IF((((TODAY()-M4304)*100%)/(N4304-M4304))&gt;=100%,"100%",(((TODAY()-M4304)*100%)/(N4304-M4304))))</f>
        <v>0.13651877133105803</v>
      </c>
      <c r="S4304" s="2">
        <f t="shared" si="135"/>
        <v>99000000</v>
      </c>
      <c r="T4304" t="s">
        <v>13664</v>
      </c>
    </row>
    <row r="4305" spans="1:20" x14ac:dyDescent="0.25">
      <c r="A4305">
        <v>2025</v>
      </c>
      <c r="B4305" t="s">
        <v>13665</v>
      </c>
      <c r="C4305" t="s">
        <v>21</v>
      </c>
      <c r="D4305" t="s">
        <v>22</v>
      </c>
      <c r="E4305" t="s">
        <v>23</v>
      </c>
      <c r="F4305" t="s">
        <v>13666</v>
      </c>
      <c r="G4305" t="s">
        <v>13667</v>
      </c>
      <c r="H4305" t="s">
        <v>514</v>
      </c>
      <c r="I4305" s="1">
        <v>88000000</v>
      </c>
      <c r="J4305" s="2">
        <f t="shared" si="134"/>
        <v>88000000</v>
      </c>
      <c r="K4305" s="1">
        <v>9000000</v>
      </c>
      <c r="L4305" s="3">
        <v>45728</v>
      </c>
      <c r="M4305" s="3">
        <v>45730</v>
      </c>
      <c r="N4305" s="3">
        <v>46022</v>
      </c>
      <c r="O4305" s="1">
        <v>0</v>
      </c>
      <c r="P4305" s="1">
        <v>88000000</v>
      </c>
      <c r="R4305" s="6">
        <f ca="1">IF(Tabla1[[#This Row],[FECHA INCIAL DESDE]]="SIN INICIO",0,IF((((TODAY()-M4305)*100%)/(N4305-M4305))&gt;=100%,"100%",(((TODAY()-M4305)*100%)/(N4305-M4305))))</f>
        <v>0.13356164383561644</v>
      </c>
      <c r="S4305" s="2">
        <f t="shared" si="135"/>
        <v>88000000</v>
      </c>
      <c r="T4305" t="s">
        <v>13668</v>
      </c>
    </row>
    <row r="4306" spans="1:20" x14ac:dyDescent="0.25">
      <c r="A4306">
        <v>2025</v>
      </c>
      <c r="B4306" t="s">
        <v>13669</v>
      </c>
      <c r="C4306" t="s">
        <v>21</v>
      </c>
      <c r="D4306" t="s">
        <v>22</v>
      </c>
      <c r="E4306" t="s">
        <v>23</v>
      </c>
      <c r="F4306" t="s">
        <v>13670</v>
      </c>
      <c r="G4306" t="s">
        <v>1890</v>
      </c>
      <c r="H4306" t="s">
        <v>1898</v>
      </c>
      <c r="I4306" s="1">
        <v>44458666</v>
      </c>
      <c r="J4306" s="2">
        <f t="shared" si="134"/>
        <v>44458666</v>
      </c>
      <c r="K4306" s="1">
        <v>6351238</v>
      </c>
      <c r="L4306" s="3">
        <v>45728</v>
      </c>
      <c r="M4306" s="3">
        <v>45729</v>
      </c>
      <c r="N4306" s="3">
        <v>45930</v>
      </c>
      <c r="O4306" s="1">
        <v>0</v>
      </c>
      <c r="P4306" s="1">
        <v>44458666</v>
      </c>
      <c r="R4306" s="6">
        <f ca="1">IF(Tabla1[[#This Row],[FECHA INCIAL DESDE]]="SIN INICIO",0,IF((((TODAY()-M4306)*100%)/(N4306-M4306))&gt;=100%,"100%",(((TODAY()-M4306)*100%)/(N4306-M4306))))</f>
        <v>0.19900497512437812</v>
      </c>
      <c r="S4306" s="2">
        <f t="shared" si="135"/>
        <v>44458666</v>
      </c>
      <c r="T4306" t="s">
        <v>13671</v>
      </c>
    </row>
    <row r="4307" spans="1:20" x14ac:dyDescent="0.25">
      <c r="A4307">
        <v>2025</v>
      </c>
      <c r="B4307" t="s">
        <v>13672</v>
      </c>
      <c r="C4307" t="s">
        <v>21</v>
      </c>
      <c r="D4307" t="s">
        <v>22</v>
      </c>
      <c r="E4307" t="s">
        <v>23</v>
      </c>
      <c r="F4307" t="s">
        <v>13673</v>
      </c>
      <c r="G4307" t="s">
        <v>13193</v>
      </c>
      <c r="H4307" t="s">
        <v>514</v>
      </c>
      <c r="I4307" s="1">
        <v>99000000</v>
      </c>
      <c r="J4307" s="2">
        <f t="shared" si="134"/>
        <v>99000000</v>
      </c>
      <c r="K4307" s="1">
        <v>9000000</v>
      </c>
      <c r="L4307" s="3">
        <v>45730</v>
      </c>
      <c r="M4307" s="3">
        <v>45733</v>
      </c>
      <c r="N4307" s="3">
        <v>46022</v>
      </c>
      <c r="O4307" s="1">
        <v>0</v>
      </c>
      <c r="P4307" s="1">
        <v>99000000</v>
      </c>
      <c r="R4307" s="6">
        <f ca="1">IF(Tabla1[[#This Row],[FECHA INCIAL DESDE]]="SIN INICIO",0,IF((((TODAY()-M4307)*100%)/(N4307-M4307))&gt;=100%,"100%",(((TODAY()-M4307)*100%)/(N4307-M4307))))</f>
        <v>0.1245674740484429</v>
      </c>
      <c r="S4307" s="2">
        <f t="shared" si="135"/>
        <v>99000000</v>
      </c>
      <c r="T4307" t="s">
        <v>13674</v>
      </c>
    </row>
    <row r="4308" spans="1:20" x14ac:dyDescent="0.25">
      <c r="A4308">
        <v>2025</v>
      </c>
      <c r="B4308" t="s">
        <v>13675</v>
      </c>
      <c r="C4308" t="s">
        <v>21</v>
      </c>
      <c r="D4308" t="s">
        <v>22</v>
      </c>
      <c r="E4308" t="s">
        <v>23</v>
      </c>
      <c r="F4308" t="s">
        <v>13676</v>
      </c>
      <c r="G4308" t="s">
        <v>280</v>
      </c>
      <c r="H4308" t="s">
        <v>270</v>
      </c>
      <c r="I4308" s="1">
        <v>54600000</v>
      </c>
      <c r="J4308" s="2">
        <f t="shared" si="134"/>
        <v>54600000</v>
      </c>
      <c r="K4308" s="1">
        <v>9100000</v>
      </c>
      <c r="L4308" s="3">
        <v>45728</v>
      </c>
      <c r="M4308" s="3">
        <v>45730</v>
      </c>
      <c r="N4308" s="3">
        <v>45900</v>
      </c>
      <c r="O4308" s="1">
        <v>0</v>
      </c>
      <c r="P4308" s="1">
        <v>54600000</v>
      </c>
      <c r="R4308" s="6">
        <f ca="1">IF(Tabla1[[#This Row],[FECHA INCIAL DESDE]]="SIN INICIO",0,IF((((TODAY()-M4308)*100%)/(N4308-M4308))&gt;=100%,"100%",(((TODAY()-M4308)*100%)/(N4308-M4308))))</f>
        <v>0.22941176470588234</v>
      </c>
      <c r="S4308" s="2">
        <f t="shared" si="135"/>
        <v>54600000</v>
      </c>
      <c r="T4308" t="s">
        <v>13677</v>
      </c>
    </row>
    <row r="4309" spans="1:20" x14ac:dyDescent="0.25">
      <c r="A4309">
        <v>2025</v>
      </c>
      <c r="B4309" t="s">
        <v>13678</v>
      </c>
      <c r="C4309" t="s">
        <v>21</v>
      </c>
      <c r="D4309" t="s">
        <v>22</v>
      </c>
      <c r="E4309" t="s">
        <v>23</v>
      </c>
      <c r="F4309" t="s">
        <v>13679</v>
      </c>
      <c r="G4309" t="s">
        <v>2392</v>
      </c>
      <c r="H4309" t="s">
        <v>590</v>
      </c>
      <c r="I4309" s="1">
        <v>29274000</v>
      </c>
      <c r="J4309" s="2">
        <f t="shared" si="134"/>
        <v>29274000</v>
      </c>
      <c r="K4309" s="1">
        <v>4879000</v>
      </c>
      <c r="L4309" s="3">
        <v>45728</v>
      </c>
      <c r="M4309" s="3">
        <v>45735</v>
      </c>
      <c r="N4309" s="3">
        <v>45900</v>
      </c>
      <c r="O4309" s="1">
        <v>0</v>
      </c>
      <c r="P4309" s="1">
        <v>29274000</v>
      </c>
      <c r="R4309" s="6">
        <f ca="1">IF(Tabla1[[#This Row],[FECHA INCIAL DESDE]]="SIN INICIO",0,IF((((TODAY()-M4309)*100%)/(N4309-M4309))&gt;=100%,"100%",(((TODAY()-M4309)*100%)/(N4309-M4309))))</f>
        <v>0.20606060606060606</v>
      </c>
      <c r="S4309" s="2">
        <f t="shared" si="135"/>
        <v>29274000</v>
      </c>
      <c r="T4309" t="s">
        <v>13680</v>
      </c>
    </row>
    <row r="4310" spans="1:20" x14ac:dyDescent="0.25">
      <c r="A4310">
        <v>2025</v>
      </c>
      <c r="B4310" t="s">
        <v>13681</v>
      </c>
      <c r="C4310" t="s">
        <v>21</v>
      </c>
      <c r="D4310" t="s">
        <v>22</v>
      </c>
      <c r="E4310" t="s">
        <v>23</v>
      </c>
      <c r="F4310" t="s">
        <v>13682</v>
      </c>
      <c r="G4310" t="s">
        <v>557</v>
      </c>
      <c r="H4310" t="s">
        <v>537</v>
      </c>
      <c r="I4310" s="1">
        <v>41669100</v>
      </c>
      <c r="J4310" s="2">
        <f t="shared" si="134"/>
        <v>41669100</v>
      </c>
      <c r="K4310" s="1">
        <v>6944850</v>
      </c>
      <c r="L4310" s="3">
        <v>45729</v>
      </c>
      <c r="M4310" s="3">
        <v>45730</v>
      </c>
      <c r="N4310" s="3">
        <v>45900</v>
      </c>
      <c r="O4310" s="1">
        <v>0</v>
      </c>
      <c r="P4310" s="1">
        <v>41669100</v>
      </c>
      <c r="R4310" s="6">
        <f ca="1">IF(Tabla1[[#This Row],[FECHA INCIAL DESDE]]="SIN INICIO",0,IF((((TODAY()-M4310)*100%)/(N4310-M4310))&gt;=100%,"100%",(((TODAY()-M4310)*100%)/(N4310-M4310))))</f>
        <v>0.22941176470588234</v>
      </c>
      <c r="S4310" s="2">
        <f t="shared" si="135"/>
        <v>41669100</v>
      </c>
      <c r="T4310" t="s">
        <v>13683</v>
      </c>
    </row>
    <row r="4311" spans="1:20" x14ac:dyDescent="0.25">
      <c r="A4311">
        <v>2025</v>
      </c>
      <c r="B4311" t="s">
        <v>13684</v>
      </c>
      <c r="C4311" t="s">
        <v>21</v>
      </c>
      <c r="D4311" t="s">
        <v>22</v>
      </c>
      <c r="E4311" t="s">
        <v>23</v>
      </c>
      <c r="F4311" t="s">
        <v>13685</v>
      </c>
      <c r="G4311" t="s">
        <v>280</v>
      </c>
      <c r="H4311" t="s">
        <v>270</v>
      </c>
      <c r="I4311" s="1">
        <v>60000000</v>
      </c>
      <c r="J4311" s="2">
        <f t="shared" si="134"/>
        <v>60000000</v>
      </c>
      <c r="K4311" s="1">
        <v>10000000</v>
      </c>
      <c r="L4311" s="3">
        <v>45728</v>
      </c>
      <c r="M4311" s="3">
        <v>45729</v>
      </c>
      <c r="N4311" s="3">
        <v>45900</v>
      </c>
      <c r="O4311" s="1">
        <v>0</v>
      </c>
      <c r="P4311" s="1">
        <v>60000000</v>
      </c>
      <c r="R4311" s="6">
        <f ca="1">IF(Tabla1[[#This Row],[FECHA INCIAL DESDE]]="SIN INICIO",0,IF((((TODAY()-M4311)*100%)/(N4311-M4311))&gt;=100%,"100%",(((TODAY()-M4311)*100%)/(N4311-M4311))))</f>
        <v>0.23391812865497075</v>
      </c>
      <c r="S4311" s="2">
        <f t="shared" si="135"/>
        <v>60000000</v>
      </c>
      <c r="T4311" t="s">
        <v>13686</v>
      </c>
    </row>
    <row r="4312" spans="1:20" x14ac:dyDescent="0.25">
      <c r="A4312">
        <v>2025</v>
      </c>
      <c r="B4312" t="s">
        <v>13687</v>
      </c>
      <c r="C4312" t="s">
        <v>21</v>
      </c>
      <c r="D4312" t="s">
        <v>22</v>
      </c>
      <c r="E4312" t="s">
        <v>23</v>
      </c>
      <c r="F4312" t="s">
        <v>13688</v>
      </c>
      <c r="G4312" t="s">
        <v>3633</v>
      </c>
      <c r="H4312" t="s">
        <v>787</v>
      </c>
      <c r="I4312" s="1">
        <v>35329176</v>
      </c>
      <c r="J4312" s="2">
        <f t="shared" si="134"/>
        <v>35329176</v>
      </c>
      <c r="K4312" s="1">
        <v>5888196</v>
      </c>
      <c r="L4312" s="3">
        <v>45733</v>
      </c>
      <c r="M4312" s="3">
        <v>45734</v>
      </c>
      <c r="N4312" s="3">
        <v>45900</v>
      </c>
      <c r="O4312" s="1">
        <v>0</v>
      </c>
      <c r="P4312" s="1">
        <v>35329176</v>
      </c>
      <c r="R4312" s="6">
        <f ca="1">IF(Tabla1[[#This Row],[FECHA INCIAL DESDE]]="SIN INICIO",0,IF((((TODAY()-M4312)*100%)/(N4312-M4312))&gt;=100%,"100%",(((TODAY()-M4312)*100%)/(N4312-M4312))))</f>
        <v>0.21084337349397592</v>
      </c>
      <c r="S4312" s="2">
        <f t="shared" si="135"/>
        <v>35329176</v>
      </c>
      <c r="T4312" t="s">
        <v>13689</v>
      </c>
    </row>
    <row r="4313" spans="1:20" x14ac:dyDescent="0.25">
      <c r="A4313">
        <v>2025</v>
      </c>
      <c r="B4313" t="s">
        <v>13690</v>
      </c>
      <c r="C4313" t="s">
        <v>21</v>
      </c>
      <c r="D4313" t="s">
        <v>22</v>
      </c>
      <c r="E4313" t="s">
        <v>23</v>
      </c>
      <c r="F4313" t="s">
        <v>13691</v>
      </c>
      <c r="G4313" t="s">
        <v>12586</v>
      </c>
      <c r="H4313" t="s">
        <v>270</v>
      </c>
      <c r="I4313" s="1">
        <v>60000000</v>
      </c>
      <c r="J4313" s="2">
        <f t="shared" si="134"/>
        <v>60000000</v>
      </c>
      <c r="K4313" s="1">
        <v>10000000</v>
      </c>
      <c r="L4313" s="3">
        <v>45736</v>
      </c>
      <c r="M4313" s="3">
        <v>45737</v>
      </c>
      <c r="N4313" s="3">
        <v>45900</v>
      </c>
      <c r="O4313" s="1">
        <v>0</v>
      </c>
      <c r="P4313" s="1">
        <v>60000000</v>
      </c>
      <c r="R4313" s="6">
        <f ca="1">IF(Tabla1[[#This Row],[FECHA INCIAL DESDE]]="SIN INICIO",0,IF((((TODAY()-M4313)*100%)/(N4313-M4313))&gt;=100%,"100%",(((TODAY()-M4313)*100%)/(N4313-M4313))))</f>
        <v>0.19631901840490798</v>
      </c>
      <c r="S4313" s="2">
        <f t="shared" si="135"/>
        <v>60000000</v>
      </c>
      <c r="T4313" t="s">
        <v>13692</v>
      </c>
    </row>
    <row r="4314" spans="1:20" x14ac:dyDescent="0.25">
      <c r="A4314">
        <v>2025</v>
      </c>
      <c r="B4314" t="s">
        <v>13693</v>
      </c>
      <c r="C4314" t="s">
        <v>21</v>
      </c>
      <c r="D4314" t="s">
        <v>22</v>
      </c>
      <c r="E4314" t="s">
        <v>120</v>
      </c>
      <c r="F4314" t="s">
        <v>13694</v>
      </c>
      <c r="G4314" t="s">
        <v>4509</v>
      </c>
      <c r="H4314" t="s">
        <v>3407</v>
      </c>
      <c r="I4314" s="1">
        <v>23818950</v>
      </c>
      <c r="J4314" s="2">
        <f t="shared" si="134"/>
        <v>23818950</v>
      </c>
      <c r="K4314" s="1">
        <v>3969825</v>
      </c>
      <c r="L4314" s="3">
        <v>45730</v>
      </c>
      <c r="M4314" s="3">
        <v>45733</v>
      </c>
      <c r="N4314" s="3">
        <v>45900</v>
      </c>
      <c r="O4314" s="1">
        <v>0</v>
      </c>
      <c r="P4314" s="1">
        <v>23818950</v>
      </c>
      <c r="R4314" s="6">
        <f ca="1">IF(Tabla1[[#This Row],[FECHA INCIAL DESDE]]="SIN INICIO",0,IF((((TODAY()-M4314)*100%)/(N4314-M4314))&gt;=100%,"100%",(((TODAY()-M4314)*100%)/(N4314-M4314))))</f>
        <v>0.21556886227544911</v>
      </c>
      <c r="S4314" s="2">
        <f t="shared" si="135"/>
        <v>23818950</v>
      </c>
      <c r="T4314" t="s">
        <v>13695</v>
      </c>
    </row>
    <row r="4315" spans="1:20" x14ac:dyDescent="0.25">
      <c r="A4315">
        <v>2025</v>
      </c>
      <c r="B4315" t="s">
        <v>13696</v>
      </c>
      <c r="C4315" t="s">
        <v>21</v>
      </c>
      <c r="D4315" t="s">
        <v>22</v>
      </c>
      <c r="E4315" t="s">
        <v>23</v>
      </c>
      <c r="F4315" t="s">
        <v>13697</v>
      </c>
      <c r="G4315" t="s">
        <v>1890</v>
      </c>
      <c r="H4315" t="s">
        <v>1898</v>
      </c>
      <c r="I4315" s="1">
        <v>44458666</v>
      </c>
      <c r="J4315" s="2">
        <f t="shared" si="134"/>
        <v>44458666</v>
      </c>
      <c r="K4315" s="1">
        <v>6351238</v>
      </c>
      <c r="L4315" s="3">
        <v>45728</v>
      </c>
      <c r="M4315" s="3">
        <v>45730</v>
      </c>
      <c r="N4315" s="3">
        <v>45930</v>
      </c>
      <c r="O4315" s="1">
        <v>0</v>
      </c>
      <c r="P4315" s="1">
        <v>44458666</v>
      </c>
      <c r="R4315" s="6">
        <f ca="1">IF(Tabla1[[#This Row],[FECHA INCIAL DESDE]]="SIN INICIO",0,IF((((TODAY()-M4315)*100%)/(N4315-M4315))&gt;=100%,"100%",(((TODAY()-M4315)*100%)/(N4315-M4315))))</f>
        <v>0.19500000000000001</v>
      </c>
      <c r="S4315" s="2">
        <f t="shared" si="135"/>
        <v>44458666</v>
      </c>
      <c r="T4315" t="s">
        <v>13698</v>
      </c>
    </row>
    <row r="4316" spans="1:20" x14ac:dyDescent="0.25">
      <c r="A4316">
        <v>2025</v>
      </c>
      <c r="B4316" t="s">
        <v>13699</v>
      </c>
      <c r="C4316" t="s">
        <v>21</v>
      </c>
      <c r="D4316" t="s">
        <v>22</v>
      </c>
      <c r="E4316" t="s">
        <v>23</v>
      </c>
      <c r="F4316" t="s">
        <v>13700</v>
      </c>
      <c r="G4316" t="s">
        <v>13182</v>
      </c>
      <c r="H4316" t="s">
        <v>514</v>
      </c>
      <c r="I4316" s="1">
        <v>99000000</v>
      </c>
      <c r="J4316" s="2">
        <f t="shared" si="134"/>
        <v>99000000</v>
      </c>
      <c r="K4316" s="1">
        <v>9000000</v>
      </c>
      <c r="L4316" s="3">
        <v>45729</v>
      </c>
      <c r="M4316" s="3">
        <v>45730</v>
      </c>
      <c r="N4316" s="3">
        <v>46022</v>
      </c>
      <c r="O4316" s="1">
        <v>0</v>
      </c>
      <c r="P4316" s="1">
        <v>99000000</v>
      </c>
      <c r="R4316" s="6">
        <f ca="1">IF(Tabla1[[#This Row],[FECHA INCIAL DESDE]]="SIN INICIO",0,IF((((TODAY()-M4316)*100%)/(N4316-M4316))&gt;=100%,"100%",(((TODAY()-M4316)*100%)/(N4316-M4316))))</f>
        <v>0.13356164383561644</v>
      </c>
      <c r="S4316" s="2">
        <f t="shared" si="135"/>
        <v>99000000</v>
      </c>
      <c r="T4316" t="s">
        <v>13701</v>
      </c>
    </row>
    <row r="4317" spans="1:20" x14ac:dyDescent="0.25">
      <c r="A4317">
        <v>2025</v>
      </c>
      <c r="B4317" t="s">
        <v>13702</v>
      </c>
      <c r="C4317" t="s">
        <v>21</v>
      </c>
      <c r="D4317" t="s">
        <v>22</v>
      </c>
      <c r="E4317" t="s">
        <v>120</v>
      </c>
      <c r="F4317" t="s">
        <v>13703</v>
      </c>
      <c r="G4317" t="s">
        <v>6596</v>
      </c>
      <c r="H4317" t="s">
        <v>659</v>
      </c>
      <c r="I4317" s="1">
        <v>6941764</v>
      </c>
      <c r="J4317" s="2">
        <f t="shared" si="134"/>
        <v>6941764</v>
      </c>
      <c r="K4317" s="1">
        <v>2800000</v>
      </c>
      <c r="L4317" s="3">
        <v>45730</v>
      </c>
      <c r="M4317" s="3">
        <v>45733</v>
      </c>
      <c r="N4317" s="3">
        <v>45838</v>
      </c>
      <c r="O4317" s="1">
        <v>0</v>
      </c>
      <c r="P4317" s="1">
        <v>6941764</v>
      </c>
      <c r="R4317" s="6">
        <f ca="1">IF(Tabla1[[#This Row],[FECHA INCIAL DESDE]]="SIN INICIO",0,IF((((TODAY()-M4317)*100%)/(N4317-M4317))&gt;=100%,"100%",(((TODAY()-M4317)*100%)/(N4317-M4317))))</f>
        <v>0.34285714285714286</v>
      </c>
      <c r="S4317" s="2">
        <f t="shared" si="135"/>
        <v>6941764</v>
      </c>
      <c r="T4317" t="s">
        <v>13704</v>
      </c>
    </row>
    <row r="4318" spans="1:20" x14ac:dyDescent="0.25">
      <c r="A4318">
        <v>2025</v>
      </c>
      <c r="B4318" t="s">
        <v>13705</v>
      </c>
      <c r="C4318" t="s">
        <v>21</v>
      </c>
      <c r="D4318" t="s">
        <v>22</v>
      </c>
      <c r="E4318" t="s">
        <v>23</v>
      </c>
      <c r="F4318" t="s">
        <v>13706</v>
      </c>
      <c r="G4318" t="s">
        <v>13707</v>
      </c>
      <c r="H4318" t="s">
        <v>514</v>
      </c>
      <c r="I4318" s="1">
        <v>41000000</v>
      </c>
      <c r="J4318" s="2">
        <f t="shared" si="134"/>
        <v>41000000</v>
      </c>
      <c r="K4318" s="1">
        <v>4100000</v>
      </c>
      <c r="L4318" s="3">
        <v>45729</v>
      </c>
      <c r="M4318" s="3">
        <v>45733</v>
      </c>
      <c r="N4318" s="3">
        <v>46022</v>
      </c>
      <c r="O4318" s="1">
        <v>0</v>
      </c>
      <c r="P4318" s="1">
        <v>41000000</v>
      </c>
      <c r="R4318" s="6">
        <f ca="1">IF(Tabla1[[#This Row],[FECHA INCIAL DESDE]]="SIN INICIO",0,IF((((TODAY()-M4318)*100%)/(N4318-M4318))&gt;=100%,"100%",(((TODAY()-M4318)*100%)/(N4318-M4318))))</f>
        <v>0.1245674740484429</v>
      </c>
      <c r="S4318" s="2">
        <f t="shared" si="135"/>
        <v>41000000</v>
      </c>
      <c r="T4318" t="s">
        <v>13708</v>
      </c>
    </row>
    <row r="4319" spans="1:20" x14ac:dyDescent="0.25">
      <c r="A4319">
        <v>2025</v>
      </c>
      <c r="B4319" t="s">
        <v>13709</v>
      </c>
      <c r="C4319" t="s">
        <v>21</v>
      </c>
      <c r="D4319" t="s">
        <v>22</v>
      </c>
      <c r="E4319" t="s">
        <v>23</v>
      </c>
      <c r="F4319" t="s">
        <v>13710</v>
      </c>
      <c r="G4319" t="s">
        <v>13711</v>
      </c>
      <c r="H4319" t="s">
        <v>2479</v>
      </c>
      <c r="I4319" s="1">
        <v>30075000</v>
      </c>
      <c r="J4319" s="2">
        <f t="shared" si="134"/>
        <v>30075000</v>
      </c>
      <c r="K4319" s="1">
        <v>5012500</v>
      </c>
      <c r="L4319" s="3">
        <v>45733</v>
      </c>
      <c r="M4319" s="3">
        <v>45736</v>
      </c>
      <c r="N4319" s="3">
        <v>45900</v>
      </c>
      <c r="O4319" s="1">
        <v>0</v>
      </c>
      <c r="P4319" s="1">
        <v>30075000</v>
      </c>
      <c r="R4319" s="6">
        <f ca="1">IF(Tabla1[[#This Row],[FECHA INCIAL DESDE]]="SIN INICIO",0,IF((((TODAY()-M4319)*100%)/(N4319-M4319))&gt;=100%,"100%",(((TODAY()-M4319)*100%)/(N4319-M4319))))</f>
        <v>0.20121951219512196</v>
      </c>
      <c r="S4319" s="2">
        <f t="shared" si="135"/>
        <v>30075000</v>
      </c>
      <c r="T4319" t="s">
        <v>13712</v>
      </c>
    </row>
    <row r="4320" spans="1:20" x14ac:dyDescent="0.25">
      <c r="A4320">
        <v>2025</v>
      </c>
      <c r="B4320" t="s">
        <v>13713</v>
      </c>
      <c r="C4320" t="s">
        <v>21</v>
      </c>
      <c r="D4320" t="s">
        <v>22</v>
      </c>
      <c r="E4320" t="s">
        <v>23</v>
      </c>
      <c r="F4320" t="s">
        <v>13714</v>
      </c>
      <c r="G4320" t="s">
        <v>1520</v>
      </c>
      <c r="H4320" t="s">
        <v>590</v>
      </c>
      <c r="I4320" s="1">
        <v>48000000</v>
      </c>
      <c r="J4320" s="2">
        <f t="shared" si="134"/>
        <v>48000000</v>
      </c>
      <c r="K4320" s="1">
        <v>8000000</v>
      </c>
      <c r="L4320" s="3">
        <v>45729</v>
      </c>
      <c r="M4320" s="3">
        <v>45733</v>
      </c>
      <c r="N4320" s="3">
        <v>45900</v>
      </c>
      <c r="O4320" s="1">
        <v>0</v>
      </c>
      <c r="P4320" s="1">
        <v>48000000</v>
      </c>
      <c r="R4320" s="6">
        <f ca="1">IF(Tabla1[[#This Row],[FECHA INCIAL DESDE]]="SIN INICIO",0,IF((((TODAY()-M4320)*100%)/(N4320-M4320))&gt;=100%,"100%",(((TODAY()-M4320)*100%)/(N4320-M4320))))</f>
        <v>0.21556886227544911</v>
      </c>
      <c r="S4320" s="2">
        <f t="shared" si="135"/>
        <v>48000000</v>
      </c>
      <c r="T4320" t="s">
        <v>13715</v>
      </c>
    </row>
    <row r="4321" spans="1:20" x14ac:dyDescent="0.25">
      <c r="A4321">
        <v>2025</v>
      </c>
      <c r="B4321" t="s">
        <v>13716</v>
      </c>
      <c r="C4321" t="s">
        <v>21</v>
      </c>
      <c r="D4321" t="s">
        <v>22</v>
      </c>
      <c r="E4321" t="s">
        <v>23</v>
      </c>
      <c r="F4321" t="s">
        <v>13717</v>
      </c>
      <c r="G4321" t="s">
        <v>1890</v>
      </c>
      <c r="H4321" t="s">
        <v>1898</v>
      </c>
      <c r="I4321" s="1">
        <v>44458666</v>
      </c>
      <c r="J4321" s="2">
        <f t="shared" si="134"/>
        <v>44458666</v>
      </c>
      <c r="K4321" s="1">
        <v>6351238</v>
      </c>
      <c r="L4321" s="3">
        <v>45729</v>
      </c>
      <c r="M4321" s="3">
        <v>45733</v>
      </c>
      <c r="N4321" s="3">
        <v>45930</v>
      </c>
      <c r="O4321" s="1">
        <v>0</v>
      </c>
      <c r="P4321" s="1">
        <v>44458666</v>
      </c>
      <c r="R4321" s="6">
        <f ca="1">IF(Tabla1[[#This Row],[FECHA INCIAL DESDE]]="SIN INICIO",0,IF((((TODAY()-M4321)*100%)/(N4321-M4321))&gt;=100%,"100%",(((TODAY()-M4321)*100%)/(N4321-M4321))))</f>
        <v>0.18274111675126903</v>
      </c>
      <c r="S4321" s="2">
        <f t="shared" si="135"/>
        <v>44458666</v>
      </c>
      <c r="T4321" t="s">
        <v>13718</v>
      </c>
    </row>
    <row r="4322" spans="1:20" x14ac:dyDescent="0.25">
      <c r="A4322">
        <v>2025</v>
      </c>
      <c r="B4322" t="s">
        <v>13719</v>
      </c>
      <c r="C4322" t="s">
        <v>21</v>
      </c>
      <c r="D4322" t="s">
        <v>22</v>
      </c>
      <c r="E4322" t="s">
        <v>23</v>
      </c>
      <c r="F4322" t="s">
        <v>13720</v>
      </c>
      <c r="G4322" t="s">
        <v>557</v>
      </c>
      <c r="H4322" t="s">
        <v>537</v>
      </c>
      <c r="I4322" s="1">
        <v>41669100</v>
      </c>
      <c r="J4322" s="2">
        <f t="shared" si="134"/>
        <v>41669100</v>
      </c>
      <c r="K4322" s="1">
        <v>6944850</v>
      </c>
      <c r="L4322" s="3">
        <v>45741</v>
      </c>
      <c r="M4322" s="3">
        <v>45742</v>
      </c>
      <c r="N4322" s="3">
        <v>45900</v>
      </c>
      <c r="O4322" s="1">
        <v>0</v>
      </c>
      <c r="P4322" s="1">
        <v>41669100</v>
      </c>
      <c r="R4322" s="6">
        <f ca="1">IF(Tabla1[[#This Row],[FECHA INCIAL DESDE]]="SIN INICIO",0,IF((((TODAY()-M4322)*100%)/(N4322-M4322))&gt;=100%,"100%",(((TODAY()-M4322)*100%)/(N4322-M4322))))</f>
        <v>0.17088607594936708</v>
      </c>
      <c r="S4322" s="2">
        <f t="shared" si="135"/>
        <v>41669100</v>
      </c>
      <c r="T4322" t="s">
        <v>13721</v>
      </c>
    </row>
    <row r="4323" spans="1:20" x14ac:dyDescent="0.25">
      <c r="A4323">
        <v>2025</v>
      </c>
      <c r="B4323" t="s">
        <v>13722</v>
      </c>
      <c r="C4323" t="s">
        <v>21</v>
      </c>
      <c r="D4323" t="s">
        <v>22</v>
      </c>
      <c r="E4323" t="s">
        <v>23</v>
      </c>
      <c r="F4323" t="s">
        <v>13723</v>
      </c>
      <c r="G4323" t="s">
        <v>13724</v>
      </c>
      <c r="H4323" t="s">
        <v>514</v>
      </c>
      <c r="I4323" s="1">
        <v>99000000</v>
      </c>
      <c r="J4323" s="2">
        <f t="shared" si="134"/>
        <v>99000000</v>
      </c>
      <c r="K4323" s="1">
        <v>9000000</v>
      </c>
      <c r="L4323" s="3">
        <v>45729</v>
      </c>
      <c r="M4323" s="3">
        <v>45730</v>
      </c>
      <c r="N4323" s="3">
        <v>46022</v>
      </c>
      <c r="O4323" s="1">
        <v>0</v>
      </c>
      <c r="P4323" s="1">
        <v>99000000</v>
      </c>
      <c r="R4323" s="6">
        <f ca="1">IF(Tabla1[[#This Row],[FECHA INCIAL DESDE]]="SIN INICIO",0,IF((((TODAY()-M4323)*100%)/(N4323-M4323))&gt;=100%,"100%",(((TODAY()-M4323)*100%)/(N4323-M4323))))</f>
        <v>0.13356164383561644</v>
      </c>
      <c r="S4323" s="2">
        <f t="shared" si="135"/>
        <v>99000000</v>
      </c>
      <c r="T4323" t="s">
        <v>13725</v>
      </c>
    </row>
    <row r="4324" spans="1:20" x14ac:dyDescent="0.25">
      <c r="A4324">
        <v>2025</v>
      </c>
      <c r="B4324" t="s">
        <v>13726</v>
      </c>
      <c r="C4324" t="s">
        <v>21</v>
      </c>
      <c r="D4324" t="s">
        <v>22</v>
      </c>
      <c r="E4324" t="s">
        <v>23</v>
      </c>
      <c r="F4324" t="s">
        <v>13727</v>
      </c>
      <c r="G4324" t="s">
        <v>13728</v>
      </c>
      <c r="H4324" t="s">
        <v>3407</v>
      </c>
      <c r="I4324" s="1">
        <v>76393350</v>
      </c>
      <c r="J4324" s="2">
        <f t="shared" si="134"/>
        <v>76393350</v>
      </c>
      <c r="K4324" s="1">
        <v>6944850</v>
      </c>
      <c r="L4324" s="3">
        <v>45734</v>
      </c>
      <c r="M4324" s="3">
        <v>45736</v>
      </c>
      <c r="N4324" s="3">
        <v>46022</v>
      </c>
      <c r="O4324" s="1">
        <v>0</v>
      </c>
      <c r="P4324" s="1">
        <v>76393350</v>
      </c>
      <c r="R4324" s="6">
        <f ca="1">IF(Tabla1[[#This Row],[FECHA INCIAL DESDE]]="SIN INICIO",0,IF((((TODAY()-M4324)*100%)/(N4324-M4324))&gt;=100%,"100%",(((TODAY()-M4324)*100%)/(N4324-M4324))))</f>
        <v>0.11538461538461539</v>
      </c>
      <c r="S4324" s="2">
        <f t="shared" si="135"/>
        <v>76393350</v>
      </c>
      <c r="T4324" t="s">
        <v>13729</v>
      </c>
    </row>
    <row r="4325" spans="1:20" x14ac:dyDescent="0.25">
      <c r="A4325">
        <v>2025</v>
      </c>
      <c r="B4325" t="s">
        <v>13730</v>
      </c>
      <c r="C4325" t="s">
        <v>21</v>
      </c>
      <c r="D4325" t="s">
        <v>22</v>
      </c>
      <c r="E4325" t="s">
        <v>23</v>
      </c>
      <c r="F4325" t="s">
        <v>13731</v>
      </c>
      <c r="G4325" t="s">
        <v>2214</v>
      </c>
      <c r="H4325" t="s">
        <v>1898</v>
      </c>
      <c r="I4325" s="1">
        <v>44458666</v>
      </c>
      <c r="J4325" s="2">
        <f t="shared" si="134"/>
        <v>44458666</v>
      </c>
      <c r="K4325" s="1">
        <v>6351238</v>
      </c>
      <c r="L4325" s="3">
        <v>45729</v>
      </c>
      <c r="M4325" s="3">
        <v>45730</v>
      </c>
      <c r="N4325" s="3">
        <v>45930</v>
      </c>
      <c r="O4325" s="1">
        <v>0</v>
      </c>
      <c r="P4325" s="1">
        <v>44458666</v>
      </c>
      <c r="R4325" s="6">
        <f ca="1">IF(Tabla1[[#This Row],[FECHA INCIAL DESDE]]="SIN INICIO",0,IF((((TODAY()-M4325)*100%)/(N4325-M4325))&gt;=100%,"100%",(((TODAY()-M4325)*100%)/(N4325-M4325))))</f>
        <v>0.19500000000000001</v>
      </c>
      <c r="S4325" s="2">
        <f t="shared" si="135"/>
        <v>44458666</v>
      </c>
      <c r="T4325" t="s">
        <v>13732</v>
      </c>
    </row>
    <row r="4326" spans="1:20" x14ac:dyDescent="0.25">
      <c r="A4326">
        <v>2025</v>
      </c>
      <c r="B4326" t="s">
        <v>13733</v>
      </c>
      <c r="C4326" t="s">
        <v>21</v>
      </c>
      <c r="D4326" t="s">
        <v>22</v>
      </c>
      <c r="E4326" t="s">
        <v>23</v>
      </c>
      <c r="F4326" t="s">
        <v>13734</v>
      </c>
      <c r="G4326" t="s">
        <v>1520</v>
      </c>
      <c r="H4326" t="s">
        <v>590</v>
      </c>
      <c r="I4326" s="1">
        <v>51000000</v>
      </c>
      <c r="J4326" s="2">
        <f t="shared" si="134"/>
        <v>51000000</v>
      </c>
      <c r="K4326" s="1">
        <v>8500000</v>
      </c>
      <c r="L4326" s="3">
        <v>45730</v>
      </c>
      <c r="M4326" s="3">
        <v>45733</v>
      </c>
      <c r="N4326" s="3">
        <v>45900</v>
      </c>
      <c r="O4326" s="1">
        <v>0</v>
      </c>
      <c r="P4326" s="1">
        <v>51000000</v>
      </c>
      <c r="R4326" s="6">
        <f ca="1">IF(Tabla1[[#This Row],[FECHA INCIAL DESDE]]="SIN INICIO",0,IF((((TODAY()-M4326)*100%)/(N4326-M4326))&gt;=100%,"100%",(((TODAY()-M4326)*100%)/(N4326-M4326))))</f>
        <v>0.21556886227544911</v>
      </c>
      <c r="S4326" s="2">
        <f t="shared" si="135"/>
        <v>51000000</v>
      </c>
      <c r="T4326" t="s">
        <v>13735</v>
      </c>
    </row>
    <row r="4327" spans="1:20" x14ac:dyDescent="0.25">
      <c r="A4327">
        <v>2025</v>
      </c>
      <c r="B4327" t="s">
        <v>13736</v>
      </c>
      <c r="C4327" t="s">
        <v>21</v>
      </c>
      <c r="D4327" t="s">
        <v>22</v>
      </c>
      <c r="E4327" t="s">
        <v>23</v>
      </c>
      <c r="F4327" t="s">
        <v>13737</v>
      </c>
      <c r="G4327" t="s">
        <v>13738</v>
      </c>
      <c r="H4327" t="s">
        <v>1802</v>
      </c>
      <c r="I4327" s="1">
        <v>78135750</v>
      </c>
      <c r="J4327" s="2">
        <f t="shared" si="134"/>
        <v>78135750</v>
      </c>
      <c r="K4327" s="1">
        <v>8681750</v>
      </c>
      <c r="L4327" s="3">
        <v>45729</v>
      </c>
      <c r="M4327" s="3">
        <v>45729</v>
      </c>
      <c r="N4327" s="3">
        <v>46022</v>
      </c>
      <c r="O4327" s="1">
        <v>0</v>
      </c>
      <c r="P4327" s="1">
        <v>78135750</v>
      </c>
      <c r="R4327" s="6">
        <f ca="1">IF(Tabla1[[#This Row],[FECHA INCIAL DESDE]]="SIN INICIO",0,IF((((TODAY()-M4327)*100%)/(N4327-M4327))&gt;=100%,"100%",(((TODAY()-M4327)*100%)/(N4327-M4327))))</f>
        <v>0.13651877133105803</v>
      </c>
      <c r="S4327" s="2">
        <f t="shared" si="135"/>
        <v>78135750</v>
      </c>
      <c r="T4327" t="s">
        <v>13739</v>
      </c>
    </row>
    <row r="4328" spans="1:20" x14ac:dyDescent="0.25">
      <c r="A4328">
        <v>2025</v>
      </c>
      <c r="B4328" t="s">
        <v>13740</v>
      </c>
      <c r="C4328" t="s">
        <v>21</v>
      </c>
      <c r="D4328" t="s">
        <v>22</v>
      </c>
      <c r="E4328" t="s">
        <v>23</v>
      </c>
      <c r="F4328" t="s">
        <v>13741</v>
      </c>
      <c r="G4328" t="s">
        <v>9864</v>
      </c>
      <c r="H4328" t="s">
        <v>2479</v>
      </c>
      <c r="I4328" s="1">
        <v>33013602</v>
      </c>
      <c r="J4328" s="2">
        <f t="shared" si="134"/>
        <v>33013602</v>
      </c>
      <c r="K4328" s="1">
        <v>5502267</v>
      </c>
      <c r="L4328" s="3">
        <v>45729</v>
      </c>
      <c r="M4328" s="3">
        <v>45730</v>
      </c>
      <c r="N4328" s="3">
        <v>45900</v>
      </c>
      <c r="O4328" s="1">
        <v>0</v>
      </c>
      <c r="P4328" s="1">
        <v>33013602</v>
      </c>
      <c r="R4328" s="6">
        <f ca="1">IF(Tabla1[[#This Row],[FECHA INCIAL DESDE]]="SIN INICIO",0,IF((((TODAY()-M4328)*100%)/(N4328-M4328))&gt;=100%,"100%",(((TODAY()-M4328)*100%)/(N4328-M4328))))</f>
        <v>0.22941176470588234</v>
      </c>
      <c r="S4328" s="2">
        <f t="shared" si="135"/>
        <v>33013602</v>
      </c>
      <c r="T4328" t="s">
        <v>13742</v>
      </c>
    </row>
    <row r="4329" spans="1:20" x14ac:dyDescent="0.25">
      <c r="A4329">
        <v>2025</v>
      </c>
      <c r="B4329" t="s">
        <v>13743</v>
      </c>
      <c r="C4329" t="s">
        <v>21</v>
      </c>
      <c r="D4329" t="s">
        <v>22</v>
      </c>
      <c r="E4329" t="s">
        <v>23</v>
      </c>
      <c r="F4329" t="s">
        <v>13744</v>
      </c>
      <c r="G4329" t="s">
        <v>13260</v>
      </c>
      <c r="H4329" t="s">
        <v>514</v>
      </c>
      <c r="I4329" s="1">
        <v>99000000</v>
      </c>
      <c r="J4329" s="2">
        <f t="shared" si="134"/>
        <v>99000000</v>
      </c>
      <c r="K4329" s="1">
        <v>9000000</v>
      </c>
      <c r="L4329" s="3">
        <v>45729</v>
      </c>
      <c r="M4329" s="3">
        <v>45730</v>
      </c>
      <c r="N4329" s="3">
        <v>46022</v>
      </c>
      <c r="O4329" s="1">
        <v>0</v>
      </c>
      <c r="P4329" s="1">
        <v>99000000</v>
      </c>
      <c r="R4329" s="6">
        <f ca="1">IF(Tabla1[[#This Row],[FECHA INCIAL DESDE]]="SIN INICIO",0,IF((((TODAY()-M4329)*100%)/(N4329-M4329))&gt;=100%,"100%",(((TODAY()-M4329)*100%)/(N4329-M4329))))</f>
        <v>0.13356164383561644</v>
      </c>
      <c r="S4329" s="2">
        <f t="shared" si="135"/>
        <v>99000000</v>
      </c>
      <c r="T4329" t="s">
        <v>13745</v>
      </c>
    </row>
    <row r="4330" spans="1:20" x14ac:dyDescent="0.25">
      <c r="A4330">
        <v>2025</v>
      </c>
      <c r="B4330" t="s">
        <v>13746</v>
      </c>
      <c r="C4330" t="s">
        <v>21</v>
      </c>
      <c r="D4330" t="s">
        <v>22</v>
      </c>
      <c r="E4330" t="s">
        <v>23</v>
      </c>
      <c r="F4330" t="s">
        <v>13747</v>
      </c>
      <c r="G4330" t="s">
        <v>8683</v>
      </c>
      <c r="H4330" t="s">
        <v>2479</v>
      </c>
      <c r="I4330" s="1">
        <v>24400685</v>
      </c>
      <c r="J4330" s="2">
        <f t="shared" si="134"/>
        <v>24400685</v>
      </c>
      <c r="K4330" s="1">
        <v>4880137</v>
      </c>
      <c r="L4330" s="3">
        <v>45729</v>
      </c>
      <c r="M4330" s="3">
        <v>45730</v>
      </c>
      <c r="N4330" s="3">
        <v>45869</v>
      </c>
      <c r="O4330" s="1">
        <v>0</v>
      </c>
      <c r="P4330" s="1">
        <v>24400685</v>
      </c>
      <c r="R4330" s="6">
        <f ca="1">IF(Tabla1[[#This Row],[FECHA INCIAL DESDE]]="SIN INICIO",0,IF((((TODAY()-M4330)*100%)/(N4330-M4330))&gt;=100%,"100%",(((TODAY()-M4330)*100%)/(N4330-M4330))))</f>
        <v>0.2805755395683453</v>
      </c>
      <c r="S4330" s="2">
        <f t="shared" si="135"/>
        <v>24400685</v>
      </c>
      <c r="T4330" t="s">
        <v>13748</v>
      </c>
    </row>
    <row r="4331" spans="1:20" x14ac:dyDescent="0.25">
      <c r="A4331">
        <v>2025</v>
      </c>
      <c r="B4331" t="s">
        <v>13749</v>
      </c>
      <c r="C4331" t="s">
        <v>21</v>
      </c>
      <c r="D4331" t="s">
        <v>22</v>
      </c>
      <c r="E4331" t="s">
        <v>23</v>
      </c>
      <c r="F4331" t="s">
        <v>13750</v>
      </c>
      <c r="G4331" t="s">
        <v>5374</v>
      </c>
      <c r="H4331" t="s">
        <v>270</v>
      </c>
      <c r="I4331" s="1">
        <v>99000000</v>
      </c>
      <c r="J4331" s="2">
        <f t="shared" si="134"/>
        <v>99000000</v>
      </c>
      <c r="K4331" s="1">
        <v>16500000</v>
      </c>
      <c r="L4331" s="3">
        <v>45733</v>
      </c>
      <c r="M4331" s="3">
        <v>45734</v>
      </c>
      <c r="N4331" s="3">
        <v>45900</v>
      </c>
      <c r="O4331" s="1">
        <v>0</v>
      </c>
      <c r="P4331" s="1">
        <v>99000000</v>
      </c>
      <c r="R4331" s="6">
        <f ca="1">IF(Tabla1[[#This Row],[FECHA INCIAL DESDE]]="SIN INICIO",0,IF((((TODAY()-M4331)*100%)/(N4331-M4331))&gt;=100%,"100%",(((TODAY()-M4331)*100%)/(N4331-M4331))))</f>
        <v>0.21084337349397592</v>
      </c>
      <c r="S4331" s="2">
        <f t="shared" si="135"/>
        <v>99000000</v>
      </c>
      <c r="T4331" t="s">
        <v>13751</v>
      </c>
    </row>
    <row r="4332" spans="1:20" x14ac:dyDescent="0.25">
      <c r="A4332">
        <v>2025</v>
      </c>
      <c r="B4332" t="s">
        <v>13752</v>
      </c>
      <c r="C4332" t="s">
        <v>21</v>
      </c>
      <c r="D4332" t="s">
        <v>22</v>
      </c>
      <c r="E4332" t="s">
        <v>23</v>
      </c>
      <c r="F4332" t="s">
        <v>13753</v>
      </c>
      <c r="G4332" t="s">
        <v>614</v>
      </c>
      <c r="H4332" t="s">
        <v>537</v>
      </c>
      <c r="I4332" s="1">
        <v>41669100</v>
      </c>
      <c r="J4332" s="2">
        <f t="shared" si="134"/>
        <v>41669100</v>
      </c>
      <c r="K4332" s="1">
        <v>6944850</v>
      </c>
      <c r="L4332" s="3">
        <v>45741</v>
      </c>
      <c r="M4332" s="3">
        <v>45742</v>
      </c>
      <c r="N4332" s="3">
        <v>45900</v>
      </c>
      <c r="O4332" s="1">
        <v>0</v>
      </c>
      <c r="P4332" s="1">
        <v>41669100</v>
      </c>
      <c r="R4332" s="6">
        <f ca="1">IF(Tabla1[[#This Row],[FECHA INCIAL DESDE]]="SIN INICIO",0,IF((((TODAY()-M4332)*100%)/(N4332-M4332))&gt;=100%,"100%",(((TODAY()-M4332)*100%)/(N4332-M4332))))</f>
        <v>0.17088607594936708</v>
      </c>
      <c r="S4332" s="2">
        <f t="shared" si="135"/>
        <v>41669100</v>
      </c>
      <c r="T4332" t="s">
        <v>13754</v>
      </c>
    </row>
    <row r="4333" spans="1:20" x14ac:dyDescent="0.25">
      <c r="A4333">
        <v>2025</v>
      </c>
      <c r="B4333" t="s">
        <v>13755</v>
      </c>
      <c r="C4333" t="s">
        <v>21</v>
      </c>
      <c r="D4333" t="s">
        <v>22</v>
      </c>
      <c r="E4333" t="s">
        <v>23</v>
      </c>
      <c r="F4333" t="s">
        <v>13756</v>
      </c>
      <c r="G4333" t="s">
        <v>10121</v>
      </c>
      <c r="H4333" t="s">
        <v>590</v>
      </c>
      <c r="I4333" s="1">
        <v>34800000</v>
      </c>
      <c r="J4333" s="2">
        <f t="shared" si="134"/>
        <v>34800000</v>
      </c>
      <c r="K4333" s="1">
        <v>5800000</v>
      </c>
      <c r="L4333" s="3">
        <v>45729</v>
      </c>
      <c r="M4333" s="3">
        <v>45730</v>
      </c>
      <c r="N4333" s="3">
        <v>45900</v>
      </c>
      <c r="O4333" s="1">
        <v>0</v>
      </c>
      <c r="P4333" s="1">
        <v>34800000</v>
      </c>
      <c r="R4333" s="6">
        <f ca="1">IF(Tabla1[[#This Row],[FECHA INCIAL DESDE]]="SIN INICIO",0,IF((((TODAY()-M4333)*100%)/(N4333-M4333))&gt;=100%,"100%",(((TODAY()-M4333)*100%)/(N4333-M4333))))</f>
        <v>0.22941176470588234</v>
      </c>
      <c r="S4333" s="2">
        <f t="shared" si="135"/>
        <v>34800000</v>
      </c>
      <c r="T4333" t="s">
        <v>13757</v>
      </c>
    </row>
    <row r="4334" spans="1:20" x14ac:dyDescent="0.25">
      <c r="A4334">
        <v>2025</v>
      </c>
      <c r="B4334" t="s">
        <v>13758</v>
      </c>
      <c r="C4334" t="s">
        <v>21</v>
      </c>
      <c r="D4334" t="s">
        <v>22</v>
      </c>
      <c r="E4334" t="s">
        <v>23</v>
      </c>
      <c r="F4334" t="s">
        <v>13759</v>
      </c>
      <c r="G4334" t="s">
        <v>13260</v>
      </c>
      <c r="H4334" t="s">
        <v>514</v>
      </c>
      <c r="I4334" s="1">
        <v>99000000</v>
      </c>
      <c r="J4334" s="2">
        <f t="shared" si="134"/>
        <v>99000000</v>
      </c>
      <c r="K4334" s="1">
        <v>9000000</v>
      </c>
      <c r="L4334" s="3">
        <v>45729</v>
      </c>
      <c r="M4334" s="3">
        <v>45733</v>
      </c>
      <c r="N4334" s="3">
        <v>46022</v>
      </c>
      <c r="O4334" s="1">
        <v>0</v>
      </c>
      <c r="P4334" s="1">
        <v>99000000</v>
      </c>
      <c r="R4334" s="6">
        <f ca="1">IF(Tabla1[[#This Row],[FECHA INCIAL DESDE]]="SIN INICIO",0,IF((((TODAY()-M4334)*100%)/(N4334-M4334))&gt;=100%,"100%",(((TODAY()-M4334)*100%)/(N4334-M4334))))</f>
        <v>0.1245674740484429</v>
      </c>
      <c r="S4334" s="2">
        <f t="shared" si="135"/>
        <v>99000000</v>
      </c>
      <c r="T4334" t="s">
        <v>13760</v>
      </c>
    </row>
    <row r="4335" spans="1:20" x14ac:dyDescent="0.25">
      <c r="A4335">
        <v>2025</v>
      </c>
      <c r="B4335" t="s">
        <v>13761</v>
      </c>
      <c r="C4335" t="s">
        <v>21</v>
      </c>
      <c r="D4335" t="s">
        <v>22</v>
      </c>
      <c r="E4335" t="s">
        <v>23</v>
      </c>
      <c r="F4335" t="s">
        <v>13762</v>
      </c>
      <c r="G4335" t="s">
        <v>557</v>
      </c>
      <c r="H4335" t="s">
        <v>537</v>
      </c>
      <c r="I4335" s="1">
        <v>41669100</v>
      </c>
      <c r="J4335" s="2">
        <f t="shared" si="134"/>
        <v>41669100</v>
      </c>
      <c r="K4335" s="1">
        <v>6944850</v>
      </c>
      <c r="L4335" s="3">
        <v>45729</v>
      </c>
      <c r="M4335" s="3">
        <v>45730</v>
      </c>
      <c r="N4335" s="3">
        <v>45900</v>
      </c>
      <c r="O4335" s="1">
        <v>0</v>
      </c>
      <c r="P4335" s="1">
        <v>41669100</v>
      </c>
      <c r="R4335" s="6">
        <f ca="1">IF(Tabla1[[#This Row],[FECHA INCIAL DESDE]]="SIN INICIO",0,IF((((TODAY()-M4335)*100%)/(N4335-M4335))&gt;=100%,"100%",(((TODAY()-M4335)*100%)/(N4335-M4335))))</f>
        <v>0.22941176470588234</v>
      </c>
      <c r="S4335" s="2">
        <f t="shared" si="135"/>
        <v>41669100</v>
      </c>
      <c r="T4335" t="s">
        <v>13763</v>
      </c>
    </row>
    <row r="4336" spans="1:20" x14ac:dyDescent="0.25">
      <c r="A4336">
        <v>2025</v>
      </c>
      <c r="B4336" t="s">
        <v>13764</v>
      </c>
      <c r="C4336" t="s">
        <v>21</v>
      </c>
      <c r="D4336" t="s">
        <v>22</v>
      </c>
      <c r="E4336" t="s">
        <v>23</v>
      </c>
      <c r="F4336" t="s">
        <v>13765</v>
      </c>
      <c r="G4336" t="s">
        <v>658</v>
      </c>
      <c r="H4336" t="s">
        <v>659</v>
      </c>
      <c r="I4336" s="1">
        <v>35329176</v>
      </c>
      <c r="J4336" s="2">
        <f t="shared" si="134"/>
        <v>35329176</v>
      </c>
      <c r="K4336" s="1">
        <v>5888196</v>
      </c>
      <c r="L4336" s="3">
        <v>45729</v>
      </c>
      <c r="M4336" s="3">
        <v>45730</v>
      </c>
      <c r="N4336" s="3">
        <v>45900</v>
      </c>
      <c r="O4336" s="1">
        <v>0</v>
      </c>
      <c r="P4336" s="1">
        <v>35329176</v>
      </c>
      <c r="R4336" s="6">
        <f ca="1">IF(Tabla1[[#This Row],[FECHA INCIAL DESDE]]="SIN INICIO",0,IF((((TODAY()-M4336)*100%)/(N4336-M4336))&gt;=100%,"100%",(((TODAY()-M4336)*100%)/(N4336-M4336))))</f>
        <v>0.22941176470588234</v>
      </c>
      <c r="S4336" s="2">
        <f t="shared" si="135"/>
        <v>35329176</v>
      </c>
      <c r="T4336" t="s">
        <v>13766</v>
      </c>
    </row>
    <row r="4337" spans="1:20" x14ac:dyDescent="0.25">
      <c r="A4337">
        <v>2025</v>
      </c>
      <c r="B4337" t="s">
        <v>13767</v>
      </c>
      <c r="C4337" t="s">
        <v>21</v>
      </c>
      <c r="D4337" t="s">
        <v>22</v>
      </c>
      <c r="E4337" t="s">
        <v>23</v>
      </c>
      <c r="F4337" t="s">
        <v>13768</v>
      </c>
      <c r="G4337" t="s">
        <v>13769</v>
      </c>
      <c r="H4337" t="s">
        <v>2479</v>
      </c>
      <c r="I4337" s="1">
        <v>35080625</v>
      </c>
      <c r="J4337" s="2">
        <f t="shared" si="134"/>
        <v>35080625</v>
      </c>
      <c r="K4337" s="1">
        <v>7016125</v>
      </c>
      <c r="L4337" s="3">
        <v>45741</v>
      </c>
      <c r="M4337" s="3">
        <v>45742</v>
      </c>
      <c r="N4337" s="3">
        <v>45869</v>
      </c>
      <c r="O4337" s="1">
        <v>0</v>
      </c>
      <c r="P4337" s="1">
        <v>35080625</v>
      </c>
      <c r="R4337" s="6">
        <f ca="1">IF(Tabla1[[#This Row],[FECHA INCIAL DESDE]]="SIN INICIO",0,IF((((TODAY()-M4337)*100%)/(N4337-M4337))&gt;=100%,"100%",(((TODAY()-M4337)*100%)/(N4337-M4337))))</f>
        <v>0.2125984251968504</v>
      </c>
      <c r="S4337" s="2">
        <f t="shared" si="135"/>
        <v>35080625</v>
      </c>
      <c r="T4337" t="s">
        <v>13770</v>
      </c>
    </row>
    <row r="4338" spans="1:20" x14ac:dyDescent="0.25">
      <c r="A4338">
        <v>2025</v>
      </c>
      <c r="B4338" t="s">
        <v>13771</v>
      </c>
      <c r="C4338" t="s">
        <v>21</v>
      </c>
      <c r="D4338" t="s">
        <v>22</v>
      </c>
      <c r="E4338" t="s">
        <v>23</v>
      </c>
      <c r="F4338" t="s">
        <v>13772</v>
      </c>
      <c r="G4338" t="s">
        <v>11782</v>
      </c>
      <c r="H4338" t="s">
        <v>590</v>
      </c>
      <c r="I4338" s="1">
        <v>33012000</v>
      </c>
      <c r="J4338" s="2">
        <f t="shared" si="134"/>
        <v>33012000</v>
      </c>
      <c r="K4338" s="1">
        <v>5502000</v>
      </c>
      <c r="L4338" s="3">
        <v>45729</v>
      </c>
      <c r="M4338" s="3">
        <v>45730</v>
      </c>
      <c r="N4338" s="3">
        <v>45900</v>
      </c>
      <c r="O4338" s="1">
        <v>0</v>
      </c>
      <c r="P4338" s="1">
        <v>33012000</v>
      </c>
      <c r="R4338" s="6">
        <f ca="1">IF(Tabla1[[#This Row],[FECHA INCIAL DESDE]]="SIN INICIO",0,IF((((TODAY()-M4338)*100%)/(N4338-M4338))&gt;=100%,"100%",(((TODAY()-M4338)*100%)/(N4338-M4338))))</f>
        <v>0.22941176470588234</v>
      </c>
      <c r="S4338" s="2">
        <f t="shared" si="135"/>
        <v>33012000</v>
      </c>
      <c r="T4338" t="s">
        <v>13773</v>
      </c>
    </row>
    <row r="4339" spans="1:20" x14ac:dyDescent="0.25">
      <c r="A4339">
        <v>2025</v>
      </c>
      <c r="B4339" t="s">
        <v>13774</v>
      </c>
      <c r="C4339" t="s">
        <v>21</v>
      </c>
      <c r="D4339" t="s">
        <v>22</v>
      </c>
      <c r="E4339" t="s">
        <v>23</v>
      </c>
      <c r="F4339" t="s">
        <v>13775</v>
      </c>
      <c r="G4339" t="s">
        <v>2743</v>
      </c>
      <c r="H4339" t="s">
        <v>659</v>
      </c>
      <c r="I4339" s="1">
        <v>39312000</v>
      </c>
      <c r="J4339" s="2">
        <f t="shared" si="134"/>
        <v>39312000</v>
      </c>
      <c r="K4339" s="1">
        <v>6552000</v>
      </c>
      <c r="L4339" s="3">
        <v>45730</v>
      </c>
      <c r="M4339" s="3">
        <v>45733</v>
      </c>
      <c r="N4339" s="3">
        <v>45900</v>
      </c>
      <c r="O4339" s="1">
        <v>0</v>
      </c>
      <c r="P4339" s="1">
        <v>39312000</v>
      </c>
      <c r="R4339" s="6">
        <f ca="1">IF(Tabla1[[#This Row],[FECHA INCIAL DESDE]]="SIN INICIO",0,IF((((TODAY()-M4339)*100%)/(N4339-M4339))&gt;=100%,"100%",(((TODAY()-M4339)*100%)/(N4339-M4339))))</f>
        <v>0.21556886227544911</v>
      </c>
      <c r="S4339" s="2">
        <f t="shared" si="135"/>
        <v>39312000</v>
      </c>
      <c r="T4339" t="s">
        <v>13776</v>
      </c>
    </row>
    <row r="4340" spans="1:20" x14ac:dyDescent="0.25">
      <c r="A4340">
        <v>2025</v>
      </c>
      <c r="B4340" t="s">
        <v>13777</v>
      </c>
      <c r="C4340" t="s">
        <v>21</v>
      </c>
      <c r="D4340" t="s">
        <v>22</v>
      </c>
      <c r="E4340" t="s">
        <v>23</v>
      </c>
      <c r="F4340" t="s">
        <v>13778</v>
      </c>
      <c r="G4340" t="s">
        <v>1315</v>
      </c>
      <c r="H4340" t="s">
        <v>270</v>
      </c>
      <c r="I4340" s="1">
        <v>60000000</v>
      </c>
      <c r="J4340" s="2">
        <f t="shared" si="134"/>
        <v>60000000</v>
      </c>
      <c r="K4340" s="1">
        <v>10000000</v>
      </c>
      <c r="L4340" s="3">
        <v>45730</v>
      </c>
      <c r="M4340" s="3">
        <v>45735</v>
      </c>
      <c r="N4340" s="3">
        <v>45900</v>
      </c>
      <c r="O4340" s="1">
        <v>0</v>
      </c>
      <c r="P4340" s="1">
        <v>60000000</v>
      </c>
      <c r="R4340" s="6">
        <f ca="1">IF(Tabla1[[#This Row],[FECHA INCIAL DESDE]]="SIN INICIO",0,IF((((TODAY()-M4340)*100%)/(N4340-M4340))&gt;=100%,"100%",(((TODAY()-M4340)*100%)/(N4340-M4340))))</f>
        <v>0.20606060606060606</v>
      </c>
      <c r="S4340" s="2">
        <f t="shared" si="135"/>
        <v>60000000</v>
      </c>
      <c r="T4340" t="s">
        <v>13779</v>
      </c>
    </row>
    <row r="4341" spans="1:20" x14ac:dyDescent="0.25">
      <c r="A4341">
        <v>2025</v>
      </c>
      <c r="B4341" t="s">
        <v>13780</v>
      </c>
      <c r="C4341" t="s">
        <v>21</v>
      </c>
      <c r="D4341" t="s">
        <v>22</v>
      </c>
      <c r="E4341" t="s">
        <v>23</v>
      </c>
      <c r="F4341" t="s">
        <v>13781</v>
      </c>
      <c r="G4341" t="s">
        <v>399</v>
      </c>
      <c r="H4341" t="s">
        <v>270</v>
      </c>
      <c r="I4341" s="1">
        <v>37800000</v>
      </c>
      <c r="J4341" s="2">
        <f t="shared" si="134"/>
        <v>37800000</v>
      </c>
      <c r="K4341" s="1">
        <v>6300000</v>
      </c>
      <c r="L4341" s="3">
        <v>45729</v>
      </c>
      <c r="M4341" s="3">
        <v>45730</v>
      </c>
      <c r="N4341" s="3">
        <v>45900</v>
      </c>
      <c r="O4341" s="1">
        <v>0</v>
      </c>
      <c r="P4341" s="1">
        <v>37800000</v>
      </c>
      <c r="R4341" s="6">
        <f ca="1">IF(Tabla1[[#This Row],[FECHA INCIAL DESDE]]="SIN INICIO",0,IF((((TODAY()-M4341)*100%)/(N4341-M4341))&gt;=100%,"100%",(((TODAY()-M4341)*100%)/(N4341-M4341))))</f>
        <v>0.22941176470588234</v>
      </c>
      <c r="S4341" s="2">
        <f t="shared" si="135"/>
        <v>37800000</v>
      </c>
      <c r="T4341" t="s">
        <v>13782</v>
      </c>
    </row>
    <row r="4342" spans="1:20" x14ac:dyDescent="0.25">
      <c r="A4342">
        <v>2025</v>
      </c>
      <c r="B4342" t="s">
        <v>13783</v>
      </c>
      <c r="C4342" t="s">
        <v>21</v>
      </c>
      <c r="D4342" t="s">
        <v>22</v>
      </c>
      <c r="E4342" t="s">
        <v>23</v>
      </c>
      <c r="F4342" t="s">
        <v>13784</v>
      </c>
      <c r="G4342" t="s">
        <v>13785</v>
      </c>
      <c r="H4342" t="s">
        <v>537</v>
      </c>
      <c r="I4342" s="1">
        <v>27779400</v>
      </c>
      <c r="J4342" s="2">
        <f t="shared" si="134"/>
        <v>27779400</v>
      </c>
      <c r="K4342" s="1">
        <v>6944850</v>
      </c>
      <c r="L4342" s="3">
        <v>45730</v>
      </c>
      <c r="M4342" s="3">
        <v>45733</v>
      </c>
      <c r="N4342" s="3">
        <v>45838</v>
      </c>
      <c r="O4342" s="1">
        <v>0</v>
      </c>
      <c r="P4342" s="1">
        <v>27779400</v>
      </c>
      <c r="R4342" s="6">
        <f ca="1">IF(Tabla1[[#This Row],[FECHA INCIAL DESDE]]="SIN INICIO",0,IF((((TODAY()-M4342)*100%)/(N4342-M4342))&gt;=100%,"100%",(((TODAY()-M4342)*100%)/(N4342-M4342))))</f>
        <v>0.34285714285714286</v>
      </c>
      <c r="S4342" s="2">
        <f t="shared" si="135"/>
        <v>27779400</v>
      </c>
      <c r="T4342" t="s">
        <v>13786</v>
      </c>
    </row>
    <row r="4343" spans="1:20" x14ac:dyDescent="0.25">
      <c r="A4343">
        <v>2025</v>
      </c>
      <c r="B4343" t="s">
        <v>13787</v>
      </c>
      <c r="C4343" t="s">
        <v>21</v>
      </c>
      <c r="D4343" t="s">
        <v>22</v>
      </c>
      <c r="E4343" t="s">
        <v>23</v>
      </c>
      <c r="F4343" t="s">
        <v>13788</v>
      </c>
      <c r="G4343" t="s">
        <v>280</v>
      </c>
      <c r="H4343" t="s">
        <v>270</v>
      </c>
      <c r="I4343" s="1">
        <v>25500000</v>
      </c>
      <c r="J4343" s="2">
        <f t="shared" si="134"/>
        <v>25500000</v>
      </c>
      <c r="K4343" s="1">
        <v>4250000</v>
      </c>
      <c r="L4343" s="3">
        <v>45730</v>
      </c>
      <c r="M4343" s="3">
        <v>45730</v>
      </c>
      <c r="N4343" s="3">
        <v>45900</v>
      </c>
      <c r="O4343" s="1">
        <v>0</v>
      </c>
      <c r="P4343" s="1">
        <v>25500000</v>
      </c>
      <c r="R4343" s="6">
        <f ca="1">IF(Tabla1[[#This Row],[FECHA INCIAL DESDE]]="SIN INICIO",0,IF((((TODAY()-M4343)*100%)/(N4343-M4343))&gt;=100%,"100%",(((TODAY()-M4343)*100%)/(N4343-M4343))))</f>
        <v>0.22941176470588234</v>
      </c>
      <c r="S4343" s="2">
        <f t="shared" si="135"/>
        <v>25500000</v>
      </c>
      <c r="T4343" t="s">
        <v>13789</v>
      </c>
    </row>
    <row r="4344" spans="1:20" x14ac:dyDescent="0.25">
      <c r="A4344">
        <v>2025</v>
      </c>
      <c r="B4344" t="s">
        <v>13790</v>
      </c>
      <c r="C4344" t="s">
        <v>21</v>
      </c>
      <c r="D4344" t="s">
        <v>22</v>
      </c>
      <c r="E4344" t="s">
        <v>23</v>
      </c>
      <c r="F4344" t="s">
        <v>13791</v>
      </c>
      <c r="G4344" t="s">
        <v>1527</v>
      </c>
      <c r="H4344" t="s">
        <v>1898</v>
      </c>
      <c r="I4344" s="1">
        <v>41669100</v>
      </c>
      <c r="J4344" s="2">
        <f t="shared" si="134"/>
        <v>41669100</v>
      </c>
      <c r="K4344" s="1">
        <v>6944850</v>
      </c>
      <c r="L4344" s="3">
        <v>45730</v>
      </c>
      <c r="M4344" s="3">
        <v>45733</v>
      </c>
      <c r="N4344" s="3">
        <v>45900</v>
      </c>
      <c r="O4344" s="1">
        <v>0</v>
      </c>
      <c r="P4344" s="1">
        <v>41669100</v>
      </c>
      <c r="R4344" s="6">
        <f ca="1">IF(Tabla1[[#This Row],[FECHA INCIAL DESDE]]="SIN INICIO",0,IF((((TODAY()-M4344)*100%)/(N4344-M4344))&gt;=100%,"100%",(((TODAY()-M4344)*100%)/(N4344-M4344))))</f>
        <v>0.21556886227544911</v>
      </c>
      <c r="S4344" s="2">
        <f t="shared" si="135"/>
        <v>41669100</v>
      </c>
      <c r="T4344" t="s">
        <v>13792</v>
      </c>
    </row>
    <row r="4345" spans="1:20" x14ac:dyDescent="0.25">
      <c r="A4345">
        <v>2025</v>
      </c>
      <c r="B4345" t="s">
        <v>13793</v>
      </c>
      <c r="C4345" t="s">
        <v>21</v>
      </c>
      <c r="D4345" t="s">
        <v>22</v>
      </c>
      <c r="E4345" t="s">
        <v>23</v>
      </c>
      <c r="F4345" t="s">
        <v>13794</v>
      </c>
      <c r="G4345" t="s">
        <v>13795</v>
      </c>
      <c r="H4345" t="s">
        <v>659</v>
      </c>
      <c r="I4345" s="1">
        <v>28566000</v>
      </c>
      <c r="J4345" s="2">
        <f t="shared" si="134"/>
        <v>28566000</v>
      </c>
      <c r="K4345" s="1">
        <v>4761000</v>
      </c>
      <c r="L4345" s="3">
        <v>45730</v>
      </c>
      <c r="M4345" s="3">
        <v>45733</v>
      </c>
      <c r="N4345" s="3">
        <v>45900</v>
      </c>
      <c r="O4345" s="1">
        <v>0</v>
      </c>
      <c r="P4345" s="1">
        <v>28566000</v>
      </c>
      <c r="R4345" s="6">
        <f ca="1">IF(Tabla1[[#This Row],[FECHA INCIAL DESDE]]="SIN INICIO",0,IF((((TODAY()-M4345)*100%)/(N4345-M4345))&gt;=100%,"100%",(((TODAY()-M4345)*100%)/(N4345-M4345))))</f>
        <v>0.21556886227544911</v>
      </c>
      <c r="S4345" s="2">
        <f t="shared" si="135"/>
        <v>28566000</v>
      </c>
      <c r="T4345" t="s">
        <v>13796</v>
      </c>
    </row>
    <row r="4346" spans="1:20" x14ac:dyDescent="0.25">
      <c r="A4346">
        <v>2025</v>
      </c>
      <c r="B4346" t="s">
        <v>13797</v>
      </c>
      <c r="C4346" t="s">
        <v>21</v>
      </c>
      <c r="D4346" t="s">
        <v>22</v>
      </c>
      <c r="E4346" t="s">
        <v>23</v>
      </c>
      <c r="F4346" t="s">
        <v>13798</v>
      </c>
      <c r="G4346" t="s">
        <v>5967</v>
      </c>
      <c r="H4346" t="s">
        <v>659</v>
      </c>
      <c r="I4346" s="1">
        <v>33013602</v>
      </c>
      <c r="J4346" s="2">
        <f t="shared" si="134"/>
        <v>33013602</v>
      </c>
      <c r="K4346" s="1">
        <v>5502267</v>
      </c>
      <c r="L4346" s="3">
        <v>45729</v>
      </c>
      <c r="M4346" s="3">
        <v>45733</v>
      </c>
      <c r="N4346" s="3">
        <v>45900</v>
      </c>
      <c r="O4346" s="1">
        <v>0</v>
      </c>
      <c r="P4346" s="1">
        <v>33013602</v>
      </c>
      <c r="R4346" s="6">
        <f ca="1">IF(Tabla1[[#This Row],[FECHA INCIAL DESDE]]="SIN INICIO",0,IF((((TODAY()-M4346)*100%)/(N4346-M4346))&gt;=100%,"100%",(((TODAY()-M4346)*100%)/(N4346-M4346))))</f>
        <v>0.21556886227544911</v>
      </c>
      <c r="S4346" s="2">
        <f t="shared" si="135"/>
        <v>33013602</v>
      </c>
      <c r="T4346" t="s">
        <v>13799</v>
      </c>
    </row>
    <row r="4347" spans="1:20" x14ac:dyDescent="0.25">
      <c r="A4347">
        <v>2025</v>
      </c>
      <c r="B4347" t="s">
        <v>13800</v>
      </c>
      <c r="C4347" t="s">
        <v>21</v>
      </c>
      <c r="D4347" t="s">
        <v>22</v>
      </c>
      <c r="E4347" t="s">
        <v>23</v>
      </c>
      <c r="F4347" t="s">
        <v>13801</v>
      </c>
      <c r="G4347" t="s">
        <v>557</v>
      </c>
      <c r="H4347" t="s">
        <v>537</v>
      </c>
      <c r="I4347" s="1">
        <v>54337500</v>
      </c>
      <c r="J4347" s="2">
        <f t="shared" si="134"/>
        <v>54337500</v>
      </c>
      <c r="K4347" s="1">
        <v>9056250</v>
      </c>
      <c r="L4347" s="3">
        <v>45729</v>
      </c>
      <c r="M4347" s="3">
        <v>45730</v>
      </c>
      <c r="N4347" s="3">
        <v>45900</v>
      </c>
      <c r="O4347" s="1">
        <v>0</v>
      </c>
      <c r="P4347" s="1">
        <v>54337500</v>
      </c>
      <c r="R4347" s="6">
        <f ca="1">IF(Tabla1[[#This Row],[FECHA INCIAL DESDE]]="SIN INICIO",0,IF((((TODAY()-M4347)*100%)/(N4347-M4347))&gt;=100%,"100%",(((TODAY()-M4347)*100%)/(N4347-M4347))))</f>
        <v>0.22941176470588234</v>
      </c>
      <c r="S4347" s="2">
        <f t="shared" si="135"/>
        <v>54337500</v>
      </c>
      <c r="T4347" t="s">
        <v>13802</v>
      </c>
    </row>
    <row r="4348" spans="1:20" x14ac:dyDescent="0.25">
      <c r="A4348">
        <v>2025</v>
      </c>
      <c r="B4348" t="s">
        <v>13803</v>
      </c>
      <c r="C4348" t="s">
        <v>21</v>
      </c>
      <c r="D4348" t="s">
        <v>22</v>
      </c>
      <c r="E4348" t="s">
        <v>23</v>
      </c>
      <c r="F4348" t="s">
        <v>13804</v>
      </c>
      <c r="G4348" t="s">
        <v>1189</v>
      </c>
      <c r="H4348" t="s">
        <v>537</v>
      </c>
      <c r="I4348" s="1">
        <v>54337500</v>
      </c>
      <c r="J4348" s="2">
        <f t="shared" si="134"/>
        <v>54337500</v>
      </c>
      <c r="K4348" s="1">
        <v>9056250</v>
      </c>
      <c r="L4348" s="3">
        <v>45730</v>
      </c>
      <c r="M4348" s="3">
        <v>45733</v>
      </c>
      <c r="N4348" s="3">
        <v>45900</v>
      </c>
      <c r="O4348" s="1">
        <v>0</v>
      </c>
      <c r="P4348" s="1">
        <v>54337500</v>
      </c>
      <c r="R4348" s="6">
        <f ca="1">IF(Tabla1[[#This Row],[FECHA INCIAL DESDE]]="SIN INICIO",0,IF((((TODAY()-M4348)*100%)/(N4348-M4348))&gt;=100%,"100%",(((TODAY()-M4348)*100%)/(N4348-M4348))))</f>
        <v>0.21556886227544911</v>
      </c>
      <c r="S4348" s="2">
        <f t="shared" si="135"/>
        <v>54337500</v>
      </c>
      <c r="T4348" t="s">
        <v>13805</v>
      </c>
    </row>
    <row r="4349" spans="1:20" x14ac:dyDescent="0.25">
      <c r="A4349">
        <v>2025</v>
      </c>
      <c r="B4349" t="s">
        <v>13806</v>
      </c>
      <c r="C4349" t="s">
        <v>21</v>
      </c>
      <c r="D4349" t="s">
        <v>22</v>
      </c>
      <c r="E4349" t="s">
        <v>23</v>
      </c>
      <c r="F4349" t="s">
        <v>13807</v>
      </c>
      <c r="G4349" t="s">
        <v>663</v>
      </c>
      <c r="H4349" t="s">
        <v>537</v>
      </c>
      <c r="I4349" s="1">
        <v>41669100</v>
      </c>
      <c r="J4349" s="2">
        <f t="shared" si="134"/>
        <v>41669100</v>
      </c>
      <c r="K4349" s="1">
        <v>6944850</v>
      </c>
      <c r="L4349" s="3">
        <v>45730</v>
      </c>
      <c r="M4349" s="3">
        <v>45735</v>
      </c>
      <c r="N4349" s="3">
        <v>45900</v>
      </c>
      <c r="O4349" s="1">
        <v>0</v>
      </c>
      <c r="P4349" s="1">
        <v>41669100</v>
      </c>
      <c r="R4349" s="6">
        <f ca="1">IF(Tabla1[[#This Row],[FECHA INCIAL DESDE]]="SIN INICIO",0,IF((((TODAY()-M4349)*100%)/(N4349-M4349))&gt;=100%,"100%",(((TODAY()-M4349)*100%)/(N4349-M4349))))</f>
        <v>0.20606060606060606</v>
      </c>
      <c r="S4349" s="2">
        <f t="shared" si="135"/>
        <v>41669100</v>
      </c>
      <c r="T4349" t="s">
        <v>13808</v>
      </c>
    </row>
    <row r="4350" spans="1:20" x14ac:dyDescent="0.25">
      <c r="A4350">
        <v>2025</v>
      </c>
      <c r="B4350" t="s">
        <v>13809</v>
      </c>
      <c r="C4350" t="s">
        <v>21</v>
      </c>
      <c r="D4350" t="s">
        <v>22</v>
      </c>
      <c r="E4350" t="s">
        <v>23</v>
      </c>
      <c r="F4350" t="s">
        <v>13810</v>
      </c>
      <c r="G4350" t="s">
        <v>663</v>
      </c>
      <c r="H4350" t="s">
        <v>537</v>
      </c>
      <c r="I4350" s="1">
        <v>41669100</v>
      </c>
      <c r="J4350" s="2">
        <f t="shared" si="134"/>
        <v>41669100</v>
      </c>
      <c r="K4350" s="1">
        <v>6944850</v>
      </c>
      <c r="L4350" s="3">
        <v>45730</v>
      </c>
      <c r="M4350" s="3">
        <v>45733</v>
      </c>
      <c r="N4350" s="3">
        <v>45900</v>
      </c>
      <c r="O4350" s="1">
        <v>0</v>
      </c>
      <c r="P4350" s="1">
        <v>41669100</v>
      </c>
      <c r="R4350" s="6">
        <f ca="1">IF(Tabla1[[#This Row],[FECHA INCIAL DESDE]]="SIN INICIO",0,IF((((TODAY()-M4350)*100%)/(N4350-M4350))&gt;=100%,"100%",(((TODAY()-M4350)*100%)/(N4350-M4350))))</f>
        <v>0.21556886227544911</v>
      </c>
      <c r="S4350" s="2">
        <f t="shared" si="135"/>
        <v>41669100</v>
      </c>
      <c r="T4350" t="s">
        <v>13811</v>
      </c>
    </row>
    <row r="4351" spans="1:20" x14ac:dyDescent="0.25">
      <c r="A4351">
        <v>2025</v>
      </c>
      <c r="B4351" t="s">
        <v>13812</v>
      </c>
      <c r="C4351" t="s">
        <v>21</v>
      </c>
      <c r="D4351" t="s">
        <v>22</v>
      </c>
      <c r="E4351" t="s">
        <v>23</v>
      </c>
      <c r="F4351" t="s">
        <v>13813</v>
      </c>
      <c r="G4351" t="s">
        <v>1890</v>
      </c>
      <c r="H4351" t="s">
        <v>1898</v>
      </c>
      <c r="I4351" s="1">
        <v>37576455</v>
      </c>
      <c r="J4351" s="2">
        <f t="shared" si="134"/>
        <v>37576455</v>
      </c>
      <c r="K4351" s="1">
        <v>5368065</v>
      </c>
      <c r="L4351" s="3">
        <v>45730</v>
      </c>
      <c r="M4351" s="3">
        <v>45735</v>
      </c>
      <c r="N4351" s="3">
        <v>45930</v>
      </c>
      <c r="O4351" s="1">
        <v>0</v>
      </c>
      <c r="P4351" s="1">
        <v>37576455</v>
      </c>
      <c r="R4351" s="6">
        <f ca="1">IF(Tabla1[[#This Row],[FECHA INCIAL DESDE]]="SIN INICIO",0,IF((((TODAY()-M4351)*100%)/(N4351-M4351))&gt;=100%,"100%",(((TODAY()-M4351)*100%)/(N4351-M4351))))</f>
        <v>0.17435897435897435</v>
      </c>
      <c r="S4351" s="2">
        <f t="shared" si="135"/>
        <v>37576455</v>
      </c>
      <c r="T4351" t="s">
        <v>13814</v>
      </c>
    </row>
    <row r="4352" spans="1:20" x14ac:dyDescent="0.25">
      <c r="A4352">
        <v>2025</v>
      </c>
      <c r="B4352" t="s">
        <v>13815</v>
      </c>
      <c r="C4352" t="s">
        <v>21</v>
      </c>
      <c r="D4352" t="s">
        <v>22</v>
      </c>
      <c r="E4352" t="s">
        <v>120</v>
      </c>
      <c r="F4352" t="s">
        <v>13816</v>
      </c>
      <c r="G4352" t="s">
        <v>1520</v>
      </c>
      <c r="H4352" t="s">
        <v>590</v>
      </c>
      <c r="I4352" s="1">
        <v>28710000</v>
      </c>
      <c r="J4352" s="2">
        <f t="shared" si="134"/>
        <v>28710000</v>
      </c>
      <c r="K4352" s="1">
        <v>4785000</v>
      </c>
      <c r="L4352" s="3">
        <v>45733</v>
      </c>
      <c r="M4352" s="3">
        <v>45734</v>
      </c>
      <c r="N4352" s="3">
        <v>45900</v>
      </c>
      <c r="O4352" s="1">
        <v>0</v>
      </c>
      <c r="P4352" s="1">
        <v>28710000</v>
      </c>
      <c r="R4352" s="6">
        <f ca="1">IF(Tabla1[[#This Row],[FECHA INCIAL DESDE]]="SIN INICIO",0,IF((((TODAY()-M4352)*100%)/(N4352-M4352))&gt;=100%,"100%",(((TODAY()-M4352)*100%)/(N4352-M4352))))</f>
        <v>0.21084337349397592</v>
      </c>
      <c r="S4352" s="2">
        <f t="shared" si="135"/>
        <v>28710000</v>
      </c>
      <c r="T4352" t="s">
        <v>13817</v>
      </c>
    </row>
    <row r="4353" spans="1:20" x14ac:dyDescent="0.25">
      <c r="A4353">
        <v>2025</v>
      </c>
      <c r="B4353" t="s">
        <v>13818</v>
      </c>
      <c r="C4353" t="s">
        <v>21</v>
      </c>
      <c r="D4353" t="s">
        <v>22</v>
      </c>
      <c r="E4353" t="s">
        <v>120</v>
      </c>
      <c r="F4353" t="s">
        <v>13819</v>
      </c>
      <c r="G4353" t="s">
        <v>13820</v>
      </c>
      <c r="H4353" t="s">
        <v>1802</v>
      </c>
      <c r="I4353" s="1">
        <v>24900000</v>
      </c>
      <c r="J4353" s="2">
        <f t="shared" si="134"/>
        <v>24900000</v>
      </c>
      <c r="K4353" s="1">
        <v>4150000</v>
      </c>
      <c r="L4353" s="3">
        <v>45734</v>
      </c>
      <c r="M4353" s="3">
        <v>45736</v>
      </c>
      <c r="N4353" s="3">
        <v>45900</v>
      </c>
      <c r="O4353" s="1">
        <v>0</v>
      </c>
      <c r="P4353" s="1">
        <v>24900000</v>
      </c>
      <c r="R4353" s="6">
        <f ca="1">IF(Tabla1[[#This Row],[FECHA INCIAL DESDE]]="SIN INICIO",0,IF((((TODAY()-M4353)*100%)/(N4353-M4353))&gt;=100%,"100%",(((TODAY()-M4353)*100%)/(N4353-M4353))))</f>
        <v>0.20121951219512196</v>
      </c>
      <c r="S4353" s="2">
        <f t="shared" si="135"/>
        <v>24900000</v>
      </c>
      <c r="T4353" t="s">
        <v>13821</v>
      </c>
    </row>
    <row r="4354" spans="1:20" x14ac:dyDescent="0.25">
      <c r="A4354">
        <v>2025</v>
      </c>
      <c r="B4354" t="s">
        <v>13822</v>
      </c>
      <c r="C4354" t="s">
        <v>21</v>
      </c>
      <c r="D4354" t="s">
        <v>22</v>
      </c>
      <c r="E4354" t="s">
        <v>23</v>
      </c>
      <c r="F4354" t="s">
        <v>13823</v>
      </c>
      <c r="G4354" t="s">
        <v>13824</v>
      </c>
      <c r="H4354" t="s">
        <v>590</v>
      </c>
      <c r="I4354" s="1">
        <v>33000000</v>
      </c>
      <c r="J4354" s="2">
        <f t="shared" si="134"/>
        <v>33000000</v>
      </c>
      <c r="K4354" s="1">
        <v>5500000</v>
      </c>
      <c r="L4354" s="3">
        <v>45733</v>
      </c>
      <c r="M4354" s="3">
        <v>45734</v>
      </c>
      <c r="N4354" s="3">
        <v>45900</v>
      </c>
      <c r="O4354" s="1">
        <v>0</v>
      </c>
      <c r="P4354" s="1">
        <v>33000000</v>
      </c>
      <c r="R4354" s="6">
        <f ca="1">IF(Tabla1[[#This Row],[FECHA INCIAL DESDE]]="SIN INICIO",0,IF((((TODAY()-M4354)*100%)/(N4354-M4354))&gt;=100%,"100%",(((TODAY()-M4354)*100%)/(N4354-M4354))))</f>
        <v>0.21084337349397592</v>
      </c>
      <c r="S4354" s="2">
        <f t="shared" si="135"/>
        <v>33000000</v>
      </c>
      <c r="T4354" t="s">
        <v>13825</v>
      </c>
    </row>
    <row r="4355" spans="1:20" x14ac:dyDescent="0.25">
      <c r="A4355">
        <v>2025</v>
      </c>
      <c r="B4355" t="s">
        <v>13826</v>
      </c>
      <c r="C4355" t="s">
        <v>21</v>
      </c>
      <c r="D4355" t="s">
        <v>22</v>
      </c>
      <c r="E4355" t="s">
        <v>23</v>
      </c>
      <c r="F4355" t="s">
        <v>13827</v>
      </c>
      <c r="G4355" t="s">
        <v>663</v>
      </c>
      <c r="H4355" t="s">
        <v>537</v>
      </c>
      <c r="I4355" s="1">
        <v>41669100</v>
      </c>
      <c r="J4355" s="2">
        <f t="shared" ref="J4355:J4418" si="136">I4355</f>
        <v>41669100</v>
      </c>
      <c r="K4355" s="1">
        <v>6944850</v>
      </c>
      <c r="L4355" s="3">
        <v>45730</v>
      </c>
      <c r="M4355" s="3">
        <v>45733</v>
      </c>
      <c r="N4355" s="3">
        <v>45900</v>
      </c>
      <c r="O4355" s="1">
        <v>0</v>
      </c>
      <c r="P4355" s="1">
        <v>41669100</v>
      </c>
      <c r="R4355" s="6">
        <f ca="1">IF(Tabla1[[#This Row],[FECHA INCIAL DESDE]]="SIN INICIO",0,IF((((TODAY()-M4355)*100%)/(N4355-M4355))&gt;=100%,"100%",(((TODAY()-M4355)*100%)/(N4355-M4355))))</f>
        <v>0.21556886227544911</v>
      </c>
      <c r="S4355" s="2">
        <f t="shared" ref="S4355:S4418" si="137">P4355-Q4355</f>
        <v>41669100</v>
      </c>
      <c r="T4355" t="s">
        <v>13828</v>
      </c>
    </row>
    <row r="4356" spans="1:20" x14ac:dyDescent="0.25">
      <c r="A4356">
        <v>2025</v>
      </c>
      <c r="B4356" t="s">
        <v>13829</v>
      </c>
      <c r="C4356" t="s">
        <v>21</v>
      </c>
      <c r="D4356" t="s">
        <v>22</v>
      </c>
      <c r="E4356" t="s">
        <v>23</v>
      </c>
      <c r="F4356" t="s">
        <v>13830</v>
      </c>
      <c r="G4356" t="s">
        <v>13831</v>
      </c>
      <c r="H4356" t="s">
        <v>86</v>
      </c>
      <c r="I4356" s="1">
        <v>67800000</v>
      </c>
      <c r="J4356" s="2">
        <f t="shared" si="136"/>
        <v>67800000</v>
      </c>
      <c r="K4356" s="1">
        <v>11300000</v>
      </c>
      <c r="L4356" s="3">
        <v>45730</v>
      </c>
      <c r="M4356" s="3">
        <v>45733</v>
      </c>
      <c r="N4356" s="3">
        <v>45900</v>
      </c>
      <c r="O4356" s="1">
        <v>0</v>
      </c>
      <c r="P4356" s="1">
        <v>67800000</v>
      </c>
      <c r="R4356" s="6">
        <f ca="1">IF(Tabla1[[#This Row],[FECHA INCIAL DESDE]]="SIN INICIO",0,IF((((TODAY()-M4356)*100%)/(N4356-M4356))&gt;=100%,"100%",(((TODAY()-M4356)*100%)/(N4356-M4356))))</f>
        <v>0.21556886227544911</v>
      </c>
      <c r="S4356" s="2">
        <f t="shared" si="137"/>
        <v>67800000</v>
      </c>
      <c r="T4356" t="s">
        <v>13832</v>
      </c>
    </row>
    <row r="4357" spans="1:20" x14ac:dyDescent="0.25">
      <c r="A4357">
        <v>2025</v>
      </c>
      <c r="B4357" t="s">
        <v>13833</v>
      </c>
      <c r="C4357" t="s">
        <v>21</v>
      </c>
      <c r="D4357" t="s">
        <v>22</v>
      </c>
      <c r="E4357" t="s">
        <v>23</v>
      </c>
      <c r="F4357" t="s">
        <v>13834</v>
      </c>
      <c r="G4357" t="s">
        <v>280</v>
      </c>
      <c r="H4357" t="s">
        <v>270</v>
      </c>
      <c r="I4357" s="1">
        <v>54600000</v>
      </c>
      <c r="J4357" s="2">
        <f t="shared" si="136"/>
        <v>54600000</v>
      </c>
      <c r="K4357" s="1">
        <v>9100000</v>
      </c>
      <c r="L4357" s="3">
        <v>45730</v>
      </c>
      <c r="M4357" s="3">
        <v>45734</v>
      </c>
      <c r="N4357" s="3">
        <v>45900</v>
      </c>
      <c r="O4357" s="1">
        <v>0</v>
      </c>
      <c r="P4357" s="1">
        <v>54600000</v>
      </c>
      <c r="R4357" s="6">
        <f ca="1">IF(Tabla1[[#This Row],[FECHA INCIAL DESDE]]="SIN INICIO",0,IF((((TODAY()-M4357)*100%)/(N4357-M4357))&gt;=100%,"100%",(((TODAY()-M4357)*100%)/(N4357-M4357))))</f>
        <v>0.21084337349397592</v>
      </c>
      <c r="S4357" s="2">
        <f t="shared" si="137"/>
        <v>54600000</v>
      </c>
      <c r="T4357" t="s">
        <v>13835</v>
      </c>
    </row>
    <row r="4358" spans="1:20" x14ac:dyDescent="0.25">
      <c r="A4358">
        <v>2025</v>
      </c>
      <c r="B4358" t="s">
        <v>13836</v>
      </c>
      <c r="C4358" t="s">
        <v>21</v>
      </c>
      <c r="D4358" t="s">
        <v>22</v>
      </c>
      <c r="E4358" t="s">
        <v>23</v>
      </c>
      <c r="F4358" t="s">
        <v>13837</v>
      </c>
      <c r="G4358" t="s">
        <v>557</v>
      </c>
      <c r="H4358" t="s">
        <v>537</v>
      </c>
      <c r="I4358" s="1">
        <v>72657000</v>
      </c>
      <c r="J4358" s="2">
        <f t="shared" si="136"/>
        <v>72657000</v>
      </c>
      <c r="K4358" s="1">
        <v>12109500</v>
      </c>
      <c r="L4358" s="3">
        <v>45733</v>
      </c>
      <c r="M4358" s="3">
        <v>45735</v>
      </c>
      <c r="N4358" s="3">
        <v>45900</v>
      </c>
      <c r="O4358" s="1">
        <v>0</v>
      </c>
      <c r="P4358" s="1">
        <v>72657000</v>
      </c>
      <c r="R4358" s="6">
        <f ca="1">IF(Tabla1[[#This Row],[FECHA INCIAL DESDE]]="SIN INICIO",0,IF((((TODAY()-M4358)*100%)/(N4358-M4358))&gt;=100%,"100%",(((TODAY()-M4358)*100%)/(N4358-M4358))))</f>
        <v>0.20606060606060606</v>
      </c>
      <c r="S4358" s="2">
        <f t="shared" si="137"/>
        <v>72657000</v>
      </c>
      <c r="T4358" t="s">
        <v>13838</v>
      </c>
    </row>
    <row r="4359" spans="1:20" x14ac:dyDescent="0.25">
      <c r="A4359">
        <v>2025</v>
      </c>
      <c r="B4359" t="s">
        <v>13839</v>
      </c>
      <c r="C4359" t="s">
        <v>21</v>
      </c>
      <c r="D4359" t="s">
        <v>22</v>
      </c>
      <c r="E4359" t="s">
        <v>23</v>
      </c>
      <c r="F4359" t="s">
        <v>13840</v>
      </c>
      <c r="G4359" t="s">
        <v>13260</v>
      </c>
      <c r="H4359" t="s">
        <v>514</v>
      </c>
      <c r="I4359" s="1">
        <v>90000000</v>
      </c>
      <c r="J4359" s="2">
        <f t="shared" si="136"/>
        <v>90000000</v>
      </c>
      <c r="K4359" s="1">
        <v>9000000</v>
      </c>
      <c r="L4359" s="3">
        <v>45730</v>
      </c>
      <c r="M4359" s="3">
        <v>45733</v>
      </c>
      <c r="N4359" s="3">
        <v>46022</v>
      </c>
      <c r="O4359" s="1">
        <v>0</v>
      </c>
      <c r="P4359" s="1">
        <v>90000000</v>
      </c>
      <c r="R4359" s="6">
        <f ca="1">IF(Tabla1[[#This Row],[FECHA INCIAL DESDE]]="SIN INICIO",0,IF((((TODAY()-M4359)*100%)/(N4359-M4359))&gt;=100%,"100%",(((TODAY()-M4359)*100%)/(N4359-M4359))))</f>
        <v>0.1245674740484429</v>
      </c>
      <c r="S4359" s="2">
        <f t="shared" si="137"/>
        <v>90000000</v>
      </c>
      <c r="T4359" t="s">
        <v>13841</v>
      </c>
    </row>
    <row r="4360" spans="1:20" x14ac:dyDescent="0.25">
      <c r="A4360">
        <v>2025</v>
      </c>
      <c r="B4360" t="s">
        <v>13842</v>
      </c>
      <c r="C4360" t="s">
        <v>21</v>
      </c>
      <c r="D4360" t="s">
        <v>22</v>
      </c>
      <c r="E4360" t="s">
        <v>23</v>
      </c>
      <c r="F4360" t="s">
        <v>13843</v>
      </c>
      <c r="G4360" t="s">
        <v>2478</v>
      </c>
      <c r="H4360" t="s">
        <v>2479</v>
      </c>
      <c r="I4360" s="1">
        <v>42096750</v>
      </c>
      <c r="J4360" s="2">
        <f t="shared" si="136"/>
        <v>42096750</v>
      </c>
      <c r="K4360" s="1">
        <v>7016125</v>
      </c>
      <c r="L4360" s="3">
        <v>45730</v>
      </c>
      <c r="M4360" s="3">
        <v>45733</v>
      </c>
      <c r="N4360" s="3">
        <v>45900</v>
      </c>
      <c r="O4360" s="1">
        <v>0</v>
      </c>
      <c r="P4360" s="1">
        <v>42096750</v>
      </c>
      <c r="R4360" s="6">
        <f ca="1">IF(Tabla1[[#This Row],[FECHA INCIAL DESDE]]="SIN INICIO",0,IF((((TODAY()-M4360)*100%)/(N4360-M4360))&gt;=100%,"100%",(((TODAY()-M4360)*100%)/(N4360-M4360))))</f>
        <v>0.21556886227544911</v>
      </c>
      <c r="S4360" s="2">
        <f t="shared" si="137"/>
        <v>42096750</v>
      </c>
      <c r="T4360" t="s">
        <v>13844</v>
      </c>
    </row>
    <row r="4361" spans="1:20" x14ac:dyDescent="0.25">
      <c r="A4361">
        <v>2025</v>
      </c>
      <c r="B4361" t="s">
        <v>13845</v>
      </c>
      <c r="C4361" t="s">
        <v>21</v>
      </c>
      <c r="D4361" t="s">
        <v>22</v>
      </c>
      <c r="E4361" t="s">
        <v>120</v>
      </c>
      <c r="F4361" t="s">
        <v>13846</v>
      </c>
      <c r="G4361" t="s">
        <v>798</v>
      </c>
      <c r="H4361" t="s">
        <v>270</v>
      </c>
      <c r="I4361" s="1">
        <v>19252302</v>
      </c>
      <c r="J4361" s="2">
        <f t="shared" si="136"/>
        <v>19252302</v>
      </c>
      <c r="K4361" s="1">
        <v>3208717</v>
      </c>
      <c r="L4361" s="3">
        <v>45733</v>
      </c>
      <c r="M4361" s="3">
        <v>45734</v>
      </c>
      <c r="N4361" s="3">
        <v>45900</v>
      </c>
      <c r="O4361" s="1">
        <v>0</v>
      </c>
      <c r="P4361" s="1">
        <v>19252302</v>
      </c>
      <c r="R4361" s="6">
        <f ca="1">IF(Tabla1[[#This Row],[FECHA INCIAL DESDE]]="SIN INICIO",0,IF((((TODAY()-M4361)*100%)/(N4361-M4361))&gt;=100%,"100%",(((TODAY()-M4361)*100%)/(N4361-M4361))))</f>
        <v>0.21084337349397592</v>
      </c>
      <c r="S4361" s="2">
        <f t="shared" si="137"/>
        <v>19252302</v>
      </c>
      <c r="T4361" t="s">
        <v>13847</v>
      </c>
    </row>
    <row r="4362" spans="1:20" x14ac:dyDescent="0.25">
      <c r="A4362">
        <v>2025</v>
      </c>
      <c r="B4362" t="s">
        <v>13848</v>
      </c>
      <c r="C4362" t="s">
        <v>21</v>
      </c>
      <c r="D4362" t="s">
        <v>22</v>
      </c>
      <c r="E4362" t="s">
        <v>23</v>
      </c>
      <c r="F4362" t="s">
        <v>13849</v>
      </c>
      <c r="G4362" t="s">
        <v>5513</v>
      </c>
      <c r="H4362" t="s">
        <v>1898</v>
      </c>
      <c r="I4362" s="1">
        <v>44458666</v>
      </c>
      <c r="J4362" s="2">
        <f t="shared" si="136"/>
        <v>44458666</v>
      </c>
      <c r="K4362" s="1">
        <v>6351238</v>
      </c>
      <c r="L4362" s="3">
        <v>45730</v>
      </c>
      <c r="M4362" s="3">
        <v>45733</v>
      </c>
      <c r="N4362" s="3">
        <v>45930</v>
      </c>
      <c r="O4362" s="1">
        <v>0</v>
      </c>
      <c r="P4362" s="1">
        <v>44458666</v>
      </c>
      <c r="R4362" s="6">
        <f ca="1">IF(Tabla1[[#This Row],[FECHA INCIAL DESDE]]="SIN INICIO",0,IF((((TODAY()-M4362)*100%)/(N4362-M4362))&gt;=100%,"100%",(((TODAY()-M4362)*100%)/(N4362-M4362))))</f>
        <v>0.18274111675126903</v>
      </c>
      <c r="S4362" s="2">
        <f t="shared" si="137"/>
        <v>44458666</v>
      </c>
      <c r="T4362" t="s">
        <v>13850</v>
      </c>
    </row>
    <row r="4363" spans="1:20" x14ac:dyDescent="0.25">
      <c r="A4363">
        <v>2025</v>
      </c>
      <c r="B4363" t="s">
        <v>13851</v>
      </c>
      <c r="C4363" t="s">
        <v>21</v>
      </c>
      <c r="D4363" t="s">
        <v>22</v>
      </c>
      <c r="E4363" t="s">
        <v>23</v>
      </c>
      <c r="F4363" t="s">
        <v>13852</v>
      </c>
      <c r="G4363" t="s">
        <v>8683</v>
      </c>
      <c r="H4363" t="s">
        <v>2479</v>
      </c>
      <c r="I4363" s="1">
        <v>35329176</v>
      </c>
      <c r="J4363" s="2">
        <f t="shared" si="136"/>
        <v>35329176</v>
      </c>
      <c r="K4363" s="1">
        <v>5888196</v>
      </c>
      <c r="L4363" s="3">
        <v>45733</v>
      </c>
      <c r="M4363" s="3">
        <v>45734</v>
      </c>
      <c r="N4363" s="3">
        <v>45900</v>
      </c>
      <c r="O4363" s="1">
        <v>0</v>
      </c>
      <c r="P4363" s="1">
        <v>35329176</v>
      </c>
      <c r="R4363" s="6">
        <f ca="1">IF(Tabla1[[#This Row],[FECHA INCIAL DESDE]]="SIN INICIO",0,IF((((TODAY()-M4363)*100%)/(N4363-M4363))&gt;=100%,"100%",(((TODAY()-M4363)*100%)/(N4363-M4363))))</f>
        <v>0.21084337349397592</v>
      </c>
      <c r="S4363" s="2">
        <f t="shared" si="137"/>
        <v>35329176</v>
      </c>
      <c r="T4363" t="s">
        <v>13853</v>
      </c>
    </row>
    <row r="4364" spans="1:20" x14ac:dyDescent="0.25">
      <c r="A4364">
        <v>2025</v>
      </c>
      <c r="B4364" t="s">
        <v>13854</v>
      </c>
      <c r="C4364" t="s">
        <v>21</v>
      </c>
      <c r="D4364" t="s">
        <v>22</v>
      </c>
      <c r="E4364" t="s">
        <v>23</v>
      </c>
      <c r="F4364" t="s">
        <v>13855</v>
      </c>
      <c r="G4364" t="s">
        <v>1940</v>
      </c>
      <c r="H4364" t="s">
        <v>1802</v>
      </c>
      <c r="I4364" s="1">
        <v>37200000</v>
      </c>
      <c r="J4364" s="2">
        <f t="shared" si="136"/>
        <v>37200000</v>
      </c>
      <c r="K4364" s="1">
        <v>6200000</v>
      </c>
      <c r="L4364" s="3">
        <v>45735</v>
      </c>
      <c r="M4364" s="3">
        <v>45736</v>
      </c>
      <c r="N4364" s="3">
        <v>45900</v>
      </c>
      <c r="O4364" s="1">
        <v>0</v>
      </c>
      <c r="P4364" s="1">
        <v>37200000</v>
      </c>
      <c r="R4364" s="6">
        <f ca="1">IF(Tabla1[[#This Row],[FECHA INCIAL DESDE]]="SIN INICIO",0,IF((((TODAY()-M4364)*100%)/(N4364-M4364))&gt;=100%,"100%",(((TODAY()-M4364)*100%)/(N4364-M4364))))</f>
        <v>0.20121951219512196</v>
      </c>
      <c r="S4364" s="2">
        <f t="shared" si="137"/>
        <v>37200000</v>
      </c>
      <c r="T4364" t="s">
        <v>13856</v>
      </c>
    </row>
    <row r="4365" spans="1:20" x14ac:dyDescent="0.25">
      <c r="A4365">
        <v>2025</v>
      </c>
      <c r="B4365" t="s">
        <v>13857</v>
      </c>
      <c r="C4365" t="s">
        <v>21</v>
      </c>
      <c r="D4365" t="s">
        <v>22</v>
      </c>
      <c r="E4365" t="s">
        <v>23</v>
      </c>
      <c r="F4365" t="s">
        <v>13858</v>
      </c>
      <c r="G4365" t="s">
        <v>1940</v>
      </c>
      <c r="H4365" t="s">
        <v>1802</v>
      </c>
      <c r="I4365" s="1">
        <v>50820000</v>
      </c>
      <c r="J4365" s="2">
        <f t="shared" si="136"/>
        <v>50820000</v>
      </c>
      <c r="K4365" s="1">
        <v>8470000</v>
      </c>
      <c r="L4365" s="3">
        <v>45730</v>
      </c>
      <c r="M4365" s="3">
        <v>45733</v>
      </c>
      <c r="N4365" s="3">
        <v>45900</v>
      </c>
      <c r="O4365" s="1">
        <v>0</v>
      </c>
      <c r="P4365" s="1">
        <v>50820000</v>
      </c>
      <c r="R4365" s="6">
        <f ca="1">IF(Tabla1[[#This Row],[FECHA INCIAL DESDE]]="SIN INICIO",0,IF((((TODAY()-M4365)*100%)/(N4365-M4365))&gt;=100%,"100%",(((TODAY()-M4365)*100%)/(N4365-M4365))))</f>
        <v>0.21556886227544911</v>
      </c>
      <c r="S4365" s="2">
        <f t="shared" si="137"/>
        <v>50820000</v>
      </c>
      <c r="T4365" t="s">
        <v>13859</v>
      </c>
    </row>
    <row r="4366" spans="1:20" x14ac:dyDescent="0.25">
      <c r="A4366">
        <v>2025</v>
      </c>
      <c r="B4366" t="s">
        <v>13860</v>
      </c>
      <c r="C4366" t="s">
        <v>21</v>
      </c>
      <c r="D4366" t="s">
        <v>22</v>
      </c>
      <c r="E4366" t="s">
        <v>23</v>
      </c>
      <c r="F4366" t="s">
        <v>13861</v>
      </c>
      <c r="G4366" t="s">
        <v>1831</v>
      </c>
      <c r="H4366" t="s">
        <v>1898</v>
      </c>
      <c r="I4366" s="1">
        <v>44458666</v>
      </c>
      <c r="J4366" s="2">
        <f t="shared" si="136"/>
        <v>44458666</v>
      </c>
      <c r="K4366" s="1">
        <v>6351238</v>
      </c>
      <c r="L4366" s="3">
        <v>45730</v>
      </c>
      <c r="M4366" s="3">
        <v>45733</v>
      </c>
      <c r="N4366" s="3">
        <v>45930</v>
      </c>
      <c r="O4366" s="1">
        <v>0</v>
      </c>
      <c r="P4366" s="1">
        <v>44458666</v>
      </c>
      <c r="R4366" s="6">
        <f ca="1">IF(Tabla1[[#This Row],[FECHA INCIAL DESDE]]="SIN INICIO",0,IF((((TODAY()-M4366)*100%)/(N4366-M4366))&gt;=100%,"100%",(((TODAY()-M4366)*100%)/(N4366-M4366))))</f>
        <v>0.18274111675126903</v>
      </c>
      <c r="S4366" s="2">
        <f t="shared" si="137"/>
        <v>44458666</v>
      </c>
      <c r="T4366" t="s">
        <v>13862</v>
      </c>
    </row>
    <row r="4367" spans="1:20" x14ac:dyDescent="0.25">
      <c r="A4367">
        <v>2025</v>
      </c>
      <c r="B4367" t="s">
        <v>13863</v>
      </c>
      <c r="C4367" t="s">
        <v>21</v>
      </c>
      <c r="D4367" t="s">
        <v>22</v>
      </c>
      <c r="E4367" t="s">
        <v>23</v>
      </c>
      <c r="F4367" t="s">
        <v>13864</v>
      </c>
      <c r="G4367" t="s">
        <v>5374</v>
      </c>
      <c r="H4367" t="s">
        <v>1898</v>
      </c>
      <c r="I4367" s="1">
        <v>44458666</v>
      </c>
      <c r="J4367" s="2">
        <f t="shared" si="136"/>
        <v>44458666</v>
      </c>
      <c r="K4367" s="1">
        <v>6351238</v>
      </c>
      <c r="L4367" s="3">
        <v>45730</v>
      </c>
      <c r="M4367" s="3">
        <v>45735</v>
      </c>
      <c r="N4367" s="3">
        <v>45930</v>
      </c>
      <c r="O4367" s="1">
        <v>0</v>
      </c>
      <c r="P4367" s="1">
        <v>44458666</v>
      </c>
      <c r="R4367" s="6">
        <f ca="1">IF(Tabla1[[#This Row],[FECHA INCIAL DESDE]]="SIN INICIO",0,IF((((TODAY()-M4367)*100%)/(N4367-M4367))&gt;=100%,"100%",(((TODAY()-M4367)*100%)/(N4367-M4367))))</f>
        <v>0.17435897435897435</v>
      </c>
      <c r="S4367" s="2">
        <f t="shared" si="137"/>
        <v>44458666</v>
      </c>
      <c r="T4367" t="s">
        <v>13865</v>
      </c>
    </row>
    <row r="4368" spans="1:20" x14ac:dyDescent="0.25">
      <c r="A4368">
        <v>2025</v>
      </c>
      <c r="B4368" t="s">
        <v>13866</v>
      </c>
      <c r="C4368" t="s">
        <v>21</v>
      </c>
      <c r="D4368" t="s">
        <v>22</v>
      </c>
      <c r="E4368" t="s">
        <v>23</v>
      </c>
      <c r="F4368" t="s">
        <v>13867</v>
      </c>
      <c r="G4368" t="s">
        <v>6213</v>
      </c>
      <c r="H4368" t="s">
        <v>514</v>
      </c>
      <c r="I4368" s="1">
        <v>49530000</v>
      </c>
      <c r="J4368" s="2">
        <f t="shared" si="136"/>
        <v>49530000</v>
      </c>
      <c r="K4368" s="1">
        <v>8255000</v>
      </c>
      <c r="L4368" s="3">
        <v>45730</v>
      </c>
      <c r="M4368" s="3">
        <v>45735</v>
      </c>
      <c r="N4368" s="3">
        <v>45900</v>
      </c>
      <c r="O4368" s="1">
        <v>0</v>
      </c>
      <c r="P4368" s="1">
        <v>49530000</v>
      </c>
      <c r="R4368" s="6">
        <f ca="1">IF(Tabla1[[#This Row],[FECHA INCIAL DESDE]]="SIN INICIO",0,IF((((TODAY()-M4368)*100%)/(N4368-M4368))&gt;=100%,"100%",(((TODAY()-M4368)*100%)/(N4368-M4368))))</f>
        <v>0.20606060606060606</v>
      </c>
      <c r="S4368" s="2">
        <f t="shared" si="137"/>
        <v>49530000</v>
      </c>
      <c r="T4368" t="s">
        <v>13868</v>
      </c>
    </row>
    <row r="4369" spans="1:20" x14ac:dyDescent="0.25">
      <c r="A4369">
        <v>2025</v>
      </c>
      <c r="B4369" t="s">
        <v>13869</v>
      </c>
      <c r="C4369" t="s">
        <v>21</v>
      </c>
      <c r="D4369" t="s">
        <v>22</v>
      </c>
      <c r="E4369" t="s">
        <v>120</v>
      </c>
      <c r="F4369" t="s">
        <v>13870</v>
      </c>
      <c r="G4369" t="s">
        <v>4388</v>
      </c>
      <c r="H4369" t="s">
        <v>1898</v>
      </c>
      <c r="I4369" s="1">
        <v>29082039</v>
      </c>
      <c r="J4369" s="2">
        <f t="shared" si="136"/>
        <v>29082039</v>
      </c>
      <c r="K4369" s="1">
        <v>4154577</v>
      </c>
      <c r="L4369" s="3">
        <v>45730</v>
      </c>
      <c r="M4369" s="3">
        <v>45734</v>
      </c>
      <c r="N4369" s="3">
        <v>45930</v>
      </c>
      <c r="O4369" s="1">
        <v>0</v>
      </c>
      <c r="P4369" s="1">
        <v>29082039</v>
      </c>
      <c r="R4369" s="6">
        <f ca="1">IF(Tabla1[[#This Row],[FECHA INCIAL DESDE]]="SIN INICIO",0,IF((((TODAY()-M4369)*100%)/(N4369-M4369))&gt;=100%,"100%",(((TODAY()-M4369)*100%)/(N4369-M4369))))</f>
        <v>0.17857142857142858</v>
      </c>
      <c r="S4369" s="2">
        <f t="shared" si="137"/>
        <v>29082039</v>
      </c>
      <c r="T4369" t="s">
        <v>13871</v>
      </c>
    </row>
    <row r="4370" spans="1:20" x14ac:dyDescent="0.25">
      <c r="A4370">
        <v>2025</v>
      </c>
      <c r="B4370" t="s">
        <v>13872</v>
      </c>
      <c r="C4370" t="s">
        <v>21</v>
      </c>
      <c r="D4370" t="s">
        <v>22</v>
      </c>
      <c r="E4370" t="s">
        <v>120</v>
      </c>
      <c r="F4370" t="s">
        <v>13873</v>
      </c>
      <c r="G4370" t="s">
        <v>1371</v>
      </c>
      <c r="H4370" t="s">
        <v>537</v>
      </c>
      <c r="I4370" s="1">
        <v>24051330</v>
      </c>
      <c r="J4370" s="2">
        <f t="shared" si="136"/>
        <v>24051330</v>
      </c>
      <c r="K4370" s="1">
        <v>4008555</v>
      </c>
      <c r="L4370" s="3">
        <v>45730</v>
      </c>
      <c r="M4370" s="3">
        <v>45733</v>
      </c>
      <c r="N4370" s="3">
        <v>45900</v>
      </c>
      <c r="O4370" s="1">
        <v>0</v>
      </c>
      <c r="P4370" s="1">
        <v>24051330</v>
      </c>
      <c r="R4370" s="6">
        <f ca="1">IF(Tabla1[[#This Row],[FECHA INCIAL DESDE]]="SIN INICIO",0,IF((((TODAY()-M4370)*100%)/(N4370-M4370))&gt;=100%,"100%",(((TODAY()-M4370)*100%)/(N4370-M4370))))</f>
        <v>0.21556886227544911</v>
      </c>
      <c r="S4370" s="2">
        <f t="shared" si="137"/>
        <v>24051330</v>
      </c>
      <c r="T4370" t="s">
        <v>13874</v>
      </c>
    </row>
    <row r="4371" spans="1:20" x14ac:dyDescent="0.25">
      <c r="A4371">
        <v>2025</v>
      </c>
      <c r="B4371" t="s">
        <v>13875</v>
      </c>
      <c r="C4371" t="s">
        <v>21</v>
      </c>
      <c r="D4371" t="s">
        <v>22</v>
      </c>
      <c r="E4371" t="s">
        <v>23</v>
      </c>
      <c r="F4371" t="s">
        <v>13876</v>
      </c>
      <c r="G4371" t="s">
        <v>13877</v>
      </c>
      <c r="H4371" t="s">
        <v>659</v>
      </c>
      <c r="I4371" s="1">
        <v>32760000</v>
      </c>
      <c r="J4371" s="2">
        <f t="shared" si="136"/>
        <v>32760000</v>
      </c>
      <c r="K4371" s="1">
        <v>6552000</v>
      </c>
      <c r="L4371" s="3">
        <v>45742</v>
      </c>
      <c r="M4371" s="3">
        <v>45743</v>
      </c>
      <c r="N4371" s="3">
        <v>45869</v>
      </c>
      <c r="O4371" s="1">
        <v>0</v>
      </c>
      <c r="P4371" s="1">
        <v>32760000</v>
      </c>
      <c r="R4371" s="6">
        <f ca="1">IF(Tabla1[[#This Row],[FECHA INCIAL DESDE]]="SIN INICIO",0,IF((((TODAY()-M4371)*100%)/(N4371-M4371))&gt;=100%,"100%",(((TODAY()-M4371)*100%)/(N4371-M4371))))</f>
        <v>0.20634920634920634</v>
      </c>
      <c r="S4371" s="2">
        <f t="shared" si="137"/>
        <v>32760000</v>
      </c>
      <c r="T4371" t="s">
        <v>13878</v>
      </c>
    </row>
    <row r="4372" spans="1:20" x14ac:dyDescent="0.25">
      <c r="A4372">
        <v>2025</v>
      </c>
      <c r="B4372" t="s">
        <v>13879</v>
      </c>
      <c r="C4372" t="s">
        <v>21</v>
      </c>
      <c r="D4372" t="s">
        <v>22</v>
      </c>
      <c r="E4372" t="s">
        <v>23</v>
      </c>
      <c r="F4372" t="s">
        <v>13880</v>
      </c>
      <c r="G4372" t="s">
        <v>1520</v>
      </c>
      <c r="H4372" t="s">
        <v>590</v>
      </c>
      <c r="I4372" s="1">
        <v>52275000</v>
      </c>
      <c r="J4372" s="2">
        <f t="shared" si="136"/>
        <v>52275000</v>
      </c>
      <c r="K4372" s="1">
        <v>8712500</v>
      </c>
      <c r="L4372" s="3">
        <v>45736</v>
      </c>
      <c r="M4372" s="3">
        <v>45737</v>
      </c>
      <c r="N4372" s="3">
        <v>45900</v>
      </c>
      <c r="O4372" s="1">
        <v>0</v>
      </c>
      <c r="P4372" s="1">
        <v>52275000</v>
      </c>
      <c r="R4372" s="6">
        <f ca="1">IF(Tabla1[[#This Row],[FECHA INCIAL DESDE]]="SIN INICIO",0,IF((((TODAY()-M4372)*100%)/(N4372-M4372))&gt;=100%,"100%",(((TODAY()-M4372)*100%)/(N4372-M4372))))</f>
        <v>0.19631901840490798</v>
      </c>
      <c r="S4372" s="2">
        <f t="shared" si="137"/>
        <v>52275000</v>
      </c>
      <c r="T4372" t="s">
        <v>13881</v>
      </c>
    </row>
    <row r="4373" spans="1:20" x14ac:dyDescent="0.25">
      <c r="A4373">
        <v>2025</v>
      </c>
      <c r="B4373" t="s">
        <v>13882</v>
      </c>
      <c r="C4373" t="s">
        <v>21</v>
      </c>
      <c r="D4373" t="s">
        <v>22</v>
      </c>
      <c r="E4373" t="s">
        <v>120</v>
      </c>
      <c r="F4373" t="s">
        <v>13883</v>
      </c>
      <c r="G4373" t="s">
        <v>13884</v>
      </c>
      <c r="H4373" t="s">
        <v>590</v>
      </c>
      <c r="I4373" s="1">
        <v>30135000</v>
      </c>
      <c r="J4373" s="2">
        <f t="shared" si="136"/>
        <v>30135000</v>
      </c>
      <c r="K4373" s="1">
        <v>5022500</v>
      </c>
      <c r="L4373" s="3">
        <v>45730</v>
      </c>
      <c r="M4373" s="3">
        <v>45733</v>
      </c>
      <c r="N4373" s="3">
        <v>45900</v>
      </c>
      <c r="O4373" s="1">
        <v>0</v>
      </c>
      <c r="P4373" s="1">
        <v>30135000</v>
      </c>
      <c r="R4373" s="6">
        <f ca="1">IF(Tabla1[[#This Row],[FECHA INCIAL DESDE]]="SIN INICIO",0,IF((((TODAY()-M4373)*100%)/(N4373-M4373))&gt;=100%,"100%",(((TODAY()-M4373)*100%)/(N4373-M4373))))</f>
        <v>0.21556886227544911</v>
      </c>
      <c r="S4373" s="2">
        <f t="shared" si="137"/>
        <v>30135000</v>
      </c>
      <c r="T4373" t="s">
        <v>13885</v>
      </c>
    </row>
    <row r="4374" spans="1:20" x14ac:dyDescent="0.25">
      <c r="A4374">
        <v>2025</v>
      </c>
      <c r="B4374" t="s">
        <v>13886</v>
      </c>
      <c r="C4374" t="s">
        <v>21</v>
      </c>
      <c r="D4374" t="s">
        <v>22</v>
      </c>
      <c r="E4374" t="s">
        <v>23</v>
      </c>
      <c r="F4374" t="s">
        <v>13887</v>
      </c>
      <c r="G4374" t="s">
        <v>1831</v>
      </c>
      <c r="H4374" t="s">
        <v>1898</v>
      </c>
      <c r="I4374" s="1">
        <v>44458666</v>
      </c>
      <c r="J4374" s="2">
        <f t="shared" si="136"/>
        <v>44458666</v>
      </c>
      <c r="K4374" s="1">
        <v>6351238</v>
      </c>
      <c r="L4374" s="3">
        <v>45730</v>
      </c>
      <c r="M4374" s="3">
        <v>45733</v>
      </c>
      <c r="N4374" s="3">
        <v>45930</v>
      </c>
      <c r="O4374" s="1">
        <v>0</v>
      </c>
      <c r="P4374" s="1">
        <v>44458666</v>
      </c>
      <c r="R4374" s="6">
        <f ca="1">IF(Tabla1[[#This Row],[FECHA INCIAL DESDE]]="SIN INICIO",0,IF((((TODAY()-M4374)*100%)/(N4374-M4374))&gt;=100%,"100%",(((TODAY()-M4374)*100%)/(N4374-M4374))))</f>
        <v>0.18274111675126903</v>
      </c>
      <c r="S4374" s="2">
        <f t="shared" si="137"/>
        <v>44458666</v>
      </c>
      <c r="T4374" s="7" t="s">
        <v>13888</v>
      </c>
    </row>
    <row r="4375" spans="1:20" x14ac:dyDescent="0.25">
      <c r="A4375">
        <v>2025</v>
      </c>
      <c r="B4375" t="s">
        <v>13889</v>
      </c>
      <c r="C4375" t="s">
        <v>21</v>
      </c>
      <c r="D4375" t="s">
        <v>22</v>
      </c>
      <c r="E4375" t="s">
        <v>23</v>
      </c>
      <c r="F4375" t="s">
        <v>13890</v>
      </c>
      <c r="G4375" t="s">
        <v>280</v>
      </c>
      <c r="H4375" t="s">
        <v>270</v>
      </c>
      <c r="I4375" s="1">
        <v>72000000</v>
      </c>
      <c r="J4375" s="2">
        <f t="shared" si="136"/>
        <v>72000000</v>
      </c>
      <c r="K4375" s="1">
        <v>12000000</v>
      </c>
      <c r="L4375" s="3">
        <v>45730</v>
      </c>
      <c r="M4375" s="3">
        <v>45733</v>
      </c>
      <c r="N4375" s="3">
        <v>45900</v>
      </c>
      <c r="O4375" s="1">
        <v>0</v>
      </c>
      <c r="P4375" s="1">
        <v>72000000</v>
      </c>
      <c r="R4375" s="6">
        <f ca="1">IF(Tabla1[[#This Row],[FECHA INCIAL DESDE]]="SIN INICIO",0,IF((((TODAY()-M4375)*100%)/(N4375-M4375))&gt;=100%,"100%",(((TODAY()-M4375)*100%)/(N4375-M4375))))</f>
        <v>0.21556886227544911</v>
      </c>
      <c r="S4375" s="2">
        <f t="shared" si="137"/>
        <v>72000000</v>
      </c>
      <c r="T4375" t="s">
        <v>13891</v>
      </c>
    </row>
    <row r="4376" spans="1:20" x14ac:dyDescent="0.25">
      <c r="A4376">
        <v>2025</v>
      </c>
      <c r="B4376" t="s">
        <v>13892</v>
      </c>
      <c r="C4376" t="s">
        <v>21</v>
      </c>
      <c r="D4376" t="s">
        <v>22</v>
      </c>
      <c r="E4376" t="s">
        <v>120</v>
      </c>
      <c r="F4376" t="s">
        <v>13893</v>
      </c>
      <c r="G4376" t="s">
        <v>4388</v>
      </c>
      <c r="H4376" t="s">
        <v>1898</v>
      </c>
      <c r="I4376" s="1">
        <v>29082039</v>
      </c>
      <c r="J4376" s="2">
        <f t="shared" si="136"/>
        <v>29082039</v>
      </c>
      <c r="K4376" s="1">
        <v>4154577</v>
      </c>
      <c r="L4376" s="3">
        <v>45730</v>
      </c>
      <c r="M4376" s="3">
        <v>45735</v>
      </c>
      <c r="N4376" s="3">
        <v>45930</v>
      </c>
      <c r="O4376" s="1">
        <v>0</v>
      </c>
      <c r="P4376" s="1">
        <v>29082039</v>
      </c>
      <c r="R4376" s="6">
        <f ca="1">IF(Tabla1[[#This Row],[FECHA INCIAL DESDE]]="SIN INICIO",0,IF((((TODAY()-M4376)*100%)/(N4376-M4376))&gt;=100%,"100%",(((TODAY()-M4376)*100%)/(N4376-M4376))))</f>
        <v>0.17435897435897435</v>
      </c>
      <c r="S4376" s="2">
        <f t="shared" si="137"/>
        <v>29082039</v>
      </c>
      <c r="T4376" t="s">
        <v>13894</v>
      </c>
    </row>
    <row r="4377" spans="1:20" x14ac:dyDescent="0.25">
      <c r="A4377">
        <v>2025</v>
      </c>
      <c r="B4377" t="s">
        <v>13895</v>
      </c>
      <c r="C4377" t="s">
        <v>21</v>
      </c>
      <c r="D4377" t="s">
        <v>22</v>
      </c>
      <c r="E4377" t="s">
        <v>23</v>
      </c>
      <c r="F4377" t="s">
        <v>13896</v>
      </c>
      <c r="G4377" t="s">
        <v>13897</v>
      </c>
      <c r="H4377" t="s">
        <v>1898</v>
      </c>
      <c r="I4377" s="1">
        <v>50416646</v>
      </c>
      <c r="J4377" s="2">
        <f t="shared" si="136"/>
        <v>50416646</v>
      </c>
      <c r="K4377" s="1">
        <v>7202378</v>
      </c>
      <c r="L4377" s="3">
        <v>45735</v>
      </c>
      <c r="M4377" s="3">
        <v>45736</v>
      </c>
      <c r="N4377" s="3">
        <v>45930</v>
      </c>
      <c r="O4377" s="1">
        <v>0</v>
      </c>
      <c r="P4377" s="1">
        <v>50416646</v>
      </c>
      <c r="R4377" s="6">
        <f ca="1">IF(Tabla1[[#This Row],[FECHA INCIAL DESDE]]="SIN INICIO",0,IF((((TODAY()-M4377)*100%)/(N4377-M4377))&gt;=100%,"100%",(((TODAY()-M4377)*100%)/(N4377-M4377))))</f>
        <v>0.17010309278350516</v>
      </c>
      <c r="S4377" s="2">
        <f t="shared" si="137"/>
        <v>50416646</v>
      </c>
      <c r="T4377" t="s">
        <v>13898</v>
      </c>
    </row>
    <row r="4378" spans="1:20" x14ac:dyDescent="0.25">
      <c r="A4378">
        <v>2025</v>
      </c>
      <c r="B4378" t="s">
        <v>13899</v>
      </c>
      <c r="C4378" t="s">
        <v>21</v>
      </c>
      <c r="D4378" t="s">
        <v>22</v>
      </c>
      <c r="E4378" t="s">
        <v>23</v>
      </c>
      <c r="F4378" t="s">
        <v>13900</v>
      </c>
      <c r="G4378" t="s">
        <v>2132</v>
      </c>
      <c r="H4378" t="s">
        <v>1802</v>
      </c>
      <c r="I4378" s="1">
        <v>37200000</v>
      </c>
      <c r="J4378" s="2">
        <f t="shared" si="136"/>
        <v>37200000</v>
      </c>
      <c r="K4378" s="1">
        <v>6200000</v>
      </c>
      <c r="L4378" s="3">
        <v>45733</v>
      </c>
      <c r="M4378" s="3">
        <v>45734</v>
      </c>
      <c r="N4378" s="3">
        <v>45900</v>
      </c>
      <c r="O4378" s="1">
        <v>0</v>
      </c>
      <c r="P4378" s="1">
        <v>37200000</v>
      </c>
      <c r="R4378" s="6">
        <f ca="1">IF(Tabla1[[#This Row],[FECHA INCIAL DESDE]]="SIN INICIO",0,IF((((TODAY()-M4378)*100%)/(N4378-M4378))&gt;=100%,"100%",(((TODAY()-M4378)*100%)/(N4378-M4378))))</f>
        <v>0.21084337349397592</v>
      </c>
      <c r="S4378" s="2">
        <f t="shared" si="137"/>
        <v>37200000</v>
      </c>
      <c r="T4378" t="s">
        <v>13901</v>
      </c>
    </row>
    <row r="4379" spans="1:20" x14ac:dyDescent="0.25">
      <c r="A4379">
        <v>2025</v>
      </c>
      <c r="B4379" t="s">
        <v>13902</v>
      </c>
      <c r="C4379" t="s">
        <v>21</v>
      </c>
      <c r="D4379" t="s">
        <v>22</v>
      </c>
      <c r="E4379" t="s">
        <v>23</v>
      </c>
      <c r="F4379" t="s">
        <v>13903</v>
      </c>
      <c r="G4379" t="s">
        <v>3855</v>
      </c>
      <c r="H4379" t="s">
        <v>590</v>
      </c>
      <c r="I4379" s="1">
        <v>51250000</v>
      </c>
      <c r="J4379" s="2">
        <f t="shared" si="136"/>
        <v>51250000</v>
      </c>
      <c r="K4379" s="1">
        <v>5125000</v>
      </c>
      <c r="L4379" s="3">
        <v>45730</v>
      </c>
      <c r="M4379" s="3">
        <v>45733</v>
      </c>
      <c r="N4379" s="3">
        <v>46022</v>
      </c>
      <c r="O4379" s="1">
        <v>0</v>
      </c>
      <c r="P4379" s="1">
        <v>51250000</v>
      </c>
      <c r="R4379" s="6">
        <f ca="1">IF(Tabla1[[#This Row],[FECHA INCIAL DESDE]]="SIN INICIO",0,IF((((TODAY()-M4379)*100%)/(N4379-M4379))&gt;=100%,"100%",(((TODAY()-M4379)*100%)/(N4379-M4379))))</f>
        <v>0.1245674740484429</v>
      </c>
      <c r="S4379" s="2">
        <f t="shared" si="137"/>
        <v>51250000</v>
      </c>
      <c r="T4379" t="s">
        <v>13904</v>
      </c>
    </row>
    <row r="4380" spans="1:20" x14ac:dyDescent="0.25">
      <c r="A4380">
        <v>2025</v>
      </c>
      <c r="B4380" t="s">
        <v>13905</v>
      </c>
      <c r="C4380" t="s">
        <v>21</v>
      </c>
      <c r="D4380" t="s">
        <v>22</v>
      </c>
      <c r="E4380" t="s">
        <v>23</v>
      </c>
      <c r="F4380" t="s">
        <v>13906</v>
      </c>
      <c r="G4380" t="s">
        <v>1890</v>
      </c>
      <c r="H4380" t="s">
        <v>1898</v>
      </c>
      <c r="I4380" s="1">
        <v>33327763</v>
      </c>
      <c r="J4380" s="2">
        <f t="shared" si="136"/>
        <v>33327763</v>
      </c>
      <c r="K4380" s="1">
        <v>4761109</v>
      </c>
      <c r="L4380" s="3">
        <v>45730</v>
      </c>
      <c r="M4380" s="3">
        <v>45735</v>
      </c>
      <c r="N4380" s="3">
        <v>45930</v>
      </c>
      <c r="O4380" s="1">
        <v>0</v>
      </c>
      <c r="P4380" s="1">
        <v>33327763</v>
      </c>
      <c r="R4380" s="6">
        <f ca="1">IF(Tabla1[[#This Row],[FECHA INCIAL DESDE]]="SIN INICIO",0,IF((((TODAY()-M4380)*100%)/(N4380-M4380))&gt;=100%,"100%",(((TODAY()-M4380)*100%)/(N4380-M4380))))</f>
        <v>0.17435897435897435</v>
      </c>
      <c r="S4380" s="2">
        <f t="shared" si="137"/>
        <v>33327763</v>
      </c>
      <c r="T4380" t="s">
        <v>13907</v>
      </c>
    </row>
    <row r="4381" spans="1:20" x14ac:dyDescent="0.25">
      <c r="A4381">
        <v>2025</v>
      </c>
      <c r="B4381" t="s">
        <v>13908</v>
      </c>
      <c r="C4381" t="s">
        <v>21</v>
      </c>
      <c r="D4381" t="s">
        <v>22</v>
      </c>
      <c r="E4381" t="s">
        <v>23</v>
      </c>
      <c r="F4381" t="s">
        <v>13909</v>
      </c>
      <c r="G4381" t="s">
        <v>13260</v>
      </c>
      <c r="H4381" t="s">
        <v>514</v>
      </c>
      <c r="I4381" s="1">
        <v>90000000</v>
      </c>
      <c r="J4381" s="2">
        <f t="shared" si="136"/>
        <v>90000000</v>
      </c>
      <c r="K4381" s="1">
        <v>9000000</v>
      </c>
      <c r="L4381" s="3">
        <v>45733</v>
      </c>
      <c r="M4381" s="3">
        <v>45734</v>
      </c>
      <c r="N4381" s="3">
        <v>46022</v>
      </c>
      <c r="O4381" s="1">
        <v>0</v>
      </c>
      <c r="P4381" s="1">
        <v>90000000</v>
      </c>
      <c r="R4381" s="6">
        <f ca="1">IF(Tabla1[[#This Row],[FECHA INCIAL DESDE]]="SIN INICIO",0,IF((((TODAY()-M4381)*100%)/(N4381-M4381))&gt;=100%,"100%",(((TODAY()-M4381)*100%)/(N4381-M4381))))</f>
        <v>0.12152777777777778</v>
      </c>
      <c r="S4381" s="2">
        <f t="shared" si="137"/>
        <v>90000000</v>
      </c>
      <c r="T4381" t="s">
        <v>13910</v>
      </c>
    </row>
    <row r="4382" spans="1:20" x14ac:dyDescent="0.25">
      <c r="A4382">
        <v>2025</v>
      </c>
      <c r="B4382" t="s">
        <v>13911</v>
      </c>
      <c r="C4382" t="s">
        <v>21</v>
      </c>
      <c r="D4382" t="s">
        <v>22</v>
      </c>
      <c r="E4382" t="s">
        <v>23</v>
      </c>
      <c r="F4382" t="s">
        <v>13912</v>
      </c>
      <c r="G4382" t="s">
        <v>13913</v>
      </c>
      <c r="H4382" t="s">
        <v>3407</v>
      </c>
      <c r="I4382" s="1">
        <v>98820898</v>
      </c>
      <c r="J4382" s="2">
        <f t="shared" si="136"/>
        <v>98820898</v>
      </c>
      <c r="K4382" s="1">
        <v>8983718</v>
      </c>
      <c r="L4382" s="3">
        <v>45733</v>
      </c>
      <c r="M4382" s="3">
        <v>45735</v>
      </c>
      <c r="N4382" s="3">
        <v>46022</v>
      </c>
      <c r="O4382" s="1">
        <v>0</v>
      </c>
      <c r="P4382" s="1">
        <v>98820898</v>
      </c>
      <c r="R4382" s="6">
        <f ca="1">IF(Tabla1[[#This Row],[FECHA INCIAL DESDE]]="SIN INICIO",0,IF((((TODAY()-M4382)*100%)/(N4382-M4382))&gt;=100%,"100%",(((TODAY()-M4382)*100%)/(N4382-M4382))))</f>
        <v>0.11846689895470383</v>
      </c>
      <c r="S4382" s="2">
        <f t="shared" si="137"/>
        <v>98820898</v>
      </c>
      <c r="T4382" t="s">
        <v>13914</v>
      </c>
    </row>
    <row r="4383" spans="1:20" x14ac:dyDescent="0.25">
      <c r="A4383">
        <v>2025</v>
      </c>
      <c r="B4383" t="s">
        <v>13915</v>
      </c>
      <c r="C4383" t="s">
        <v>21</v>
      </c>
      <c r="D4383" t="s">
        <v>22</v>
      </c>
      <c r="E4383" t="s">
        <v>23</v>
      </c>
      <c r="F4383" t="s">
        <v>13916</v>
      </c>
      <c r="G4383" t="s">
        <v>13913</v>
      </c>
      <c r="H4383" t="s">
        <v>3407</v>
      </c>
      <c r="I4383" s="1">
        <v>98820898</v>
      </c>
      <c r="J4383" s="2">
        <f t="shared" si="136"/>
        <v>98820898</v>
      </c>
      <c r="K4383" s="1">
        <v>8983718</v>
      </c>
      <c r="L4383" s="3">
        <v>45733</v>
      </c>
      <c r="M4383" s="3">
        <v>45735</v>
      </c>
      <c r="N4383" s="3">
        <v>46022</v>
      </c>
      <c r="O4383" s="1">
        <v>0</v>
      </c>
      <c r="P4383" s="1">
        <v>98820898</v>
      </c>
      <c r="R4383" s="6">
        <f ca="1">IF(Tabla1[[#This Row],[FECHA INCIAL DESDE]]="SIN INICIO",0,IF((((TODAY()-M4383)*100%)/(N4383-M4383))&gt;=100%,"100%",(((TODAY()-M4383)*100%)/(N4383-M4383))))</f>
        <v>0.11846689895470383</v>
      </c>
      <c r="S4383" s="2">
        <f t="shared" si="137"/>
        <v>98820898</v>
      </c>
      <c r="T4383" t="s">
        <v>13917</v>
      </c>
    </row>
    <row r="4384" spans="1:20" x14ac:dyDescent="0.25">
      <c r="A4384">
        <v>2025</v>
      </c>
      <c r="B4384" t="s">
        <v>13918</v>
      </c>
      <c r="C4384" t="s">
        <v>21</v>
      </c>
      <c r="D4384" t="s">
        <v>22</v>
      </c>
      <c r="E4384" t="s">
        <v>23</v>
      </c>
      <c r="F4384" t="s">
        <v>13919</v>
      </c>
      <c r="G4384" t="s">
        <v>13920</v>
      </c>
      <c r="H4384" t="s">
        <v>3407</v>
      </c>
      <c r="I4384" s="1">
        <v>76393350</v>
      </c>
      <c r="J4384" s="2">
        <f t="shared" si="136"/>
        <v>76393350</v>
      </c>
      <c r="K4384" s="1">
        <v>6944850</v>
      </c>
      <c r="L4384" s="3">
        <v>45733</v>
      </c>
      <c r="M4384" s="3">
        <v>45734</v>
      </c>
      <c r="N4384" s="3">
        <v>46022</v>
      </c>
      <c r="O4384" s="1">
        <v>0</v>
      </c>
      <c r="P4384" s="1">
        <v>76393350</v>
      </c>
      <c r="R4384" s="6">
        <f ca="1">IF(Tabla1[[#This Row],[FECHA INCIAL DESDE]]="SIN INICIO",0,IF((((TODAY()-M4384)*100%)/(N4384-M4384))&gt;=100%,"100%",(((TODAY()-M4384)*100%)/(N4384-M4384))))</f>
        <v>0.12152777777777778</v>
      </c>
      <c r="S4384" s="2">
        <f t="shared" si="137"/>
        <v>76393350</v>
      </c>
      <c r="T4384" t="s">
        <v>13921</v>
      </c>
    </row>
    <row r="4385" spans="1:20" x14ac:dyDescent="0.25">
      <c r="A4385">
        <v>2025</v>
      </c>
      <c r="B4385" t="s">
        <v>13922</v>
      </c>
      <c r="C4385" t="s">
        <v>21</v>
      </c>
      <c r="D4385" t="s">
        <v>22</v>
      </c>
      <c r="E4385" t="s">
        <v>23</v>
      </c>
      <c r="F4385" t="s">
        <v>13923</v>
      </c>
      <c r="G4385" t="s">
        <v>13924</v>
      </c>
      <c r="H4385" t="s">
        <v>1802</v>
      </c>
      <c r="I4385" s="1">
        <v>78135750</v>
      </c>
      <c r="J4385" s="2">
        <f t="shared" si="136"/>
        <v>78135750</v>
      </c>
      <c r="K4385" s="1">
        <v>8681750</v>
      </c>
      <c r="L4385" s="3">
        <v>45734</v>
      </c>
      <c r="M4385" s="3">
        <v>45737</v>
      </c>
      <c r="N4385" s="3">
        <v>45991</v>
      </c>
      <c r="O4385" s="1">
        <v>0</v>
      </c>
      <c r="P4385" s="1">
        <v>78135750</v>
      </c>
      <c r="R4385" s="6">
        <f ca="1">IF(Tabla1[[#This Row],[FECHA INCIAL DESDE]]="SIN INICIO",0,IF((((TODAY()-M4385)*100%)/(N4385-M4385))&gt;=100%,"100%",(((TODAY()-M4385)*100%)/(N4385-M4385))))</f>
        <v>0.12598425196850394</v>
      </c>
      <c r="S4385" s="2">
        <f t="shared" si="137"/>
        <v>78135750</v>
      </c>
      <c r="T4385" t="s">
        <v>13925</v>
      </c>
    </row>
    <row r="4386" spans="1:20" x14ac:dyDescent="0.25">
      <c r="A4386">
        <v>2025</v>
      </c>
      <c r="B4386" t="s">
        <v>13926</v>
      </c>
      <c r="C4386" t="s">
        <v>21</v>
      </c>
      <c r="D4386" t="s">
        <v>22</v>
      </c>
      <c r="E4386" t="s">
        <v>23</v>
      </c>
      <c r="F4386" t="s">
        <v>13927</v>
      </c>
      <c r="G4386" t="s">
        <v>13928</v>
      </c>
      <c r="H4386" t="s">
        <v>3407</v>
      </c>
      <c r="I4386" s="1">
        <v>76393350</v>
      </c>
      <c r="J4386" s="2">
        <f t="shared" si="136"/>
        <v>76393350</v>
      </c>
      <c r="K4386" s="1">
        <v>6944850</v>
      </c>
      <c r="L4386" s="3">
        <v>45735</v>
      </c>
      <c r="M4386" s="3">
        <v>45736</v>
      </c>
      <c r="N4386" s="3">
        <v>46022</v>
      </c>
      <c r="O4386" s="1">
        <v>0</v>
      </c>
      <c r="P4386" s="1">
        <v>76393350</v>
      </c>
      <c r="R4386" s="6">
        <f ca="1">IF(Tabla1[[#This Row],[FECHA INCIAL DESDE]]="SIN INICIO",0,IF((((TODAY()-M4386)*100%)/(N4386-M4386))&gt;=100%,"100%",(((TODAY()-M4386)*100%)/(N4386-M4386))))</f>
        <v>0.11538461538461539</v>
      </c>
      <c r="S4386" s="2">
        <f t="shared" si="137"/>
        <v>76393350</v>
      </c>
      <c r="T4386" t="s">
        <v>13929</v>
      </c>
    </row>
    <row r="4387" spans="1:20" x14ac:dyDescent="0.25">
      <c r="A4387">
        <v>2025</v>
      </c>
      <c r="B4387" t="s">
        <v>13930</v>
      </c>
      <c r="C4387" t="s">
        <v>21</v>
      </c>
      <c r="D4387" t="s">
        <v>22</v>
      </c>
      <c r="E4387" t="s">
        <v>23</v>
      </c>
      <c r="F4387" t="s">
        <v>13931</v>
      </c>
      <c r="G4387" t="s">
        <v>13928</v>
      </c>
      <c r="H4387" t="s">
        <v>3407</v>
      </c>
      <c r="I4387" s="1">
        <v>76393350</v>
      </c>
      <c r="J4387" s="2">
        <f t="shared" si="136"/>
        <v>76393350</v>
      </c>
      <c r="K4387" s="1">
        <v>6944850</v>
      </c>
      <c r="L4387" s="3">
        <v>45735</v>
      </c>
      <c r="M4387" s="3">
        <v>45736</v>
      </c>
      <c r="N4387" s="3">
        <v>46022</v>
      </c>
      <c r="O4387" s="1">
        <v>0</v>
      </c>
      <c r="P4387" s="1">
        <v>76393350</v>
      </c>
      <c r="R4387" s="6">
        <f ca="1">IF(Tabla1[[#This Row],[FECHA INCIAL DESDE]]="SIN INICIO",0,IF((((TODAY()-M4387)*100%)/(N4387-M4387))&gt;=100%,"100%",(((TODAY()-M4387)*100%)/(N4387-M4387))))</f>
        <v>0.11538461538461539</v>
      </c>
      <c r="S4387" s="2">
        <f t="shared" si="137"/>
        <v>76393350</v>
      </c>
      <c r="T4387" t="s">
        <v>13932</v>
      </c>
    </row>
    <row r="4388" spans="1:20" x14ac:dyDescent="0.25">
      <c r="A4388">
        <v>2025</v>
      </c>
      <c r="B4388" t="s">
        <v>13933</v>
      </c>
      <c r="C4388" t="s">
        <v>21</v>
      </c>
      <c r="D4388" t="s">
        <v>22</v>
      </c>
      <c r="E4388" t="s">
        <v>23</v>
      </c>
      <c r="F4388" t="s">
        <v>13934</v>
      </c>
      <c r="G4388" t="s">
        <v>13935</v>
      </c>
      <c r="H4388" t="s">
        <v>3407</v>
      </c>
      <c r="I4388" s="1">
        <v>76393350</v>
      </c>
      <c r="J4388" s="2">
        <f t="shared" si="136"/>
        <v>76393350</v>
      </c>
      <c r="K4388" s="1">
        <v>6944850</v>
      </c>
      <c r="L4388" s="3">
        <v>45735</v>
      </c>
      <c r="M4388" s="3">
        <v>45737</v>
      </c>
      <c r="N4388" s="3">
        <v>46022</v>
      </c>
      <c r="O4388" s="1">
        <v>0</v>
      </c>
      <c r="P4388" s="1">
        <v>76393350</v>
      </c>
      <c r="R4388" s="6">
        <f ca="1">IF(Tabla1[[#This Row],[FECHA INCIAL DESDE]]="SIN INICIO",0,IF((((TODAY()-M4388)*100%)/(N4388-M4388))&gt;=100%,"100%",(((TODAY()-M4388)*100%)/(N4388-M4388))))</f>
        <v>0.11228070175438597</v>
      </c>
      <c r="S4388" s="2">
        <f t="shared" si="137"/>
        <v>76393350</v>
      </c>
      <c r="T4388" t="s">
        <v>13936</v>
      </c>
    </row>
    <row r="4389" spans="1:20" x14ac:dyDescent="0.25">
      <c r="A4389">
        <v>2025</v>
      </c>
      <c r="B4389" t="s">
        <v>13937</v>
      </c>
      <c r="C4389" t="s">
        <v>21</v>
      </c>
      <c r="D4389" t="s">
        <v>22</v>
      </c>
      <c r="E4389" t="s">
        <v>120</v>
      </c>
      <c r="F4389" t="s">
        <v>13938</v>
      </c>
      <c r="G4389" t="s">
        <v>10386</v>
      </c>
      <c r="H4389" t="s">
        <v>590</v>
      </c>
      <c r="I4389" s="1">
        <v>28714350</v>
      </c>
      <c r="J4389" s="2">
        <f t="shared" si="136"/>
        <v>28714350</v>
      </c>
      <c r="K4389" s="1">
        <v>4785725</v>
      </c>
      <c r="L4389" s="3">
        <v>45730</v>
      </c>
      <c r="M4389" s="3">
        <v>45733</v>
      </c>
      <c r="N4389" s="3">
        <v>45900</v>
      </c>
      <c r="O4389" s="1">
        <v>0</v>
      </c>
      <c r="P4389" s="1">
        <v>28714350</v>
      </c>
      <c r="R4389" s="6">
        <f ca="1">IF(Tabla1[[#This Row],[FECHA INCIAL DESDE]]="SIN INICIO",0,IF((((TODAY()-M4389)*100%)/(N4389-M4389))&gt;=100%,"100%",(((TODAY()-M4389)*100%)/(N4389-M4389))))</f>
        <v>0.21556886227544911</v>
      </c>
      <c r="S4389" s="2">
        <f t="shared" si="137"/>
        <v>28714350</v>
      </c>
      <c r="T4389" t="s">
        <v>13939</v>
      </c>
    </row>
    <row r="4390" spans="1:20" x14ac:dyDescent="0.25">
      <c r="A4390">
        <v>2025</v>
      </c>
      <c r="B4390" t="s">
        <v>13940</v>
      </c>
      <c r="C4390" t="s">
        <v>21</v>
      </c>
      <c r="D4390" t="s">
        <v>22</v>
      </c>
      <c r="E4390" t="s">
        <v>23</v>
      </c>
      <c r="F4390" t="s">
        <v>13941</v>
      </c>
      <c r="G4390" t="s">
        <v>3546</v>
      </c>
      <c r="H4390" t="s">
        <v>3407</v>
      </c>
      <c r="I4390" s="1">
        <v>41266500</v>
      </c>
      <c r="J4390" s="2">
        <f t="shared" si="136"/>
        <v>41266500</v>
      </c>
      <c r="K4390" s="1">
        <v>6877750</v>
      </c>
      <c r="L4390" s="3">
        <v>45733</v>
      </c>
      <c r="M4390" s="3">
        <v>45735</v>
      </c>
      <c r="N4390" s="3">
        <v>45900</v>
      </c>
      <c r="O4390" s="1">
        <v>0</v>
      </c>
      <c r="P4390" s="1">
        <v>41266500</v>
      </c>
      <c r="R4390" s="6">
        <f ca="1">IF(Tabla1[[#This Row],[FECHA INCIAL DESDE]]="SIN INICIO",0,IF((((TODAY()-M4390)*100%)/(N4390-M4390))&gt;=100%,"100%",(((TODAY()-M4390)*100%)/(N4390-M4390))))</f>
        <v>0.20606060606060606</v>
      </c>
      <c r="S4390" s="2">
        <f t="shared" si="137"/>
        <v>41266500</v>
      </c>
      <c r="T4390" t="s">
        <v>13942</v>
      </c>
    </row>
    <row r="4391" spans="1:20" x14ac:dyDescent="0.25">
      <c r="A4391">
        <v>2025</v>
      </c>
      <c r="B4391" t="s">
        <v>13943</v>
      </c>
      <c r="C4391" t="s">
        <v>21</v>
      </c>
      <c r="D4391" t="s">
        <v>22</v>
      </c>
      <c r="E4391" t="s">
        <v>23</v>
      </c>
      <c r="F4391" t="s">
        <v>13944</v>
      </c>
      <c r="G4391" t="s">
        <v>13945</v>
      </c>
      <c r="H4391" t="s">
        <v>537</v>
      </c>
      <c r="I4391" s="1">
        <v>41669100</v>
      </c>
      <c r="J4391" s="2">
        <f t="shared" si="136"/>
        <v>41669100</v>
      </c>
      <c r="K4391" s="1">
        <v>6944850</v>
      </c>
      <c r="L4391" s="3">
        <v>45733</v>
      </c>
      <c r="M4391" s="3">
        <v>45736</v>
      </c>
      <c r="N4391" s="3">
        <v>45900</v>
      </c>
      <c r="O4391" s="1">
        <v>0</v>
      </c>
      <c r="P4391" s="1">
        <v>41669100</v>
      </c>
      <c r="R4391" s="6">
        <f ca="1">IF(Tabla1[[#This Row],[FECHA INCIAL DESDE]]="SIN INICIO",0,IF((((TODAY()-M4391)*100%)/(N4391-M4391))&gt;=100%,"100%",(((TODAY()-M4391)*100%)/(N4391-M4391))))</f>
        <v>0.20121951219512196</v>
      </c>
      <c r="S4391" s="2">
        <f t="shared" si="137"/>
        <v>41669100</v>
      </c>
      <c r="T4391" t="s">
        <v>13946</v>
      </c>
    </row>
    <row r="4392" spans="1:20" x14ac:dyDescent="0.25">
      <c r="A4392">
        <v>2025</v>
      </c>
      <c r="B4392" t="s">
        <v>13947</v>
      </c>
      <c r="C4392" t="s">
        <v>21</v>
      </c>
      <c r="D4392" t="s">
        <v>22</v>
      </c>
      <c r="E4392" t="s">
        <v>120</v>
      </c>
      <c r="F4392" t="s">
        <v>13948</v>
      </c>
      <c r="G4392" t="s">
        <v>4365</v>
      </c>
      <c r="H4392" t="s">
        <v>3407</v>
      </c>
      <c r="I4392" s="1">
        <v>33327763</v>
      </c>
      <c r="J4392" s="2">
        <f t="shared" si="136"/>
        <v>33327763</v>
      </c>
      <c r="K4392" s="1">
        <v>3969825</v>
      </c>
      <c r="L4392" s="3">
        <v>45730</v>
      </c>
      <c r="M4392" s="3">
        <v>45733</v>
      </c>
      <c r="N4392" s="3">
        <v>45900</v>
      </c>
      <c r="O4392" s="1">
        <v>0</v>
      </c>
      <c r="P4392" s="1">
        <v>33327763</v>
      </c>
      <c r="R4392" s="6">
        <f ca="1">IF(Tabla1[[#This Row],[FECHA INCIAL DESDE]]="SIN INICIO",0,IF((((TODAY()-M4392)*100%)/(N4392-M4392))&gt;=100%,"100%",(((TODAY()-M4392)*100%)/(N4392-M4392))))</f>
        <v>0.21556886227544911</v>
      </c>
      <c r="S4392" s="2">
        <f t="shared" si="137"/>
        <v>33327763</v>
      </c>
      <c r="T4392" t="s">
        <v>13949</v>
      </c>
    </row>
    <row r="4393" spans="1:20" x14ac:dyDescent="0.25">
      <c r="A4393">
        <v>2025</v>
      </c>
      <c r="B4393" t="s">
        <v>13950</v>
      </c>
      <c r="C4393" t="s">
        <v>21</v>
      </c>
      <c r="D4393" t="s">
        <v>22</v>
      </c>
      <c r="E4393" t="s">
        <v>23</v>
      </c>
      <c r="F4393" t="s">
        <v>13951</v>
      </c>
      <c r="G4393" t="s">
        <v>280</v>
      </c>
      <c r="H4393" t="s">
        <v>270</v>
      </c>
      <c r="I4393" s="1">
        <v>29280822</v>
      </c>
      <c r="J4393" s="2">
        <f t="shared" si="136"/>
        <v>29280822</v>
      </c>
      <c r="K4393" s="1">
        <v>4880137</v>
      </c>
      <c r="L4393" s="3">
        <v>45733</v>
      </c>
      <c r="M4393" s="3">
        <v>45734</v>
      </c>
      <c r="N4393" s="3">
        <v>45900</v>
      </c>
      <c r="O4393" s="1">
        <v>0</v>
      </c>
      <c r="P4393" s="1">
        <v>29280822</v>
      </c>
      <c r="R4393" s="6">
        <f ca="1">IF(Tabla1[[#This Row],[FECHA INCIAL DESDE]]="SIN INICIO",0,IF((((TODAY()-M4393)*100%)/(N4393-M4393))&gt;=100%,"100%",(((TODAY()-M4393)*100%)/(N4393-M4393))))</f>
        <v>0.21084337349397592</v>
      </c>
      <c r="S4393" s="2">
        <f t="shared" si="137"/>
        <v>29280822</v>
      </c>
      <c r="T4393" t="s">
        <v>13952</v>
      </c>
    </row>
    <row r="4394" spans="1:20" x14ac:dyDescent="0.25">
      <c r="A4394">
        <v>2025</v>
      </c>
      <c r="B4394" t="s">
        <v>13953</v>
      </c>
      <c r="C4394" t="s">
        <v>21</v>
      </c>
      <c r="D4394" t="s">
        <v>22</v>
      </c>
      <c r="E4394" t="s">
        <v>120</v>
      </c>
      <c r="F4394" t="s">
        <v>13954</v>
      </c>
      <c r="G4394" t="s">
        <v>8712</v>
      </c>
      <c r="H4394" t="s">
        <v>2479</v>
      </c>
      <c r="I4394" s="1">
        <v>30135000</v>
      </c>
      <c r="J4394" s="2">
        <f t="shared" si="136"/>
        <v>30135000</v>
      </c>
      <c r="K4394" s="1">
        <v>5022500</v>
      </c>
      <c r="L4394" s="3">
        <v>45733</v>
      </c>
      <c r="M4394" s="3">
        <v>45734</v>
      </c>
      <c r="N4394" s="3">
        <v>45900</v>
      </c>
      <c r="O4394" s="1">
        <v>0</v>
      </c>
      <c r="P4394" s="1">
        <v>30135000</v>
      </c>
      <c r="R4394" s="6">
        <f ca="1">IF(Tabla1[[#This Row],[FECHA INCIAL DESDE]]="SIN INICIO",0,IF((((TODAY()-M4394)*100%)/(N4394-M4394))&gt;=100%,"100%",(((TODAY()-M4394)*100%)/(N4394-M4394))))</f>
        <v>0.21084337349397592</v>
      </c>
      <c r="S4394" s="2">
        <f t="shared" si="137"/>
        <v>30135000</v>
      </c>
      <c r="T4394" t="s">
        <v>13955</v>
      </c>
    </row>
    <row r="4395" spans="1:20" x14ac:dyDescent="0.25">
      <c r="A4395">
        <v>2025</v>
      </c>
      <c r="B4395" t="s">
        <v>13956</v>
      </c>
      <c r="C4395" t="s">
        <v>21</v>
      </c>
      <c r="D4395" t="s">
        <v>22</v>
      </c>
      <c r="E4395" t="s">
        <v>23</v>
      </c>
      <c r="F4395" t="s">
        <v>13957</v>
      </c>
      <c r="G4395" t="s">
        <v>1890</v>
      </c>
      <c r="H4395" t="s">
        <v>1898</v>
      </c>
      <c r="I4395" s="1">
        <v>44458666</v>
      </c>
      <c r="J4395" s="2">
        <f t="shared" si="136"/>
        <v>44458666</v>
      </c>
      <c r="K4395" s="1">
        <v>6351238</v>
      </c>
      <c r="L4395" s="3">
        <v>45733</v>
      </c>
      <c r="M4395" s="3">
        <v>45734</v>
      </c>
      <c r="N4395" s="3">
        <v>45930</v>
      </c>
      <c r="O4395" s="1">
        <v>0</v>
      </c>
      <c r="P4395" s="1">
        <v>44458666</v>
      </c>
      <c r="R4395" s="6">
        <f ca="1">IF(Tabla1[[#This Row],[FECHA INCIAL DESDE]]="SIN INICIO",0,IF((((TODAY()-M4395)*100%)/(N4395-M4395))&gt;=100%,"100%",(((TODAY()-M4395)*100%)/(N4395-M4395))))</f>
        <v>0.17857142857142858</v>
      </c>
      <c r="S4395" s="2">
        <f t="shared" si="137"/>
        <v>44458666</v>
      </c>
      <c r="T4395" t="s">
        <v>13958</v>
      </c>
    </row>
    <row r="4396" spans="1:20" x14ac:dyDescent="0.25">
      <c r="A4396">
        <v>2025</v>
      </c>
      <c r="B4396" t="s">
        <v>13959</v>
      </c>
      <c r="C4396" t="s">
        <v>21</v>
      </c>
      <c r="D4396" t="s">
        <v>22</v>
      </c>
      <c r="E4396" t="s">
        <v>23</v>
      </c>
      <c r="F4396" t="s">
        <v>13960</v>
      </c>
      <c r="G4396" t="s">
        <v>2754</v>
      </c>
      <c r="H4396" t="s">
        <v>590</v>
      </c>
      <c r="I4396" s="1">
        <v>33013200</v>
      </c>
      <c r="J4396" s="2">
        <f t="shared" si="136"/>
        <v>33013200</v>
      </c>
      <c r="K4396" s="1">
        <v>5502200</v>
      </c>
      <c r="L4396" s="3">
        <v>45730</v>
      </c>
      <c r="M4396" s="3">
        <v>45733</v>
      </c>
      <c r="N4396" s="3">
        <v>45900</v>
      </c>
      <c r="O4396" s="1">
        <v>0</v>
      </c>
      <c r="P4396" s="1">
        <v>33013200</v>
      </c>
      <c r="R4396" s="6">
        <f ca="1">IF(Tabla1[[#This Row],[FECHA INCIAL DESDE]]="SIN INICIO",0,IF((((TODAY()-M4396)*100%)/(N4396-M4396))&gt;=100%,"100%",(((TODAY()-M4396)*100%)/(N4396-M4396))))</f>
        <v>0.21556886227544911</v>
      </c>
      <c r="S4396" s="2">
        <f t="shared" si="137"/>
        <v>33013200</v>
      </c>
      <c r="T4396" t="s">
        <v>13961</v>
      </c>
    </row>
    <row r="4397" spans="1:20" x14ac:dyDescent="0.25">
      <c r="A4397">
        <v>2025</v>
      </c>
      <c r="B4397" t="s">
        <v>13962</v>
      </c>
      <c r="C4397" t="s">
        <v>21</v>
      </c>
      <c r="D4397" t="s">
        <v>22</v>
      </c>
      <c r="E4397" t="s">
        <v>23</v>
      </c>
      <c r="F4397" t="s">
        <v>13963</v>
      </c>
      <c r="G4397" t="s">
        <v>13964</v>
      </c>
      <c r="H4397" t="s">
        <v>3407</v>
      </c>
      <c r="I4397" s="1">
        <v>76393350</v>
      </c>
      <c r="J4397" s="2">
        <f t="shared" si="136"/>
        <v>76393350</v>
      </c>
      <c r="K4397" s="1">
        <v>6944850</v>
      </c>
      <c r="L4397" s="3">
        <v>45735</v>
      </c>
      <c r="M4397" s="3">
        <v>45736</v>
      </c>
      <c r="N4397" s="3">
        <v>46022</v>
      </c>
      <c r="O4397" s="1">
        <v>0</v>
      </c>
      <c r="P4397" s="1">
        <v>76393350</v>
      </c>
      <c r="R4397" s="6">
        <f ca="1">IF(Tabla1[[#This Row],[FECHA INCIAL DESDE]]="SIN INICIO",0,IF((((TODAY()-M4397)*100%)/(N4397-M4397))&gt;=100%,"100%",(((TODAY()-M4397)*100%)/(N4397-M4397))))</f>
        <v>0.11538461538461539</v>
      </c>
      <c r="S4397" s="2">
        <f t="shared" si="137"/>
        <v>76393350</v>
      </c>
      <c r="T4397" t="s">
        <v>13965</v>
      </c>
    </row>
    <row r="4398" spans="1:20" x14ac:dyDescent="0.25">
      <c r="A4398">
        <v>2025</v>
      </c>
      <c r="B4398" t="s">
        <v>13966</v>
      </c>
      <c r="C4398" t="s">
        <v>21</v>
      </c>
      <c r="D4398" t="s">
        <v>22</v>
      </c>
      <c r="E4398" t="s">
        <v>23</v>
      </c>
      <c r="F4398" t="s">
        <v>13967</v>
      </c>
      <c r="G4398" t="s">
        <v>12696</v>
      </c>
      <c r="H4398" t="s">
        <v>590</v>
      </c>
      <c r="I4398" s="1">
        <v>33000000</v>
      </c>
      <c r="J4398" s="2">
        <f t="shared" si="136"/>
        <v>33000000</v>
      </c>
      <c r="K4398" s="1">
        <v>5500000</v>
      </c>
      <c r="L4398" s="3">
        <v>45741</v>
      </c>
      <c r="M4398" s="3">
        <v>45742</v>
      </c>
      <c r="N4398" s="3">
        <v>45900</v>
      </c>
      <c r="O4398" s="1">
        <v>0</v>
      </c>
      <c r="P4398" s="1">
        <v>33000000</v>
      </c>
      <c r="R4398" s="6">
        <f ca="1">IF(Tabla1[[#This Row],[FECHA INCIAL DESDE]]="SIN INICIO",0,IF((((TODAY()-M4398)*100%)/(N4398-M4398))&gt;=100%,"100%",(((TODAY()-M4398)*100%)/(N4398-M4398))))</f>
        <v>0.17088607594936708</v>
      </c>
      <c r="S4398" s="2">
        <f t="shared" si="137"/>
        <v>33000000</v>
      </c>
      <c r="T4398" t="s">
        <v>13968</v>
      </c>
    </row>
    <row r="4399" spans="1:20" x14ac:dyDescent="0.25">
      <c r="A4399">
        <v>2025</v>
      </c>
      <c r="B4399" t="s">
        <v>13969</v>
      </c>
      <c r="C4399" t="s">
        <v>21</v>
      </c>
      <c r="D4399" t="s">
        <v>22</v>
      </c>
      <c r="E4399" t="s">
        <v>23</v>
      </c>
      <c r="F4399" t="s">
        <v>13970</v>
      </c>
      <c r="G4399" t="s">
        <v>4402</v>
      </c>
      <c r="H4399" t="s">
        <v>3407</v>
      </c>
      <c r="I4399" s="1">
        <v>41266500</v>
      </c>
      <c r="J4399" s="2">
        <f t="shared" si="136"/>
        <v>41266500</v>
      </c>
      <c r="K4399" s="1">
        <v>6877750</v>
      </c>
      <c r="L4399" s="3">
        <v>45730</v>
      </c>
      <c r="M4399" s="3">
        <v>45733</v>
      </c>
      <c r="N4399" s="3">
        <v>45900</v>
      </c>
      <c r="O4399" s="1">
        <v>0</v>
      </c>
      <c r="P4399" s="1">
        <v>41266500</v>
      </c>
      <c r="R4399" s="6">
        <f ca="1">IF(Tabla1[[#This Row],[FECHA INCIAL DESDE]]="SIN INICIO",0,IF((((TODAY()-M4399)*100%)/(N4399-M4399))&gt;=100%,"100%",(((TODAY()-M4399)*100%)/(N4399-M4399))))</f>
        <v>0.21556886227544911</v>
      </c>
      <c r="S4399" s="2">
        <f t="shared" si="137"/>
        <v>41266500</v>
      </c>
      <c r="T4399" t="s">
        <v>13971</v>
      </c>
    </row>
    <row r="4400" spans="1:20" x14ac:dyDescent="0.25">
      <c r="A4400">
        <v>2025</v>
      </c>
      <c r="B4400" t="s">
        <v>13972</v>
      </c>
      <c r="C4400" t="s">
        <v>21</v>
      </c>
      <c r="D4400" t="s">
        <v>22</v>
      </c>
      <c r="E4400" t="s">
        <v>120</v>
      </c>
      <c r="F4400" t="s">
        <v>13973</v>
      </c>
      <c r="G4400" t="s">
        <v>13974</v>
      </c>
      <c r="H4400" t="s">
        <v>1898</v>
      </c>
      <c r="I4400" s="1">
        <v>32689643</v>
      </c>
      <c r="J4400" s="2">
        <f t="shared" si="136"/>
        <v>32689643</v>
      </c>
      <c r="K4400" s="1">
        <v>4669949</v>
      </c>
      <c r="L4400" s="3">
        <v>45733</v>
      </c>
      <c r="M4400" s="3">
        <v>45735</v>
      </c>
      <c r="N4400" s="3">
        <v>45930</v>
      </c>
      <c r="O4400" s="1">
        <v>0</v>
      </c>
      <c r="P4400" s="1">
        <v>32689643</v>
      </c>
      <c r="R4400" s="6">
        <f ca="1">IF(Tabla1[[#This Row],[FECHA INCIAL DESDE]]="SIN INICIO",0,IF((((TODAY()-M4400)*100%)/(N4400-M4400))&gt;=100%,"100%",(((TODAY()-M4400)*100%)/(N4400-M4400))))</f>
        <v>0.17435897435897435</v>
      </c>
      <c r="S4400" s="2">
        <f t="shared" si="137"/>
        <v>32689643</v>
      </c>
      <c r="T4400" t="s">
        <v>13975</v>
      </c>
    </row>
    <row r="4401" spans="1:20" x14ac:dyDescent="0.25">
      <c r="A4401">
        <v>2025</v>
      </c>
      <c r="B4401" t="s">
        <v>13976</v>
      </c>
      <c r="C4401" t="s">
        <v>21</v>
      </c>
      <c r="D4401" t="s">
        <v>22</v>
      </c>
      <c r="E4401" t="s">
        <v>23</v>
      </c>
      <c r="F4401" t="s">
        <v>13977</v>
      </c>
      <c r="G4401" t="s">
        <v>13978</v>
      </c>
      <c r="H4401" t="s">
        <v>3407</v>
      </c>
      <c r="I4401" s="1">
        <v>98820898</v>
      </c>
      <c r="J4401" s="2">
        <f t="shared" si="136"/>
        <v>98820898</v>
      </c>
      <c r="K4401" s="1">
        <v>8983718</v>
      </c>
      <c r="L4401" s="3">
        <v>45736</v>
      </c>
      <c r="M4401" s="3">
        <v>45737</v>
      </c>
      <c r="N4401" s="3">
        <v>46022</v>
      </c>
      <c r="O4401" s="1">
        <v>0</v>
      </c>
      <c r="P4401" s="1">
        <v>98820898</v>
      </c>
      <c r="R4401" s="6">
        <f ca="1">IF(Tabla1[[#This Row],[FECHA INCIAL DESDE]]="SIN INICIO",0,IF((((TODAY()-M4401)*100%)/(N4401-M4401))&gt;=100%,"100%",(((TODAY()-M4401)*100%)/(N4401-M4401))))</f>
        <v>0.11228070175438597</v>
      </c>
      <c r="S4401" s="2">
        <f t="shared" si="137"/>
        <v>98820898</v>
      </c>
      <c r="T4401" t="s">
        <v>13979</v>
      </c>
    </row>
    <row r="4402" spans="1:20" x14ac:dyDescent="0.25">
      <c r="A4402">
        <v>2025</v>
      </c>
      <c r="B4402" t="s">
        <v>13980</v>
      </c>
      <c r="C4402" t="s">
        <v>21</v>
      </c>
      <c r="D4402" t="s">
        <v>22</v>
      </c>
      <c r="E4402" t="s">
        <v>23</v>
      </c>
      <c r="F4402" t="s">
        <v>13981</v>
      </c>
      <c r="G4402" t="s">
        <v>8683</v>
      </c>
      <c r="H4402" t="s">
        <v>2479</v>
      </c>
      <c r="I4402" s="1">
        <v>35080625</v>
      </c>
      <c r="J4402" s="2">
        <f t="shared" si="136"/>
        <v>35080625</v>
      </c>
      <c r="K4402" s="1">
        <v>7016125</v>
      </c>
      <c r="L4402" s="3">
        <v>45730</v>
      </c>
      <c r="M4402" s="3">
        <v>45733</v>
      </c>
      <c r="N4402" s="3">
        <v>45869</v>
      </c>
      <c r="O4402" s="1">
        <v>0</v>
      </c>
      <c r="P4402" s="1">
        <v>35080625</v>
      </c>
      <c r="R4402" s="6">
        <f ca="1">IF(Tabla1[[#This Row],[FECHA INCIAL DESDE]]="SIN INICIO",0,IF((((TODAY()-M4402)*100%)/(N4402-M4402))&gt;=100%,"100%",(((TODAY()-M4402)*100%)/(N4402-M4402))))</f>
        <v>0.26470588235294118</v>
      </c>
      <c r="S4402" s="2">
        <f t="shared" si="137"/>
        <v>35080625</v>
      </c>
      <c r="T4402" t="s">
        <v>13982</v>
      </c>
    </row>
    <row r="4403" spans="1:20" x14ac:dyDescent="0.25">
      <c r="A4403">
        <v>2025</v>
      </c>
      <c r="B4403" t="s">
        <v>13983</v>
      </c>
      <c r="C4403" t="s">
        <v>21</v>
      </c>
      <c r="D4403" t="s">
        <v>22</v>
      </c>
      <c r="E4403" t="s">
        <v>23</v>
      </c>
      <c r="F4403" t="s">
        <v>13984</v>
      </c>
      <c r="G4403" t="s">
        <v>4426</v>
      </c>
      <c r="H4403" t="s">
        <v>1898</v>
      </c>
      <c r="I4403" s="1">
        <v>44458666</v>
      </c>
      <c r="J4403" s="2">
        <f t="shared" si="136"/>
        <v>44458666</v>
      </c>
      <c r="K4403" s="1">
        <v>6351238</v>
      </c>
      <c r="L4403" s="3">
        <v>45733</v>
      </c>
      <c r="M4403" s="3">
        <v>45735</v>
      </c>
      <c r="N4403" s="3">
        <v>45930</v>
      </c>
      <c r="O4403" s="1">
        <v>0</v>
      </c>
      <c r="P4403" s="1">
        <v>44458666</v>
      </c>
      <c r="R4403" s="6">
        <f ca="1">IF(Tabla1[[#This Row],[FECHA INCIAL DESDE]]="SIN INICIO",0,IF((((TODAY()-M4403)*100%)/(N4403-M4403))&gt;=100%,"100%",(((TODAY()-M4403)*100%)/(N4403-M4403))))</f>
        <v>0.17435897435897435</v>
      </c>
      <c r="S4403" s="2">
        <f t="shared" si="137"/>
        <v>44458666</v>
      </c>
      <c r="T4403" t="s">
        <v>13985</v>
      </c>
    </row>
    <row r="4404" spans="1:20" x14ac:dyDescent="0.25">
      <c r="A4404">
        <v>2025</v>
      </c>
      <c r="B4404" t="s">
        <v>13986</v>
      </c>
      <c r="C4404" t="s">
        <v>21</v>
      </c>
      <c r="D4404" t="s">
        <v>22</v>
      </c>
      <c r="E4404" t="s">
        <v>120</v>
      </c>
      <c r="F4404" t="s">
        <v>13987</v>
      </c>
      <c r="G4404" t="s">
        <v>4117</v>
      </c>
      <c r="H4404" t="s">
        <v>3407</v>
      </c>
      <c r="I4404" s="1">
        <v>23818950</v>
      </c>
      <c r="J4404" s="2">
        <f t="shared" si="136"/>
        <v>23818950</v>
      </c>
      <c r="K4404" s="1">
        <v>3969825</v>
      </c>
      <c r="L4404" s="3">
        <v>45733</v>
      </c>
      <c r="M4404" s="3">
        <v>45734</v>
      </c>
      <c r="N4404" s="3">
        <v>45900</v>
      </c>
      <c r="O4404" s="1">
        <v>0</v>
      </c>
      <c r="P4404" s="1">
        <v>23818950</v>
      </c>
      <c r="R4404" s="6">
        <f ca="1">IF(Tabla1[[#This Row],[FECHA INCIAL DESDE]]="SIN INICIO",0,IF((((TODAY()-M4404)*100%)/(N4404-M4404))&gt;=100%,"100%",(((TODAY()-M4404)*100%)/(N4404-M4404))))</f>
        <v>0.21084337349397592</v>
      </c>
      <c r="S4404" s="2">
        <f t="shared" si="137"/>
        <v>23818950</v>
      </c>
      <c r="T4404" t="s">
        <v>13988</v>
      </c>
    </row>
    <row r="4405" spans="1:20" x14ac:dyDescent="0.25">
      <c r="A4405">
        <v>2025</v>
      </c>
      <c r="B4405" t="s">
        <v>13989</v>
      </c>
      <c r="C4405" t="s">
        <v>21</v>
      </c>
      <c r="D4405" t="s">
        <v>22</v>
      </c>
      <c r="E4405" t="s">
        <v>23</v>
      </c>
      <c r="F4405" t="s">
        <v>13990</v>
      </c>
      <c r="G4405" t="s">
        <v>269</v>
      </c>
      <c r="H4405" t="s">
        <v>270</v>
      </c>
      <c r="I4405" s="1">
        <v>48600000</v>
      </c>
      <c r="J4405" s="2">
        <f t="shared" si="136"/>
        <v>48600000</v>
      </c>
      <c r="K4405" s="1">
        <v>8100000</v>
      </c>
      <c r="L4405" s="3">
        <v>45730</v>
      </c>
      <c r="M4405" s="3">
        <v>45735</v>
      </c>
      <c r="N4405" s="3">
        <v>45900</v>
      </c>
      <c r="O4405" s="1">
        <v>0</v>
      </c>
      <c r="P4405" s="1">
        <v>48600000</v>
      </c>
      <c r="R4405" s="6">
        <f ca="1">IF(Tabla1[[#This Row],[FECHA INCIAL DESDE]]="SIN INICIO",0,IF((((TODAY()-M4405)*100%)/(N4405-M4405))&gt;=100%,"100%",(((TODAY()-M4405)*100%)/(N4405-M4405))))</f>
        <v>0.20606060606060606</v>
      </c>
      <c r="S4405" s="2">
        <f t="shared" si="137"/>
        <v>48600000</v>
      </c>
      <c r="T4405" t="s">
        <v>13991</v>
      </c>
    </row>
    <row r="4406" spans="1:20" x14ac:dyDescent="0.25">
      <c r="A4406">
        <v>2025</v>
      </c>
      <c r="B4406" t="s">
        <v>13992</v>
      </c>
      <c r="C4406" t="s">
        <v>21</v>
      </c>
      <c r="D4406" t="s">
        <v>22</v>
      </c>
      <c r="E4406" t="s">
        <v>23</v>
      </c>
      <c r="F4406" t="s">
        <v>13993</v>
      </c>
      <c r="G4406" t="s">
        <v>1890</v>
      </c>
      <c r="H4406" t="s">
        <v>1898</v>
      </c>
      <c r="I4406" s="1">
        <v>44458666</v>
      </c>
      <c r="J4406" s="2">
        <f t="shared" si="136"/>
        <v>44458666</v>
      </c>
      <c r="K4406" s="1">
        <v>6351238</v>
      </c>
      <c r="L4406" s="3">
        <v>45730</v>
      </c>
      <c r="M4406" s="3">
        <v>45735</v>
      </c>
      <c r="N4406" s="3">
        <v>45930</v>
      </c>
      <c r="O4406" s="1">
        <v>0</v>
      </c>
      <c r="P4406" s="1">
        <v>44458666</v>
      </c>
      <c r="R4406" s="6">
        <f ca="1">IF(Tabla1[[#This Row],[FECHA INCIAL DESDE]]="SIN INICIO",0,IF((((TODAY()-M4406)*100%)/(N4406-M4406))&gt;=100%,"100%",(((TODAY()-M4406)*100%)/(N4406-M4406))))</f>
        <v>0.17435897435897435</v>
      </c>
      <c r="S4406" s="2">
        <f t="shared" si="137"/>
        <v>44458666</v>
      </c>
      <c r="T4406" t="s">
        <v>13994</v>
      </c>
    </row>
    <row r="4407" spans="1:20" x14ac:dyDescent="0.25">
      <c r="A4407">
        <v>2025</v>
      </c>
      <c r="B4407" t="s">
        <v>13995</v>
      </c>
      <c r="C4407" t="s">
        <v>21</v>
      </c>
      <c r="D4407" t="s">
        <v>22</v>
      </c>
      <c r="E4407" t="s">
        <v>23</v>
      </c>
      <c r="F4407" t="s">
        <v>13996</v>
      </c>
      <c r="G4407" t="s">
        <v>791</v>
      </c>
      <c r="H4407" t="s">
        <v>590</v>
      </c>
      <c r="I4407" s="1">
        <v>44292300</v>
      </c>
      <c r="J4407" s="2">
        <f t="shared" si="136"/>
        <v>44292300</v>
      </c>
      <c r="K4407" s="1">
        <v>7382050</v>
      </c>
      <c r="L4407" s="3">
        <v>45733</v>
      </c>
      <c r="M4407" s="3">
        <v>45734</v>
      </c>
      <c r="N4407" s="3">
        <v>45900</v>
      </c>
      <c r="O4407" s="1">
        <v>0</v>
      </c>
      <c r="P4407" s="1">
        <v>44292300</v>
      </c>
      <c r="R4407" s="6">
        <f ca="1">IF(Tabla1[[#This Row],[FECHA INCIAL DESDE]]="SIN INICIO",0,IF((((TODAY()-M4407)*100%)/(N4407-M4407))&gt;=100%,"100%",(((TODAY()-M4407)*100%)/(N4407-M4407))))</f>
        <v>0.21084337349397592</v>
      </c>
      <c r="S4407" s="2">
        <f t="shared" si="137"/>
        <v>44292300</v>
      </c>
      <c r="T4407" t="s">
        <v>13997</v>
      </c>
    </row>
    <row r="4408" spans="1:20" x14ac:dyDescent="0.25">
      <c r="A4408">
        <v>2025</v>
      </c>
      <c r="B4408" t="s">
        <v>13998</v>
      </c>
      <c r="C4408" t="s">
        <v>21</v>
      </c>
      <c r="D4408" t="s">
        <v>22</v>
      </c>
      <c r="E4408" t="s">
        <v>23</v>
      </c>
      <c r="F4408" t="s">
        <v>13999</v>
      </c>
      <c r="G4408" t="s">
        <v>1831</v>
      </c>
      <c r="H4408" t="s">
        <v>1898</v>
      </c>
      <c r="I4408" s="1">
        <v>44458666</v>
      </c>
      <c r="J4408" s="2">
        <f t="shared" si="136"/>
        <v>44458666</v>
      </c>
      <c r="K4408" s="1">
        <v>6351238</v>
      </c>
      <c r="L4408" s="3">
        <v>45733</v>
      </c>
      <c r="M4408" s="3">
        <v>45735</v>
      </c>
      <c r="N4408" s="3">
        <v>45930</v>
      </c>
      <c r="O4408" s="1">
        <v>0</v>
      </c>
      <c r="P4408" s="1">
        <v>44458666</v>
      </c>
      <c r="R4408" s="6">
        <f ca="1">IF(Tabla1[[#This Row],[FECHA INCIAL DESDE]]="SIN INICIO",0,IF((((TODAY()-M4408)*100%)/(N4408-M4408))&gt;=100%,"100%",(((TODAY()-M4408)*100%)/(N4408-M4408))))</f>
        <v>0.17435897435897435</v>
      </c>
      <c r="S4408" s="2">
        <f t="shared" si="137"/>
        <v>44458666</v>
      </c>
      <c r="T4408" t="s">
        <v>14000</v>
      </c>
    </row>
    <row r="4409" spans="1:20" x14ac:dyDescent="0.25">
      <c r="A4409">
        <v>2025</v>
      </c>
      <c r="B4409" t="s">
        <v>14001</v>
      </c>
      <c r="C4409" t="s">
        <v>21</v>
      </c>
      <c r="D4409" t="s">
        <v>22</v>
      </c>
      <c r="E4409" t="s">
        <v>23</v>
      </c>
      <c r="F4409" t="s">
        <v>14002</v>
      </c>
      <c r="G4409" t="s">
        <v>1831</v>
      </c>
      <c r="H4409" t="s">
        <v>1898</v>
      </c>
      <c r="I4409" s="1">
        <v>37576455</v>
      </c>
      <c r="J4409" s="2">
        <f t="shared" si="136"/>
        <v>37576455</v>
      </c>
      <c r="K4409" s="1">
        <v>5368065</v>
      </c>
      <c r="L4409" s="3">
        <v>45734</v>
      </c>
      <c r="M4409" s="3">
        <v>45735</v>
      </c>
      <c r="N4409" s="3">
        <v>45930</v>
      </c>
      <c r="O4409" s="1">
        <v>0</v>
      </c>
      <c r="P4409" s="1">
        <v>37576455</v>
      </c>
      <c r="R4409" s="6">
        <f ca="1">IF(Tabla1[[#This Row],[FECHA INCIAL DESDE]]="SIN INICIO",0,IF((((TODAY()-M4409)*100%)/(N4409-M4409))&gt;=100%,"100%",(((TODAY()-M4409)*100%)/(N4409-M4409))))</f>
        <v>0.17435897435897435</v>
      </c>
      <c r="S4409" s="2">
        <f t="shared" si="137"/>
        <v>37576455</v>
      </c>
      <c r="T4409" t="s">
        <v>14003</v>
      </c>
    </row>
    <row r="4410" spans="1:20" x14ac:dyDescent="0.25">
      <c r="A4410">
        <v>2025</v>
      </c>
      <c r="B4410" t="s">
        <v>14004</v>
      </c>
      <c r="C4410" t="s">
        <v>21</v>
      </c>
      <c r="D4410" t="s">
        <v>22</v>
      </c>
      <c r="E4410" t="s">
        <v>23</v>
      </c>
      <c r="F4410" t="s">
        <v>14005</v>
      </c>
      <c r="G4410" t="s">
        <v>13728</v>
      </c>
      <c r="H4410" t="s">
        <v>3407</v>
      </c>
      <c r="I4410" s="1">
        <v>76393350</v>
      </c>
      <c r="J4410" s="2">
        <f t="shared" si="136"/>
        <v>76393350</v>
      </c>
      <c r="K4410" s="1">
        <v>6944850</v>
      </c>
      <c r="L4410" s="3">
        <v>45735</v>
      </c>
      <c r="M4410" s="3">
        <v>45736</v>
      </c>
      <c r="N4410" s="3">
        <v>46022</v>
      </c>
      <c r="O4410" s="1">
        <v>0</v>
      </c>
      <c r="P4410" s="1">
        <v>76393350</v>
      </c>
      <c r="R4410" s="6">
        <f ca="1">IF(Tabla1[[#This Row],[FECHA INCIAL DESDE]]="SIN INICIO",0,IF((((TODAY()-M4410)*100%)/(N4410-M4410))&gt;=100%,"100%",(((TODAY()-M4410)*100%)/(N4410-M4410))))</f>
        <v>0.11538461538461539</v>
      </c>
      <c r="S4410" s="2">
        <f t="shared" si="137"/>
        <v>76393350</v>
      </c>
      <c r="T4410" t="s">
        <v>14006</v>
      </c>
    </row>
    <row r="4411" spans="1:20" x14ac:dyDescent="0.25">
      <c r="A4411">
        <v>2025</v>
      </c>
      <c r="B4411" t="s">
        <v>14007</v>
      </c>
      <c r="C4411" t="s">
        <v>21</v>
      </c>
      <c r="D4411" t="s">
        <v>22</v>
      </c>
      <c r="E4411" t="s">
        <v>23</v>
      </c>
      <c r="F4411" t="s">
        <v>14008</v>
      </c>
      <c r="G4411" t="s">
        <v>557</v>
      </c>
      <c r="H4411" t="s">
        <v>537</v>
      </c>
      <c r="I4411" s="1">
        <v>41669100</v>
      </c>
      <c r="J4411" s="2">
        <f t="shared" si="136"/>
        <v>41669100</v>
      </c>
      <c r="K4411" s="1">
        <v>6944850</v>
      </c>
      <c r="L4411" s="3">
        <v>45733</v>
      </c>
      <c r="M4411" s="3">
        <v>45735</v>
      </c>
      <c r="N4411" s="3">
        <v>45900</v>
      </c>
      <c r="O4411" s="1">
        <v>0</v>
      </c>
      <c r="P4411" s="1">
        <v>41669100</v>
      </c>
      <c r="R4411" s="6">
        <f ca="1">IF(Tabla1[[#This Row],[FECHA INCIAL DESDE]]="SIN INICIO",0,IF((((TODAY()-M4411)*100%)/(N4411-M4411))&gt;=100%,"100%",(((TODAY()-M4411)*100%)/(N4411-M4411))))</f>
        <v>0.20606060606060606</v>
      </c>
      <c r="S4411" s="2">
        <f t="shared" si="137"/>
        <v>41669100</v>
      </c>
      <c r="T4411" t="s">
        <v>14009</v>
      </c>
    </row>
    <row r="4412" spans="1:20" x14ac:dyDescent="0.25">
      <c r="A4412">
        <v>2025</v>
      </c>
      <c r="B4412" t="s">
        <v>14010</v>
      </c>
      <c r="C4412" t="s">
        <v>21</v>
      </c>
      <c r="D4412" t="s">
        <v>22</v>
      </c>
      <c r="E4412" t="s">
        <v>120</v>
      </c>
      <c r="F4412" t="s">
        <v>14011</v>
      </c>
      <c r="G4412" t="s">
        <v>2040</v>
      </c>
      <c r="H4412" t="s">
        <v>1898</v>
      </c>
      <c r="I4412" s="1">
        <v>32689643</v>
      </c>
      <c r="J4412" s="2">
        <f t="shared" si="136"/>
        <v>32689643</v>
      </c>
      <c r="K4412" s="1">
        <v>4669949</v>
      </c>
      <c r="L4412" s="3">
        <v>45730</v>
      </c>
      <c r="M4412" s="3">
        <v>45733</v>
      </c>
      <c r="N4412" s="3">
        <v>45930</v>
      </c>
      <c r="O4412" s="1">
        <v>0</v>
      </c>
      <c r="P4412" s="1">
        <v>32689643</v>
      </c>
      <c r="R4412" s="6">
        <f ca="1">IF(Tabla1[[#This Row],[FECHA INCIAL DESDE]]="SIN INICIO",0,IF((((TODAY()-M4412)*100%)/(N4412-M4412))&gt;=100%,"100%",(((TODAY()-M4412)*100%)/(N4412-M4412))))</f>
        <v>0.18274111675126903</v>
      </c>
      <c r="S4412" s="2">
        <f t="shared" si="137"/>
        <v>32689643</v>
      </c>
      <c r="T4412" t="s">
        <v>14012</v>
      </c>
    </row>
    <row r="4413" spans="1:20" x14ac:dyDescent="0.25">
      <c r="A4413">
        <v>2025</v>
      </c>
      <c r="B4413" t="s">
        <v>14013</v>
      </c>
      <c r="C4413" t="s">
        <v>21</v>
      </c>
      <c r="D4413" t="s">
        <v>22</v>
      </c>
      <c r="E4413" t="s">
        <v>23</v>
      </c>
      <c r="F4413" t="s">
        <v>14014</v>
      </c>
      <c r="G4413" t="s">
        <v>3406</v>
      </c>
      <c r="H4413" t="s">
        <v>3407</v>
      </c>
      <c r="I4413" s="1">
        <v>53812500</v>
      </c>
      <c r="J4413" s="2">
        <f t="shared" si="136"/>
        <v>53812500</v>
      </c>
      <c r="K4413" s="1">
        <v>8968750</v>
      </c>
      <c r="L4413" s="3">
        <v>45730</v>
      </c>
      <c r="M4413" s="3">
        <v>45733</v>
      </c>
      <c r="N4413" s="3">
        <v>45900</v>
      </c>
      <c r="O4413" s="1">
        <v>0</v>
      </c>
      <c r="P4413" s="1">
        <v>53812500</v>
      </c>
      <c r="R4413" s="6">
        <f ca="1">IF(Tabla1[[#This Row],[FECHA INCIAL DESDE]]="SIN INICIO",0,IF((((TODAY()-M4413)*100%)/(N4413-M4413))&gt;=100%,"100%",(((TODAY()-M4413)*100%)/(N4413-M4413))))</f>
        <v>0.21556886227544911</v>
      </c>
      <c r="S4413" s="2">
        <f t="shared" si="137"/>
        <v>53812500</v>
      </c>
      <c r="T4413" t="s">
        <v>14015</v>
      </c>
    </row>
    <row r="4414" spans="1:20" x14ac:dyDescent="0.25">
      <c r="A4414">
        <v>2025</v>
      </c>
      <c r="B4414" t="s">
        <v>14016</v>
      </c>
      <c r="C4414" t="s">
        <v>21</v>
      </c>
      <c r="D4414" t="s">
        <v>22</v>
      </c>
      <c r="E4414" t="s">
        <v>23</v>
      </c>
      <c r="F4414" t="s">
        <v>14017</v>
      </c>
      <c r="G4414" t="s">
        <v>2214</v>
      </c>
      <c r="H4414" t="s">
        <v>1898</v>
      </c>
      <c r="I4414" s="1">
        <v>44458666</v>
      </c>
      <c r="J4414" s="2">
        <f t="shared" si="136"/>
        <v>44458666</v>
      </c>
      <c r="K4414" s="1">
        <v>6351238</v>
      </c>
      <c r="L4414" s="3">
        <v>45733</v>
      </c>
      <c r="M4414" s="3">
        <v>45734</v>
      </c>
      <c r="N4414" s="3">
        <v>45930</v>
      </c>
      <c r="O4414" s="1">
        <v>0</v>
      </c>
      <c r="P4414" s="1">
        <v>44458666</v>
      </c>
      <c r="R4414" s="6">
        <f ca="1">IF(Tabla1[[#This Row],[FECHA INCIAL DESDE]]="SIN INICIO",0,IF((((TODAY()-M4414)*100%)/(N4414-M4414))&gt;=100%,"100%",(((TODAY()-M4414)*100%)/(N4414-M4414))))</f>
        <v>0.17857142857142858</v>
      </c>
      <c r="S4414" s="2">
        <f t="shared" si="137"/>
        <v>44458666</v>
      </c>
      <c r="T4414" t="s">
        <v>14018</v>
      </c>
    </row>
    <row r="4415" spans="1:20" x14ac:dyDescent="0.25">
      <c r="A4415">
        <v>2025</v>
      </c>
      <c r="B4415" t="s">
        <v>14019</v>
      </c>
      <c r="C4415" t="s">
        <v>21</v>
      </c>
      <c r="D4415" t="s">
        <v>22</v>
      </c>
      <c r="E4415" t="s">
        <v>23</v>
      </c>
      <c r="F4415" t="s">
        <v>14020</v>
      </c>
      <c r="G4415" t="s">
        <v>1831</v>
      </c>
      <c r="H4415" t="s">
        <v>1898</v>
      </c>
      <c r="I4415" s="1">
        <v>44458666</v>
      </c>
      <c r="J4415" s="2">
        <f t="shared" si="136"/>
        <v>44458666</v>
      </c>
      <c r="K4415" s="1">
        <v>6351238</v>
      </c>
      <c r="L4415" s="3">
        <v>45730</v>
      </c>
      <c r="M4415" s="3">
        <v>45735</v>
      </c>
      <c r="N4415" s="3">
        <v>45930</v>
      </c>
      <c r="O4415" s="1">
        <v>0</v>
      </c>
      <c r="P4415" s="1">
        <v>44458666</v>
      </c>
      <c r="R4415" s="6">
        <f ca="1">IF(Tabla1[[#This Row],[FECHA INCIAL DESDE]]="SIN INICIO",0,IF((((TODAY()-M4415)*100%)/(N4415-M4415))&gt;=100%,"100%",(((TODAY()-M4415)*100%)/(N4415-M4415))))</f>
        <v>0.17435897435897435</v>
      </c>
      <c r="S4415" s="2">
        <f t="shared" si="137"/>
        <v>44458666</v>
      </c>
      <c r="T4415" t="s">
        <v>14021</v>
      </c>
    </row>
    <row r="4416" spans="1:20" x14ac:dyDescent="0.25">
      <c r="A4416">
        <v>2025</v>
      </c>
      <c r="B4416" t="s">
        <v>14022</v>
      </c>
      <c r="C4416" t="s">
        <v>21</v>
      </c>
      <c r="D4416" t="s">
        <v>22</v>
      </c>
      <c r="E4416" t="s">
        <v>120</v>
      </c>
      <c r="F4416" t="s">
        <v>14023</v>
      </c>
      <c r="G4416" t="s">
        <v>1340</v>
      </c>
      <c r="H4416" t="s">
        <v>537</v>
      </c>
      <c r="I4416" s="1">
        <v>24051330</v>
      </c>
      <c r="J4416" s="2">
        <f t="shared" si="136"/>
        <v>24051330</v>
      </c>
      <c r="K4416" s="1">
        <v>4008555</v>
      </c>
      <c r="L4416" s="3">
        <v>45730</v>
      </c>
      <c r="M4416" s="3">
        <v>45733</v>
      </c>
      <c r="N4416" s="3">
        <v>45900</v>
      </c>
      <c r="O4416" s="1">
        <v>0</v>
      </c>
      <c r="P4416" s="1">
        <v>24051330</v>
      </c>
      <c r="R4416" s="6">
        <f ca="1">IF(Tabla1[[#This Row],[FECHA INCIAL DESDE]]="SIN INICIO",0,IF((((TODAY()-M4416)*100%)/(N4416-M4416))&gt;=100%,"100%",(((TODAY()-M4416)*100%)/(N4416-M4416))))</f>
        <v>0.21556886227544911</v>
      </c>
      <c r="S4416" s="2">
        <f t="shared" si="137"/>
        <v>24051330</v>
      </c>
      <c r="T4416" t="s">
        <v>14024</v>
      </c>
    </row>
    <row r="4417" spans="1:20" x14ac:dyDescent="0.25">
      <c r="A4417">
        <v>2025</v>
      </c>
      <c r="B4417" t="s">
        <v>14025</v>
      </c>
      <c r="C4417" t="s">
        <v>21</v>
      </c>
      <c r="D4417" t="s">
        <v>22</v>
      </c>
      <c r="E4417" t="s">
        <v>120</v>
      </c>
      <c r="F4417" t="s">
        <v>14026</v>
      </c>
      <c r="G4417" t="s">
        <v>2040</v>
      </c>
      <c r="H4417" t="s">
        <v>1898</v>
      </c>
      <c r="I4417" s="1">
        <v>32689643</v>
      </c>
      <c r="J4417" s="2">
        <f t="shared" si="136"/>
        <v>32689643</v>
      </c>
      <c r="K4417" s="1">
        <v>4669949</v>
      </c>
      <c r="L4417" s="3">
        <v>45733</v>
      </c>
      <c r="M4417" s="3">
        <v>45734</v>
      </c>
      <c r="N4417" s="3">
        <v>45930</v>
      </c>
      <c r="O4417" s="1">
        <v>0</v>
      </c>
      <c r="P4417" s="1">
        <v>32689643</v>
      </c>
      <c r="R4417" s="6">
        <f ca="1">IF(Tabla1[[#This Row],[FECHA INCIAL DESDE]]="SIN INICIO",0,IF((((TODAY()-M4417)*100%)/(N4417-M4417))&gt;=100%,"100%",(((TODAY()-M4417)*100%)/(N4417-M4417))))</f>
        <v>0.17857142857142858</v>
      </c>
      <c r="S4417" s="2">
        <f t="shared" si="137"/>
        <v>32689643</v>
      </c>
      <c r="T4417" t="s">
        <v>14027</v>
      </c>
    </row>
    <row r="4418" spans="1:20" x14ac:dyDescent="0.25">
      <c r="A4418">
        <v>2025</v>
      </c>
      <c r="B4418" t="s">
        <v>14028</v>
      </c>
      <c r="C4418" t="s">
        <v>21</v>
      </c>
      <c r="D4418" t="s">
        <v>22</v>
      </c>
      <c r="E4418" t="s">
        <v>23</v>
      </c>
      <c r="F4418" t="s">
        <v>14029</v>
      </c>
      <c r="G4418" t="s">
        <v>1527</v>
      </c>
      <c r="H4418" t="s">
        <v>537</v>
      </c>
      <c r="I4418" s="1">
        <v>41669100</v>
      </c>
      <c r="J4418" s="2">
        <f t="shared" si="136"/>
        <v>41669100</v>
      </c>
      <c r="K4418" s="1">
        <v>6944850</v>
      </c>
      <c r="L4418" s="3">
        <v>45733</v>
      </c>
      <c r="M4418" s="3">
        <v>45734</v>
      </c>
      <c r="N4418" s="3">
        <v>45900</v>
      </c>
      <c r="O4418" s="1">
        <v>0</v>
      </c>
      <c r="P4418" s="1">
        <v>41669100</v>
      </c>
      <c r="R4418" s="6">
        <f ca="1">IF(Tabla1[[#This Row],[FECHA INCIAL DESDE]]="SIN INICIO",0,IF((((TODAY()-M4418)*100%)/(N4418-M4418))&gt;=100%,"100%",(((TODAY()-M4418)*100%)/(N4418-M4418))))</f>
        <v>0.21084337349397592</v>
      </c>
      <c r="S4418" s="2">
        <f t="shared" si="137"/>
        <v>41669100</v>
      </c>
      <c r="T4418" t="s">
        <v>14030</v>
      </c>
    </row>
    <row r="4419" spans="1:20" x14ac:dyDescent="0.25">
      <c r="A4419">
        <v>2025</v>
      </c>
      <c r="B4419" t="s">
        <v>14031</v>
      </c>
      <c r="C4419" t="s">
        <v>21</v>
      </c>
      <c r="D4419" t="s">
        <v>22</v>
      </c>
      <c r="E4419" t="s">
        <v>120</v>
      </c>
      <c r="F4419" t="s">
        <v>14032</v>
      </c>
      <c r="G4419" t="s">
        <v>4388</v>
      </c>
      <c r="H4419" t="s">
        <v>1898</v>
      </c>
      <c r="I4419" s="1">
        <v>32689643</v>
      </c>
      <c r="J4419" s="2">
        <f t="shared" ref="J4419:J4482" si="138">I4419</f>
        <v>32689643</v>
      </c>
      <c r="K4419" s="1">
        <v>4669949</v>
      </c>
      <c r="L4419" s="3">
        <v>45733</v>
      </c>
      <c r="M4419" s="3">
        <v>45735</v>
      </c>
      <c r="N4419" s="3">
        <v>45930</v>
      </c>
      <c r="O4419" s="1">
        <v>0</v>
      </c>
      <c r="P4419" s="1">
        <v>32689643</v>
      </c>
      <c r="R4419" s="6">
        <f ca="1">IF(Tabla1[[#This Row],[FECHA INCIAL DESDE]]="SIN INICIO",0,IF((((TODAY()-M4419)*100%)/(N4419-M4419))&gt;=100%,"100%",(((TODAY()-M4419)*100%)/(N4419-M4419))))</f>
        <v>0.17435897435897435</v>
      </c>
      <c r="S4419" s="2">
        <f t="shared" ref="S4419:S4482" si="139">P4419-Q4419</f>
        <v>32689643</v>
      </c>
      <c r="T4419" t="s">
        <v>14033</v>
      </c>
    </row>
    <row r="4420" spans="1:20" x14ac:dyDescent="0.25">
      <c r="A4420">
        <v>2025</v>
      </c>
      <c r="B4420" t="s">
        <v>14034</v>
      </c>
      <c r="C4420" t="s">
        <v>21</v>
      </c>
      <c r="D4420" t="s">
        <v>22</v>
      </c>
      <c r="E4420" t="s">
        <v>120</v>
      </c>
      <c r="F4420" t="s">
        <v>14035</v>
      </c>
      <c r="G4420" t="s">
        <v>14036</v>
      </c>
      <c r="H4420" t="s">
        <v>3407</v>
      </c>
      <c r="I4420" s="1">
        <v>23818950</v>
      </c>
      <c r="J4420" s="2">
        <f t="shared" si="138"/>
        <v>23818950</v>
      </c>
      <c r="K4420" s="1">
        <v>3969825</v>
      </c>
      <c r="L4420" s="3">
        <v>45733</v>
      </c>
      <c r="M4420" s="3">
        <v>45735</v>
      </c>
      <c r="N4420" s="3">
        <v>45900</v>
      </c>
      <c r="O4420" s="1">
        <v>0</v>
      </c>
      <c r="P4420" s="1">
        <v>23818950</v>
      </c>
      <c r="R4420" s="6">
        <f ca="1">IF(Tabla1[[#This Row],[FECHA INCIAL DESDE]]="SIN INICIO",0,IF((((TODAY()-M4420)*100%)/(N4420-M4420))&gt;=100%,"100%",(((TODAY()-M4420)*100%)/(N4420-M4420))))</f>
        <v>0.20606060606060606</v>
      </c>
      <c r="S4420" s="2">
        <f t="shared" si="139"/>
        <v>23818950</v>
      </c>
      <c r="T4420" t="s">
        <v>14037</v>
      </c>
    </row>
    <row r="4421" spans="1:20" x14ac:dyDescent="0.25">
      <c r="A4421">
        <v>2025</v>
      </c>
      <c r="B4421" t="s">
        <v>14038</v>
      </c>
      <c r="C4421" t="s">
        <v>21</v>
      </c>
      <c r="D4421" t="s">
        <v>22</v>
      </c>
      <c r="E4421" t="s">
        <v>23</v>
      </c>
      <c r="F4421" t="s">
        <v>14039</v>
      </c>
      <c r="G4421" t="s">
        <v>1831</v>
      </c>
      <c r="H4421" t="s">
        <v>1898</v>
      </c>
      <c r="I4421" s="1">
        <v>44458666</v>
      </c>
      <c r="J4421" s="2">
        <f t="shared" si="138"/>
        <v>44458666</v>
      </c>
      <c r="K4421" s="1">
        <v>6351238</v>
      </c>
      <c r="L4421" s="3">
        <v>45733</v>
      </c>
      <c r="M4421" s="3">
        <v>45734</v>
      </c>
      <c r="N4421" s="3">
        <v>45930</v>
      </c>
      <c r="O4421" s="1">
        <v>0</v>
      </c>
      <c r="P4421" s="1">
        <v>44458666</v>
      </c>
      <c r="R4421" s="6">
        <f ca="1">IF(Tabla1[[#This Row],[FECHA INCIAL DESDE]]="SIN INICIO",0,IF((((TODAY()-M4421)*100%)/(N4421-M4421))&gt;=100%,"100%",(((TODAY()-M4421)*100%)/(N4421-M4421))))</f>
        <v>0.17857142857142858</v>
      </c>
      <c r="S4421" s="2">
        <f t="shared" si="139"/>
        <v>44458666</v>
      </c>
      <c r="T4421" t="s">
        <v>14040</v>
      </c>
    </row>
    <row r="4422" spans="1:20" x14ac:dyDescent="0.25">
      <c r="A4422">
        <v>2025</v>
      </c>
      <c r="B4422" t="s">
        <v>14041</v>
      </c>
      <c r="C4422" t="s">
        <v>21</v>
      </c>
      <c r="D4422" t="s">
        <v>22</v>
      </c>
      <c r="E4422" t="s">
        <v>120</v>
      </c>
      <c r="F4422" t="s">
        <v>14042</v>
      </c>
      <c r="G4422" t="s">
        <v>14043</v>
      </c>
      <c r="H4422" t="s">
        <v>1898</v>
      </c>
      <c r="I4422" s="1">
        <v>32689643</v>
      </c>
      <c r="J4422" s="2">
        <f t="shared" si="138"/>
        <v>32689643</v>
      </c>
      <c r="K4422" s="1">
        <v>4669949</v>
      </c>
      <c r="L4422" s="3">
        <v>45733</v>
      </c>
      <c r="M4422" s="3">
        <v>45734</v>
      </c>
      <c r="N4422" s="3">
        <v>45930</v>
      </c>
      <c r="O4422" s="1">
        <v>0</v>
      </c>
      <c r="P4422" s="1">
        <v>32689643</v>
      </c>
      <c r="R4422" s="6">
        <f ca="1">IF(Tabla1[[#This Row],[FECHA INCIAL DESDE]]="SIN INICIO",0,IF((((TODAY()-M4422)*100%)/(N4422-M4422))&gt;=100%,"100%",(((TODAY()-M4422)*100%)/(N4422-M4422))))</f>
        <v>0.17857142857142858</v>
      </c>
      <c r="S4422" s="2">
        <f t="shared" si="139"/>
        <v>32689643</v>
      </c>
      <c r="T4422" t="s">
        <v>14044</v>
      </c>
    </row>
    <row r="4423" spans="1:20" x14ac:dyDescent="0.25">
      <c r="A4423">
        <v>2025</v>
      </c>
      <c r="B4423" t="s">
        <v>14045</v>
      </c>
      <c r="C4423" t="s">
        <v>21</v>
      </c>
      <c r="D4423" t="s">
        <v>22</v>
      </c>
      <c r="E4423" t="s">
        <v>23</v>
      </c>
      <c r="F4423" t="s">
        <v>14046</v>
      </c>
      <c r="G4423" t="s">
        <v>1890</v>
      </c>
      <c r="H4423" t="s">
        <v>1898</v>
      </c>
      <c r="I4423" s="1">
        <v>50416646</v>
      </c>
      <c r="J4423" s="2">
        <f t="shared" si="138"/>
        <v>50416646</v>
      </c>
      <c r="K4423" s="1">
        <v>7202378</v>
      </c>
      <c r="L4423" s="3">
        <v>45733</v>
      </c>
      <c r="M4423" s="3">
        <v>45735</v>
      </c>
      <c r="N4423" s="3">
        <v>45930</v>
      </c>
      <c r="O4423" s="1">
        <v>0</v>
      </c>
      <c r="P4423" s="1">
        <v>50416646</v>
      </c>
      <c r="R4423" s="6">
        <f ca="1">IF(Tabla1[[#This Row],[FECHA INCIAL DESDE]]="SIN INICIO",0,IF((((TODAY()-M4423)*100%)/(N4423-M4423))&gt;=100%,"100%",(((TODAY()-M4423)*100%)/(N4423-M4423))))</f>
        <v>0.17435897435897435</v>
      </c>
      <c r="S4423" s="2">
        <f t="shared" si="139"/>
        <v>50416646</v>
      </c>
      <c r="T4423" t="s">
        <v>14047</v>
      </c>
    </row>
    <row r="4424" spans="1:20" x14ac:dyDescent="0.25">
      <c r="A4424">
        <v>2025</v>
      </c>
      <c r="B4424" t="s">
        <v>14048</v>
      </c>
      <c r="C4424" t="s">
        <v>21</v>
      </c>
      <c r="D4424" t="s">
        <v>22</v>
      </c>
      <c r="E4424" t="s">
        <v>120</v>
      </c>
      <c r="F4424" t="s">
        <v>14049</v>
      </c>
      <c r="G4424" t="s">
        <v>4388</v>
      </c>
      <c r="H4424" t="s">
        <v>1898</v>
      </c>
      <c r="I4424" s="1">
        <v>32689643</v>
      </c>
      <c r="J4424" s="2">
        <f t="shared" si="138"/>
        <v>32689643</v>
      </c>
      <c r="K4424" s="1">
        <v>4669949</v>
      </c>
      <c r="L4424" s="3">
        <v>45733</v>
      </c>
      <c r="M4424" s="3">
        <v>45735</v>
      </c>
      <c r="N4424" s="3">
        <v>45930</v>
      </c>
      <c r="O4424" s="1">
        <v>0</v>
      </c>
      <c r="P4424" s="1">
        <v>32689643</v>
      </c>
      <c r="R4424" s="6">
        <f ca="1">IF(Tabla1[[#This Row],[FECHA INCIAL DESDE]]="SIN INICIO",0,IF((((TODAY()-M4424)*100%)/(N4424-M4424))&gt;=100%,"100%",(((TODAY()-M4424)*100%)/(N4424-M4424))))</f>
        <v>0.17435897435897435</v>
      </c>
      <c r="S4424" s="2">
        <f t="shared" si="139"/>
        <v>32689643</v>
      </c>
      <c r="T4424" t="s">
        <v>14050</v>
      </c>
    </row>
    <row r="4425" spans="1:20" x14ac:dyDescent="0.25">
      <c r="A4425">
        <v>2025</v>
      </c>
      <c r="B4425" t="s">
        <v>14051</v>
      </c>
      <c r="C4425" t="s">
        <v>21</v>
      </c>
      <c r="D4425" t="s">
        <v>22</v>
      </c>
      <c r="E4425" t="s">
        <v>23</v>
      </c>
      <c r="F4425" t="s">
        <v>14052</v>
      </c>
      <c r="G4425" t="s">
        <v>280</v>
      </c>
      <c r="H4425" t="s">
        <v>270</v>
      </c>
      <c r="I4425" s="1">
        <v>60000000</v>
      </c>
      <c r="J4425" s="2">
        <f t="shared" si="138"/>
        <v>60000000</v>
      </c>
      <c r="K4425" s="1">
        <v>10000000</v>
      </c>
      <c r="L4425" s="3">
        <v>45735</v>
      </c>
      <c r="M4425" s="3">
        <v>45736</v>
      </c>
      <c r="N4425" s="3">
        <v>45900</v>
      </c>
      <c r="O4425" s="1">
        <v>0</v>
      </c>
      <c r="P4425" s="1">
        <v>60000000</v>
      </c>
      <c r="R4425" s="6">
        <f ca="1">IF(Tabla1[[#This Row],[FECHA INCIAL DESDE]]="SIN INICIO",0,IF((((TODAY()-M4425)*100%)/(N4425-M4425))&gt;=100%,"100%",(((TODAY()-M4425)*100%)/(N4425-M4425))))</f>
        <v>0.20121951219512196</v>
      </c>
      <c r="S4425" s="2">
        <f t="shared" si="139"/>
        <v>60000000</v>
      </c>
      <c r="T4425" t="s">
        <v>14053</v>
      </c>
    </row>
    <row r="4426" spans="1:20" x14ac:dyDescent="0.25">
      <c r="A4426">
        <v>2025</v>
      </c>
      <c r="B4426" t="s">
        <v>14054</v>
      </c>
      <c r="C4426" t="s">
        <v>21</v>
      </c>
      <c r="D4426" t="s">
        <v>22</v>
      </c>
      <c r="E4426" t="s">
        <v>23</v>
      </c>
      <c r="F4426" t="s">
        <v>14055</v>
      </c>
      <c r="G4426" t="s">
        <v>791</v>
      </c>
      <c r="H4426" t="s">
        <v>590</v>
      </c>
      <c r="I4426" s="1">
        <v>65000000</v>
      </c>
      <c r="J4426" s="2">
        <f t="shared" si="138"/>
        <v>65000000</v>
      </c>
      <c r="K4426" s="1">
        <v>6500000</v>
      </c>
      <c r="L4426" s="3">
        <v>45730</v>
      </c>
      <c r="M4426" s="3">
        <v>45733</v>
      </c>
      <c r="N4426" s="3">
        <v>46022</v>
      </c>
      <c r="O4426" s="1">
        <v>0</v>
      </c>
      <c r="P4426" s="1">
        <v>65000000</v>
      </c>
      <c r="R4426" s="6">
        <f ca="1">IF(Tabla1[[#This Row],[FECHA INCIAL DESDE]]="SIN INICIO",0,IF((((TODAY()-M4426)*100%)/(N4426-M4426))&gt;=100%,"100%",(((TODAY()-M4426)*100%)/(N4426-M4426))))</f>
        <v>0.1245674740484429</v>
      </c>
      <c r="S4426" s="2">
        <f t="shared" si="139"/>
        <v>65000000</v>
      </c>
      <c r="T4426" t="s">
        <v>14056</v>
      </c>
    </row>
    <row r="4427" spans="1:20" x14ac:dyDescent="0.25">
      <c r="A4427">
        <v>2025</v>
      </c>
      <c r="B4427" t="s">
        <v>14057</v>
      </c>
      <c r="C4427" t="s">
        <v>21</v>
      </c>
      <c r="D4427" t="s">
        <v>22</v>
      </c>
      <c r="E4427" t="s">
        <v>120</v>
      </c>
      <c r="F4427" t="s">
        <v>14058</v>
      </c>
      <c r="G4427" t="s">
        <v>4388</v>
      </c>
      <c r="H4427" t="s">
        <v>1898</v>
      </c>
      <c r="I4427" s="1">
        <v>32689643</v>
      </c>
      <c r="J4427" s="2">
        <f t="shared" si="138"/>
        <v>32689643</v>
      </c>
      <c r="K4427" s="1">
        <v>4669949</v>
      </c>
      <c r="L4427" s="3">
        <v>45733</v>
      </c>
      <c r="M4427" s="3">
        <v>45735</v>
      </c>
      <c r="N4427" s="3">
        <v>45930</v>
      </c>
      <c r="O4427" s="1">
        <v>0</v>
      </c>
      <c r="P4427" s="1">
        <v>32689643</v>
      </c>
      <c r="R4427" s="6">
        <f ca="1">IF(Tabla1[[#This Row],[FECHA INCIAL DESDE]]="SIN INICIO",0,IF((((TODAY()-M4427)*100%)/(N4427-M4427))&gt;=100%,"100%",(((TODAY()-M4427)*100%)/(N4427-M4427))))</f>
        <v>0.17435897435897435</v>
      </c>
      <c r="S4427" s="2">
        <f t="shared" si="139"/>
        <v>32689643</v>
      </c>
      <c r="T4427" t="s">
        <v>14059</v>
      </c>
    </row>
    <row r="4428" spans="1:20" x14ac:dyDescent="0.25">
      <c r="A4428">
        <v>2025</v>
      </c>
      <c r="B4428" t="s">
        <v>14060</v>
      </c>
      <c r="C4428" t="s">
        <v>21</v>
      </c>
      <c r="D4428" t="s">
        <v>22</v>
      </c>
      <c r="E4428" t="s">
        <v>23</v>
      </c>
      <c r="F4428" t="s">
        <v>14061</v>
      </c>
      <c r="G4428" t="s">
        <v>1890</v>
      </c>
      <c r="H4428" t="s">
        <v>166</v>
      </c>
      <c r="I4428" s="1">
        <v>44458666</v>
      </c>
      <c r="J4428" s="2">
        <f t="shared" si="138"/>
        <v>44458666</v>
      </c>
      <c r="K4428" s="1">
        <v>6351238</v>
      </c>
      <c r="L4428" s="3">
        <v>45733</v>
      </c>
      <c r="M4428" s="3">
        <v>45735</v>
      </c>
      <c r="N4428" s="3">
        <v>45930</v>
      </c>
      <c r="O4428" s="1">
        <v>0</v>
      </c>
      <c r="P4428" s="1">
        <v>44458666</v>
      </c>
      <c r="R4428" s="6">
        <f ca="1">IF(Tabla1[[#This Row],[FECHA INCIAL DESDE]]="SIN INICIO",0,IF((((TODAY()-M4428)*100%)/(N4428-M4428))&gt;=100%,"100%",(((TODAY()-M4428)*100%)/(N4428-M4428))))</f>
        <v>0.17435897435897435</v>
      </c>
      <c r="S4428" s="2">
        <f t="shared" si="139"/>
        <v>44458666</v>
      </c>
      <c r="T4428" t="s">
        <v>14062</v>
      </c>
    </row>
    <row r="4429" spans="1:20" x14ac:dyDescent="0.25">
      <c r="A4429">
        <v>2025</v>
      </c>
      <c r="B4429" t="s">
        <v>14063</v>
      </c>
      <c r="C4429" t="s">
        <v>21</v>
      </c>
      <c r="D4429" t="s">
        <v>22</v>
      </c>
      <c r="E4429" t="s">
        <v>23</v>
      </c>
      <c r="F4429" t="s">
        <v>14064</v>
      </c>
      <c r="G4429" t="s">
        <v>536</v>
      </c>
      <c r="H4429" t="s">
        <v>537</v>
      </c>
      <c r="I4429" s="1">
        <v>41669100</v>
      </c>
      <c r="J4429" s="2">
        <f t="shared" si="138"/>
        <v>41669100</v>
      </c>
      <c r="K4429" s="1">
        <v>6944850</v>
      </c>
      <c r="L4429" s="3">
        <v>45733</v>
      </c>
      <c r="M4429" s="3">
        <v>45735</v>
      </c>
      <c r="N4429" s="3">
        <v>45900</v>
      </c>
      <c r="O4429" s="1">
        <v>0</v>
      </c>
      <c r="P4429" s="1">
        <v>41669100</v>
      </c>
      <c r="R4429" s="6">
        <f ca="1">IF(Tabla1[[#This Row],[FECHA INCIAL DESDE]]="SIN INICIO",0,IF((((TODAY()-M4429)*100%)/(N4429-M4429))&gt;=100%,"100%",(((TODAY()-M4429)*100%)/(N4429-M4429))))</f>
        <v>0.20606060606060606</v>
      </c>
      <c r="S4429" s="2">
        <f t="shared" si="139"/>
        <v>41669100</v>
      </c>
      <c r="T4429" t="s">
        <v>14065</v>
      </c>
    </row>
    <row r="4430" spans="1:20" x14ac:dyDescent="0.25">
      <c r="A4430">
        <v>2025</v>
      </c>
      <c r="B4430" t="s">
        <v>14066</v>
      </c>
      <c r="C4430" t="s">
        <v>21</v>
      </c>
      <c r="D4430" t="s">
        <v>22</v>
      </c>
      <c r="E4430" t="s">
        <v>23</v>
      </c>
      <c r="F4430" t="s">
        <v>14067</v>
      </c>
      <c r="G4430" t="s">
        <v>3276</v>
      </c>
      <c r="H4430" t="s">
        <v>2479</v>
      </c>
      <c r="I4430" s="1">
        <v>36912185</v>
      </c>
      <c r="J4430" s="2">
        <f t="shared" si="138"/>
        <v>36912185</v>
      </c>
      <c r="K4430" s="1">
        <v>7382437</v>
      </c>
      <c r="L4430" s="3">
        <v>45735</v>
      </c>
      <c r="M4430" s="3">
        <v>45737</v>
      </c>
      <c r="N4430" s="3">
        <v>45869</v>
      </c>
      <c r="O4430" s="1">
        <v>0</v>
      </c>
      <c r="P4430" s="1">
        <v>36912185</v>
      </c>
      <c r="R4430" s="6">
        <f ca="1">IF(Tabla1[[#This Row],[FECHA INCIAL DESDE]]="SIN INICIO",0,IF((((TODAY()-M4430)*100%)/(N4430-M4430))&gt;=100%,"100%",(((TODAY()-M4430)*100%)/(N4430-M4430))))</f>
        <v>0.24242424242424243</v>
      </c>
      <c r="S4430" s="2">
        <f t="shared" si="139"/>
        <v>36912185</v>
      </c>
      <c r="T4430" t="s">
        <v>14068</v>
      </c>
    </row>
    <row r="4431" spans="1:20" x14ac:dyDescent="0.25">
      <c r="A4431">
        <v>2025</v>
      </c>
      <c r="B4431" t="s">
        <v>14069</v>
      </c>
      <c r="C4431" t="s">
        <v>21</v>
      </c>
      <c r="D4431" t="s">
        <v>22</v>
      </c>
      <c r="E4431" t="s">
        <v>23</v>
      </c>
      <c r="F4431" t="s">
        <v>14070</v>
      </c>
      <c r="G4431" t="s">
        <v>3406</v>
      </c>
      <c r="H4431" t="s">
        <v>3407</v>
      </c>
      <c r="I4431" s="1">
        <v>41266500</v>
      </c>
      <c r="J4431" s="2">
        <f t="shared" si="138"/>
        <v>41266500</v>
      </c>
      <c r="K4431" s="1">
        <v>6877750</v>
      </c>
      <c r="L4431" s="3">
        <v>45730</v>
      </c>
      <c r="M4431" s="3">
        <v>45733</v>
      </c>
      <c r="N4431" s="3">
        <v>45900</v>
      </c>
      <c r="O4431" s="1">
        <v>0</v>
      </c>
      <c r="P4431" s="1">
        <v>41266500</v>
      </c>
      <c r="R4431" s="6">
        <f ca="1">IF(Tabla1[[#This Row],[FECHA INCIAL DESDE]]="SIN INICIO",0,IF((((TODAY()-M4431)*100%)/(N4431-M4431))&gt;=100%,"100%",(((TODAY()-M4431)*100%)/(N4431-M4431))))</f>
        <v>0.21556886227544911</v>
      </c>
      <c r="S4431" s="2">
        <f t="shared" si="139"/>
        <v>41266500</v>
      </c>
      <c r="T4431" t="s">
        <v>14071</v>
      </c>
    </row>
    <row r="4432" spans="1:20" x14ac:dyDescent="0.25">
      <c r="A4432">
        <v>2025</v>
      </c>
      <c r="B4432" t="s">
        <v>14072</v>
      </c>
      <c r="C4432" t="s">
        <v>21</v>
      </c>
      <c r="D4432" t="s">
        <v>22</v>
      </c>
      <c r="E4432" t="s">
        <v>120</v>
      </c>
      <c r="F4432" t="s">
        <v>14073</v>
      </c>
      <c r="G4432" t="s">
        <v>4365</v>
      </c>
      <c r="H4432" t="s">
        <v>3407</v>
      </c>
      <c r="I4432" s="1">
        <v>23818950</v>
      </c>
      <c r="J4432" s="2">
        <f t="shared" si="138"/>
        <v>23818950</v>
      </c>
      <c r="K4432" s="1">
        <v>3969825</v>
      </c>
      <c r="L4432" s="3">
        <v>45733</v>
      </c>
      <c r="M4432" s="3">
        <v>45734</v>
      </c>
      <c r="N4432" s="3">
        <v>45900</v>
      </c>
      <c r="O4432" s="1">
        <v>0</v>
      </c>
      <c r="P4432" s="1">
        <v>23818950</v>
      </c>
      <c r="R4432" s="6">
        <f ca="1">IF(Tabla1[[#This Row],[FECHA INCIAL DESDE]]="SIN INICIO",0,IF((((TODAY()-M4432)*100%)/(N4432-M4432))&gt;=100%,"100%",(((TODAY()-M4432)*100%)/(N4432-M4432))))</f>
        <v>0.21084337349397592</v>
      </c>
      <c r="S4432" s="2">
        <f t="shared" si="139"/>
        <v>23818950</v>
      </c>
      <c r="T4432" t="s">
        <v>14074</v>
      </c>
    </row>
    <row r="4433" spans="1:20" x14ac:dyDescent="0.25">
      <c r="A4433">
        <v>2025</v>
      </c>
      <c r="B4433" t="s">
        <v>14075</v>
      </c>
      <c r="C4433" t="s">
        <v>21</v>
      </c>
      <c r="D4433" t="s">
        <v>22</v>
      </c>
      <c r="E4433" t="s">
        <v>23</v>
      </c>
      <c r="F4433" t="s">
        <v>14076</v>
      </c>
      <c r="G4433" t="s">
        <v>1890</v>
      </c>
      <c r="H4433" t="s">
        <v>1898</v>
      </c>
      <c r="I4433" s="1">
        <v>44458666</v>
      </c>
      <c r="J4433" s="2">
        <f t="shared" si="138"/>
        <v>44458666</v>
      </c>
      <c r="K4433" s="1">
        <v>6351238</v>
      </c>
      <c r="L4433" s="3">
        <v>45733</v>
      </c>
      <c r="M4433" s="3">
        <v>45735</v>
      </c>
      <c r="N4433" s="3">
        <v>45930</v>
      </c>
      <c r="O4433" s="1">
        <v>0</v>
      </c>
      <c r="P4433" s="1">
        <v>44458666</v>
      </c>
      <c r="R4433" s="6">
        <f ca="1">IF(Tabla1[[#This Row],[FECHA INCIAL DESDE]]="SIN INICIO",0,IF((((TODAY()-M4433)*100%)/(N4433-M4433))&gt;=100%,"100%",(((TODAY()-M4433)*100%)/(N4433-M4433))))</f>
        <v>0.17435897435897435</v>
      </c>
      <c r="S4433" s="2">
        <f t="shared" si="139"/>
        <v>44458666</v>
      </c>
      <c r="T4433" t="s">
        <v>14077</v>
      </c>
    </row>
    <row r="4434" spans="1:20" x14ac:dyDescent="0.25">
      <c r="A4434">
        <v>2025</v>
      </c>
      <c r="B4434" t="s">
        <v>14078</v>
      </c>
      <c r="C4434" t="s">
        <v>21</v>
      </c>
      <c r="D4434" t="s">
        <v>22</v>
      </c>
      <c r="E4434" t="s">
        <v>23</v>
      </c>
      <c r="F4434" t="s">
        <v>14079</v>
      </c>
      <c r="G4434" t="s">
        <v>585</v>
      </c>
      <c r="H4434" t="s">
        <v>537</v>
      </c>
      <c r="I4434" s="1">
        <v>41669100</v>
      </c>
      <c r="J4434" s="2">
        <f t="shared" si="138"/>
        <v>41669100</v>
      </c>
      <c r="K4434" s="1">
        <v>6944850</v>
      </c>
      <c r="L4434" s="3">
        <v>45733</v>
      </c>
      <c r="M4434" s="3">
        <v>45735</v>
      </c>
      <c r="N4434" s="3">
        <v>45900</v>
      </c>
      <c r="O4434" s="1">
        <v>0</v>
      </c>
      <c r="P4434" s="1">
        <v>41669100</v>
      </c>
      <c r="R4434" s="6">
        <f ca="1">IF(Tabla1[[#This Row],[FECHA INCIAL DESDE]]="SIN INICIO",0,IF((((TODAY()-M4434)*100%)/(N4434-M4434))&gt;=100%,"100%",(((TODAY()-M4434)*100%)/(N4434-M4434))))</f>
        <v>0.20606060606060606</v>
      </c>
      <c r="S4434" s="2">
        <f t="shared" si="139"/>
        <v>41669100</v>
      </c>
      <c r="T4434" t="s">
        <v>14080</v>
      </c>
    </row>
    <row r="4435" spans="1:20" x14ac:dyDescent="0.25">
      <c r="A4435">
        <v>2025</v>
      </c>
      <c r="B4435" t="s">
        <v>14081</v>
      </c>
      <c r="C4435" t="s">
        <v>21</v>
      </c>
      <c r="D4435" t="s">
        <v>22</v>
      </c>
      <c r="E4435" t="s">
        <v>23</v>
      </c>
      <c r="F4435" t="s">
        <v>14082</v>
      </c>
      <c r="G4435" t="s">
        <v>8683</v>
      </c>
      <c r="H4435" t="s">
        <v>2479</v>
      </c>
      <c r="I4435" s="1">
        <v>39060114</v>
      </c>
      <c r="J4435" s="2">
        <f t="shared" si="138"/>
        <v>39060114</v>
      </c>
      <c r="K4435" s="1">
        <v>6510019</v>
      </c>
      <c r="L4435" s="3">
        <v>45733</v>
      </c>
      <c r="M4435" s="3">
        <v>45734</v>
      </c>
      <c r="N4435" s="3">
        <v>45900</v>
      </c>
      <c r="O4435" s="1">
        <v>0</v>
      </c>
      <c r="P4435" s="1">
        <v>39060114</v>
      </c>
      <c r="R4435" s="6">
        <f ca="1">IF(Tabla1[[#This Row],[FECHA INCIAL DESDE]]="SIN INICIO",0,IF((((TODAY()-M4435)*100%)/(N4435-M4435))&gt;=100%,"100%",(((TODAY()-M4435)*100%)/(N4435-M4435))))</f>
        <v>0.21084337349397592</v>
      </c>
      <c r="S4435" s="2">
        <f t="shared" si="139"/>
        <v>39060114</v>
      </c>
      <c r="T4435" t="s">
        <v>14083</v>
      </c>
    </row>
    <row r="4436" spans="1:20" x14ac:dyDescent="0.25">
      <c r="A4436">
        <v>2025</v>
      </c>
      <c r="B4436" t="s">
        <v>14084</v>
      </c>
      <c r="C4436" t="s">
        <v>21</v>
      </c>
      <c r="D4436" t="s">
        <v>22</v>
      </c>
      <c r="E4436" t="s">
        <v>23</v>
      </c>
      <c r="F4436" t="s">
        <v>14085</v>
      </c>
      <c r="G4436" t="s">
        <v>280</v>
      </c>
      <c r="H4436" t="s">
        <v>270</v>
      </c>
      <c r="I4436" s="1">
        <v>42112296</v>
      </c>
      <c r="J4436" s="2">
        <f t="shared" si="138"/>
        <v>42112296</v>
      </c>
      <c r="K4436" s="1">
        <v>7018716</v>
      </c>
      <c r="L4436" s="3">
        <v>45735</v>
      </c>
      <c r="M4436" s="3">
        <v>45737</v>
      </c>
      <c r="N4436" s="3">
        <v>45900</v>
      </c>
      <c r="O4436" s="1">
        <v>0</v>
      </c>
      <c r="P4436" s="1">
        <v>42112296</v>
      </c>
      <c r="R4436" s="6">
        <f ca="1">IF(Tabla1[[#This Row],[FECHA INCIAL DESDE]]="SIN INICIO",0,IF((((TODAY()-M4436)*100%)/(N4436-M4436))&gt;=100%,"100%",(((TODAY()-M4436)*100%)/(N4436-M4436))))</f>
        <v>0.19631901840490798</v>
      </c>
      <c r="S4436" s="2">
        <f t="shared" si="139"/>
        <v>42112296</v>
      </c>
      <c r="T4436" t="s">
        <v>14086</v>
      </c>
    </row>
    <row r="4437" spans="1:20" x14ac:dyDescent="0.25">
      <c r="A4437">
        <v>2025</v>
      </c>
      <c r="B4437" t="s">
        <v>14087</v>
      </c>
      <c r="C4437" t="s">
        <v>21</v>
      </c>
      <c r="D4437" t="s">
        <v>22</v>
      </c>
      <c r="E4437" t="s">
        <v>120</v>
      </c>
      <c r="F4437" t="s">
        <v>14088</v>
      </c>
      <c r="G4437" t="s">
        <v>1371</v>
      </c>
      <c r="H4437" t="s">
        <v>537</v>
      </c>
      <c r="I4437" s="1">
        <v>24051330</v>
      </c>
      <c r="J4437" s="2">
        <f t="shared" si="138"/>
        <v>24051330</v>
      </c>
      <c r="K4437" s="1">
        <v>4008555</v>
      </c>
      <c r="L4437" s="3">
        <v>45733</v>
      </c>
      <c r="M4437" s="3">
        <v>45734</v>
      </c>
      <c r="N4437" s="3">
        <v>45900</v>
      </c>
      <c r="O4437" s="1">
        <v>0</v>
      </c>
      <c r="P4437" s="1">
        <v>24051330</v>
      </c>
      <c r="R4437" s="6">
        <f ca="1">IF(Tabla1[[#This Row],[FECHA INCIAL DESDE]]="SIN INICIO",0,IF((((TODAY()-M4437)*100%)/(N4437-M4437))&gt;=100%,"100%",(((TODAY()-M4437)*100%)/(N4437-M4437))))</f>
        <v>0.21084337349397592</v>
      </c>
      <c r="S4437" s="2">
        <f t="shared" si="139"/>
        <v>24051330</v>
      </c>
      <c r="T4437" t="s">
        <v>14089</v>
      </c>
    </row>
    <row r="4438" spans="1:20" x14ac:dyDescent="0.25">
      <c r="A4438">
        <v>2025</v>
      </c>
      <c r="B4438" t="s">
        <v>14090</v>
      </c>
      <c r="C4438" t="s">
        <v>21</v>
      </c>
      <c r="D4438" t="s">
        <v>22</v>
      </c>
      <c r="E4438" t="s">
        <v>23</v>
      </c>
      <c r="F4438" t="s">
        <v>14091</v>
      </c>
      <c r="G4438" t="s">
        <v>14092</v>
      </c>
      <c r="H4438" t="s">
        <v>2479</v>
      </c>
      <c r="I4438" s="1">
        <v>39060114</v>
      </c>
      <c r="J4438" s="2">
        <f t="shared" si="138"/>
        <v>39060114</v>
      </c>
      <c r="K4438" s="1">
        <v>6510019</v>
      </c>
      <c r="L4438" s="3">
        <v>45733</v>
      </c>
      <c r="M4438" s="3">
        <v>45734</v>
      </c>
      <c r="N4438" s="3">
        <v>45900</v>
      </c>
      <c r="O4438" s="1">
        <v>0</v>
      </c>
      <c r="P4438" s="1">
        <v>39060114</v>
      </c>
      <c r="R4438" s="6">
        <f ca="1">IF(Tabla1[[#This Row],[FECHA INCIAL DESDE]]="SIN INICIO",0,IF((((TODAY()-M4438)*100%)/(N4438-M4438))&gt;=100%,"100%",(((TODAY()-M4438)*100%)/(N4438-M4438))))</f>
        <v>0.21084337349397592</v>
      </c>
      <c r="S4438" s="2">
        <f t="shared" si="139"/>
        <v>39060114</v>
      </c>
      <c r="T4438" t="s">
        <v>14093</v>
      </c>
    </row>
    <row r="4439" spans="1:20" x14ac:dyDescent="0.25">
      <c r="A4439">
        <v>2025</v>
      </c>
      <c r="B4439" t="s">
        <v>14094</v>
      </c>
      <c r="C4439" t="s">
        <v>21</v>
      </c>
      <c r="D4439" t="s">
        <v>22</v>
      </c>
      <c r="E4439" t="s">
        <v>23</v>
      </c>
      <c r="F4439" t="s">
        <v>14095</v>
      </c>
      <c r="G4439" t="s">
        <v>1640</v>
      </c>
      <c r="H4439" t="s">
        <v>86</v>
      </c>
      <c r="I4439" s="1">
        <v>39000000</v>
      </c>
      <c r="J4439" s="2">
        <f t="shared" si="138"/>
        <v>39000000</v>
      </c>
      <c r="K4439" s="1">
        <v>6500000</v>
      </c>
      <c r="L4439" s="3">
        <v>45733</v>
      </c>
      <c r="M4439" s="3">
        <v>45735</v>
      </c>
      <c r="N4439" s="3">
        <v>45900</v>
      </c>
      <c r="O4439" s="1">
        <v>0</v>
      </c>
      <c r="P4439" s="1">
        <v>39000000</v>
      </c>
      <c r="R4439" s="6">
        <f ca="1">IF(Tabla1[[#This Row],[FECHA INCIAL DESDE]]="SIN INICIO",0,IF((((TODAY()-M4439)*100%)/(N4439-M4439))&gt;=100%,"100%",(((TODAY()-M4439)*100%)/(N4439-M4439))))</f>
        <v>0.20606060606060606</v>
      </c>
      <c r="S4439" s="2">
        <f t="shared" si="139"/>
        <v>39000000</v>
      </c>
      <c r="T4439" t="s">
        <v>14096</v>
      </c>
    </row>
    <row r="4440" spans="1:20" x14ac:dyDescent="0.25">
      <c r="A4440">
        <v>2025</v>
      </c>
      <c r="B4440" t="s">
        <v>14097</v>
      </c>
      <c r="C4440" t="s">
        <v>21</v>
      </c>
      <c r="D4440" t="s">
        <v>22</v>
      </c>
      <c r="E4440" t="s">
        <v>23</v>
      </c>
      <c r="F4440" t="s">
        <v>14098</v>
      </c>
      <c r="G4440" t="s">
        <v>2743</v>
      </c>
      <c r="H4440" t="s">
        <v>659</v>
      </c>
      <c r="I4440" s="1">
        <v>39312000</v>
      </c>
      <c r="J4440" s="2">
        <f t="shared" si="138"/>
        <v>39312000</v>
      </c>
      <c r="K4440" s="1">
        <v>6552000</v>
      </c>
      <c r="L4440" s="3">
        <v>45742</v>
      </c>
      <c r="M4440" s="3">
        <v>45743</v>
      </c>
      <c r="N4440" s="3">
        <v>45900</v>
      </c>
      <c r="O4440" s="1">
        <v>0</v>
      </c>
      <c r="P4440" s="1">
        <v>39312000</v>
      </c>
      <c r="R4440" s="6">
        <f ca="1">IF(Tabla1[[#This Row],[FECHA INCIAL DESDE]]="SIN INICIO",0,IF((((TODAY()-M4440)*100%)/(N4440-M4440))&gt;=100%,"100%",(((TODAY()-M4440)*100%)/(N4440-M4440))))</f>
        <v>0.16560509554140126</v>
      </c>
      <c r="S4440" s="2">
        <f t="shared" si="139"/>
        <v>39312000</v>
      </c>
      <c r="T4440" t="s">
        <v>14099</v>
      </c>
    </row>
    <row r="4441" spans="1:20" x14ac:dyDescent="0.25">
      <c r="A4441">
        <v>2025</v>
      </c>
      <c r="B4441" t="s">
        <v>14100</v>
      </c>
      <c r="C4441" t="s">
        <v>21</v>
      </c>
      <c r="D4441" t="s">
        <v>22</v>
      </c>
      <c r="E4441" t="s">
        <v>23</v>
      </c>
      <c r="F4441" t="s">
        <v>14101</v>
      </c>
      <c r="G4441" t="s">
        <v>2173</v>
      </c>
      <c r="H4441" t="s">
        <v>2174</v>
      </c>
      <c r="I4441" s="1">
        <v>30000000</v>
      </c>
      <c r="J4441" s="2">
        <f t="shared" si="138"/>
        <v>30000000</v>
      </c>
      <c r="K4441" s="1">
        <v>5000000</v>
      </c>
      <c r="L4441" s="3">
        <v>45735</v>
      </c>
      <c r="M4441" s="3">
        <v>45736</v>
      </c>
      <c r="N4441" s="3">
        <v>45900</v>
      </c>
      <c r="O4441" s="1">
        <v>0</v>
      </c>
      <c r="P4441" s="1">
        <v>30000000</v>
      </c>
      <c r="R4441" s="6">
        <f ca="1">IF(Tabla1[[#This Row],[FECHA INCIAL DESDE]]="SIN INICIO",0,IF((((TODAY()-M4441)*100%)/(N4441-M4441))&gt;=100%,"100%",(((TODAY()-M4441)*100%)/(N4441-M4441))))</f>
        <v>0.20121951219512196</v>
      </c>
      <c r="S4441" s="2">
        <f t="shared" si="139"/>
        <v>30000000</v>
      </c>
      <c r="T4441" t="s">
        <v>14102</v>
      </c>
    </row>
    <row r="4442" spans="1:20" x14ac:dyDescent="0.25">
      <c r="A4442">
        <v>2025</v>
      </c>
      <c r="B4442" t="s">
        <v>14103</v>
      </c>
      <c r="C4442" t="s">
        <v>21</v>
      </c>
      <c r="D4442" t="s">
        <v>22</v>
      </c>
      <c r="E4442" t="s">
        <v>23</v>
      </c>
      <c r="F4442" t="s">
        <v>14104</v>
      </c>
      <c r="G4442" t="s">
        <v>13728</v>
      </c>
      <c r="H4442" t="s">
        <v>3407</v>
      </c>
      <c r="I4442" s="1">
        <v>76393350</v>
      </c>
      <c r="J4442" s="2">
        <f t="shared" si="138"/>
        <v>76393350</v>
      </c>
      <c r="K4442" s="1">
        <v>6944850</v>
      </c>
      <c r="L4442" s="3">
        <v>45737</v>
      </c>
      <c r="M4442" s="3">
        <v>45741</v>
      </c>
      <c r="N4442" s="3">
        <v>46022</v>
      </c>
      <c r="O4442" s="1">
        <v>0</v>
      </c>
      <c r="P4442" s="1">
        <v>76393350</v>
      </c>
      <c r="R4442" s="6">
        <f ca="1">IF(Tabla1[[#This Row],[FECHA INCIAL DESDE]]="SIN INICIO",0,IF((((TODAY()-M4442)*100%)/(N4442-M4442))&gt;=100%,"100%",(((TODAY()-M4442)*100%)/(N4442-M4442))))</f>
        <v>9.9644128113879002E-2</v>
      </c>
      <c r="S4442" s="2">
        <f t="shared" si="139"/>
        <v>76393350</v>
      </c>
      <c r="T4442" t="s">
        <v>14105</v>
      </c>
    </row>
    <row r="4443" spans="1:20" x14ac:dyDescent="0.25">
      <c r="A4443">
        <v>2025</v>
      </c>
      <c r="B4443" t="s">
        <v>14106</v>
      </c>
      <c r="C4443" t="s">
        <v>21</v>
      </c>
      <c r="D4443" t="s">
        <v>22</v>
      </c>
      <c r="E4443" t="s">
        <v>23</v>
      </c>
      <c r="F4443" t="s">
        <v>14107</v>
      </c>
      <c r="G4443" t="s">
        <v>13728</v>
      </c>
      <c r="H4443" t="s">
        <v>3407</v>
      </c>
      <c r="I4443" s="1">
        <v>76393350</v>
      </c>
      <c r="J4443" s="2">
        <f t="shared" si="138"/>
        <v>76393350</v>
      </c>
      <c r="K4443" s="1">
        <v>6944850</v>
      </c>
      <c r="L4443" s="3">
        <v>45735</v>
      </c>
      <c r="M4443" s="3">
        <v>45736</v>
      </c>
      <c r="N4443" s="3">
        <v>46022</v>
      </c>
      <c r="O4443" s="1">
        <v>0</v>
      </c>
      <c r="P4443" s="1">
        <v>76393350</v>
      </c>
      <c r="R4443" s="6">
        <f ca="1">IF(Tabla1[[#This Row],[FECHA INCIAL DESDE]]="SIN INICIO",0,IF((((TODAY()-M4443)*100%)/(N4443-M4443))&gt;=100%,"100%",(((TODAY()-M4443)*100%)/(N4443-M4443))))</f>
        <v>0.11538461538461539</v>
      </c>
      <c r="S4443" s="2">
        <f t="shared" si="139"/>
        <v>76393350</v>
      </c>
      <c r="T4443" t="s">
        <v>14108</v>
      </c>
    </row>
    <row r="4444" spans="1:20" x14ac:dyDescent="0.25">
      <c r="A4444">
        <v>2025</v>
      </c>
      <c r="B4444" t="s">
        <v>14109</v>
      </c>
      <c r="C4444" t="s">
        <v>21</v>
      </c>
      <c r="D4444" t="s">
        <v>22</v>
      </c>
      <c r="E4444" t="s">
        <v>23</v>
      </c>
      <c r="F4444" t="s">
        <v>14110</v>
      </c>
      <c r="G4444" t="s">
        <v>13928</v>
      </c>
      <c r="H4444" t="s">
        <v>3407</v>
      </c>
      <c r="I4444" s="1">
        <v>98820898</v>
      </c>
      <c r="J4444" s="2">
        <f t="shared" si="138"/>
        <v>98820898</v>
      </c>
      <c r="K4444" s="1">
        <v>8983718</v>
      </c>
      <c r="L4444" s="3">
        <v>45742</v>
      </c>
      <c r="M4444" s="3">
        <v>45743</v>
      </c>
      <c r="N4444" s="3">
        <v>46022</v>
      </c>
      <c r="O4444" s="1">
        <v>0</v>
      </c>
      <c r="P4444" s="1">
        <v>98820898</v>
      </c>
      <c r="R4444" s="6">
        <f ca="1">IF(Tabla1[[#This Row],[FECHA INCIAL DESDE]]="SIN INICIO",0,IF((((TODAY()-M4444)*100%)/(N4444-M4444))&gt;=100%,"100%",(((TODAY()-M4444)*100%)/(N4444-M4444))))</f>
        <v>9.3189964157706098E-2</v>
      </c>
      <c r="S4444" s="2">
        <f t="shared" si="139"/>
        <v>98820898</v>
      </c>
      <c r="T4444" t="s">
        <v>14111</v>
      </c>
    </row>
    <row r="4445" spans="1:20" x14ac:dyDescent="0.25">
      <c r="A4445">
        <v>2025</v>
      </c>
      <c r="B4445" t="s">
        <v>14112</v>
      </c>
      <c r="C4445" t="s">
        <v>21</v>
      </c>
      <c r="D4445" t="s">
        <v>22</v>
      </c>
      <c r="E4445" t="s">
        <v>23</v>
      </c>
      <c r="F4445" t="s">
        <v>14113</v>
      </c>
      <c r="G4445" t="s">
        <v>13928</v>
      </c>
      <c r="H4445" t="s">
        <v>3407</v>
      </c>
      <c r="I4445" s="1">
        <v>98820898</v>
      </c>
      <c r="J4445" s="2">
        <f t="shared" si="138"/>
        <v>98820898</v>
      </c>
      <c r="K4445" s="1">
        <v>8983718</v>
      </c>
      <c r="L4445" s="3">
        <v>45742</v>
      </c>
      <c r="M4445" s="3">
        <v>45744</v>
      </c>
      <c r="N4445" s="3">
        <v>46022</v>
      </c>
      <c r="O4445" s="1">
        <v>0</v>
      </c>
      <c r="P4445" s="1">
        <v>98820898</v>
      </c>
      <c r="R4445" s="6">
        <f ca="1">IF(Tabla1[[#This Row],[FECHA INCIAL DESDE]]="SIN INICIO",0,IF((((TODAY()-M4445)*100%)/(N4445-M4445))&gt;=100%,"100%",(((TODAY()-M4445)*100%)/(N4445-M4445))))</f>
        <v>8.9928057553956831E-2</v>
      </c>
      <c r="S4445" s="2">
        <f t="shared" si="139"/>
        <v>98820898</v>
      </c>
      <c r="T4445" t="s">
        <v>14114</v>
      </c>
    </row>
    <row r="4446" spans="1:20" x14ac:dyDescent="0.25">
      <c r="A4446">
        <v>2025</v>
      </c>
      <c r="B4446" t="s">
        <v>14115</v>
      </c>
      <c r="C4446" t="s">
        <v>21</v>
      </c>
      <c r="D4446" t="s">
        <v>22</v>
      </c>
      <c r="E4446" t="s">
        <v>23</v>
      </c>
      <c r="F4446" t="s">
        <v>14116</v>
      </c>
      <c r="G4446" t="s">
        <v>14117</v>
      </c>
      <c r="H4446" t="s">
        <v>3407</v>
      </c>
      <c r="I4446" s="1">
        <v>98820898</v>
      </c>
      <c r="J4446" s="2">
        <f t="shared" si="138"/>
        <v>98820898</v>
      </c>
      <c r="K4446" s="1">
        <v>8983718</v>
      </c>
      <c r="L4446" s="3">
        <v>45741</v>
      </c>
      <c r="M4446" s="3">
        <v>45742</v>
      </c>
      <c r="N4446" s="3">
        <v>46022</v>
      </c>
      <c r="O4446" s="1">
        <v>0</v>
      </c>
      <c r="P4446" s="1">
        <v>98820898</v>
      </c>
      <c r="R4446" s="6">
        <f ca="1">IF(Tabla1[[#This Row],[FECHA INCIAL DESDE]]="SIN INICIO",0,IF((((TODAY()-M4446)*100%)/(N4446-M4446))&gt;=100%,"100%",(((TODAY()-M4446)*100%)/(N4446-M4446))))</f>
        <v>9.6428571428571433E-2</v>
      </c>
      <c r="S4446" s="2">
        <f t="shared" si="139"/>
        <v>98820898</v>
      </c>
      <c r="T4446" t="s">
        <v>14118</v>
      </c>
    </row>
    <row r="4447" spans="1:20" x14ac:dyDescent="0.25">
      <c r="A4447">
        <v>2025</v>
      </c>
      <c r="B4447" t="s">
        <v>14119</v>
      </c>
      <c r="C4447" t="s">
        <v>21</v>
      </c>
      <c r="D4447" t="s">
        <v>22</v>
      </c>
      <c r="E4447" t="s">
        <v>120</v>
      </c>
      <c r="F4447" t="s">
        <v>14120</v>
      </c>
      <c r="G4447" t="s">
        <v>4388</v>
      </c>
      <c r="H4447" t="s">
        <v>1898</v>
      </c>
      <c r="I4447" s="1">
        <v>32689643</v>
      </c>
      <c r="J4447" s="2">
        <f t="shared" si="138"/>
        <v>32689643</v>
      </c>
      <c r="K4447" s="1">
        <v>4669949</v>
      </c>
      <c r="L4447" s="3">
        <v>45733</v>
      </c>
      <c r="M4447" s="3">
        <v>45734</v>
      </c>
      <c r="N4447" s="3">
        <v>45930</v>
      </c>
      <c r="O4447" s="1">
        <v>0</v>
      </c>
      <c r="P4447" s="1">
        <v>32689643</v>
      </c>
      <c r="R4447" s="6">
        <f ca="1">IF(Tabla1[[#This Row],[FECHA INCIAL DESDE]]="SIN INICIO",0,IF((((TODAY()-M4447)*100%)/(N4447-M4447))&gt;=100%,"100%",(((TODAY()-M4447)*100%)/(N4447-M4447))))</f>
        <v>0.17857142857142858</v>
      </c>
      <c r="S4447" s="2">
        <f t="shared" si="139"/>
        <v>32689643</v>
      </c>
      <c r="T4447" t="s">
        <v>14121</v>
      </c>
    </row>
    <row r="4448" spans="1:20" x14ac:dyDescent="0.25">
      <c r="A4448">
        <v>2025</v>
      </c>
      <c r="B4448" t="s">
        <v>14122</v>
      </c>
      <c r="C4448" t="s">
        <v>21</v>
      </c>
      <c r="D4448" t="s">
        <v>22</v>
      </c>
      <c r="E4448" t="s">
        <v>23</v>
      </c>
      <c r="F4448" t="s">
        <v>14123</v>
      </c>
      <c r="G4448" t="s">
        <v>6017</v>
      </c>
      <c r="H4448" t="s">
        <v>1898</v>
      </c>
      <c r="I4448" s="1">
        <v>40212067</v>
      </c>
      <c r="J4448" s="2">
        <f t="shared" si="138"/>
        <v>40212067</v>
      </c>
      <c r="K4448" s="1">
        <v>5744581</v>
      </c>
      <c r="L4448" s="3">
        <v>45733</v>
      </c>
      <c r="M4448" s="3">
        <v>45735</v>
      </c>
      <c r="N4448" s="3">
        <v>45930</v>
      </c>
      <c r="O4448" s="1">
        <v>0</v>
      </c>
      <c r="P4448" s="1">
        <v>40212067</v>
      </c>
      <c r="R4448" s="6">
        <f ca="1">IF(Tabla1[[#This Row],[FECHA INCIAL DESDE]]="SIN INICIO",0,IF((((TODAY()-M4448)*100%)/(N4448-M4448))&gt;=100%,"100%",(((TODAY()-M4448)*100%)/(N4448-M4448))))</f>
        <v>0.17435897435897435</v>
      </c>
      <c r="S4448" s="2">
        <f t="shared" si="139"/>
        <v>40212067</v>
      </c>
      <c r="T4448" t="s">
        <v>14124</v>
      </c>
    </row>
    <row r="4449" spans="1:20" x14ac:dyDescent="0.25">
      <c r="A4449">
        <v>2025</v>
      </c>
      <c r="B4449" t="s">
        <v>14125</v>
      </c>
      <c r="C4449" t="s">
        <v>21</v>
      </c>
      <c r="D4449" t="s">
        <v>22</v>
      </c>
      <c r="E4449" t="s">
        <v>23</v>
      </c>
      <c r="F4449" t="s">
        <v>14126</v>
      </c>
      <c r="G4449" t="s">
        <v>8683</v>
      </c>
      <c r="H4449" t="s">
        <v>2479</v>
      </c>
      <c r="I4449" s="1">
        <v>42096750</v>
      </c>
      <c r="J4449" s="2">
        <f t="shared" si="138"/>
        <v>42096750</v>
      </c>
      <c r="K4449" s="1">
        <v>7016125</v>
      </c>
      <c r="L4449" s="3">
        <v>45733</v>
      </c>
      <c r="M4449" s="3">
        <v>45736</v>
      </c>
      <c r="N4449" s="3">
        <v>45900</v>
      </c>
      <c r="O4449" s="1">
        <v>0</v>
      </c>
      <c r="P4449" s="1">
        <v>42096750</v>
      </c>
      <c r="R4449" s="6">
        <f ca="1">IF(Tabla1[[#This Row],[FECHA INCIAL DESDE]]="SIN INICIO",0,IF((((TODAY()-M4449)*100%)/(N4449-M4449))&gt;=100%,"100%",(((TODAY()-M4449)*100%)/(N4449-M4449))))</f>
        <v>0.20121951219512196</v>
      </c>
      <c r="S4449" s="2">
        <f t="shared" si="139"/>
        <v>42096750</v>
      </c>
      <c r="T4449" t="s">
        <v>14127</v>
      </c>
    </row>
    <row r="4450" spans="1:20" x14ac:dyDescent="0.25">
      <c r="A4450">
        <v>2025</v>
      </c>
      <c r="B4450" t="s">
        <v>14128</v>
      </c>
      <c r="C4450" t="s">
        <v>21</v>
      </c>
      <c r="D4450" t="s">
        <v>22</v>
      </c>
      <c r="E4450" t="s">
        <v>23</v>
      </c>
      <c r="F4450" t="s">
        <v>14129</v>
      </c>
      <c r="G4450" t="s">
        <v>280</v>
      </c>
      <c r="H4450" t="s">
        <v>270</v>
      </c>
      <c r="I4450" s="1">
        <v>25500000</v>
      </c>
      <c r="J4450" s="2">
        <f t="shared" si="138"/>
        <v>25500000</v>
      </c>
      <c r="K4450" s="1">
        <v>4250000</v>
      </c>
      <c r="L4450" s="3">
        <v>45735</v>
      </c>
      <c r="M4450" s="3">
        <v>45736</v>
      </c>
      <c r="N4450" s="3">
        <v>45900</v>
      </c>
      <c r="O4450" s="1">
        <v>0</v>
      </c>
      <c r="P4450" s="1">
        <v>25500000</v>
      </c>
      <c r="R4450" s="6">
        <f ca="1">IF(Tabla1[[#This Row],[FECHA INCIAL DESDE]]="SIN INICIO",0,IF((((TODAY()-M4450)*100%)/(N4450-M4450))&gt;=100%,"100%",(((TODAY()-M4450)*100%)/(N4450-M4450))))</f>
        <v>0.20121951219512196</v>
      </c>
      <c r="S4450" s="2">
        <f t="shared" si="139"/>
        <v>25500000</v>
      </c>
      <c r="T4450" t="s">
        <v>14130</v>
      </c>
    </row>
    <row r="4451" spans="1:20" x14ac:dyDescent="0.25">
      <c r="A4451">
        <v>2025</v>
      </c>
      <c r="B4451" t="s">
        <v>14131</v>
      </c>
      <c r="C4451" t="s">
        <v>21</v>
      </c>
      <c r="D4451" t="s">
        <v>22</v>
      </c>
      <c r="E4451" t="s">
        <v>120</v>
      </c>
      <c r="F4451" t="s">
        <v>14132</v>
      </c>
      <c r="G4451" t="s">
        <v>3066</v>
      </c>
      <c r="H4451" t="s">
        <v>2479</v>
      </c>
      <c r="I4451" s="1">
        <v>30135000</v>
      </c>
      <c r="J4451" s="2">
        <f t="shared" si="138"/>
        <v>30135000</v>
      </c>
      <c r="K4451" s="1">
        <v>5022500</v>
      </c>
      <c r="L4451" s="3">
        <v>45741</v>
      </c>
      <c r="M4451" s="3">
        <v>45742</v>
      </c>
      <c r="N4451" s="3">
        <v>45900</v>
      </c>
      <c r="O4451" s="1">
        <v>0</v>
      </c>
      <c r="P4451" s="1">
        <v>30135000</v>
      </c>
      <c r="R4451" s="6">
        <f ca="1">IF(Tabla1[[#This Row],[FECHA INCIAL DESDE]]="SIN INICIO",0,IF((((TODAY()-M4451)*100%)/(N4451-M4451))&gt;=100%,"100%",(((TODAY()-M4451)*100%)/(N4451-M4451))))</f>
        <v>0.17088607594936708</v>
      </c>
      <c r="S4451" s="2">
        <f t="shared" si="139"/>
        <v>30135000</v>
      </c>
      <c r="T4451" t="s">
        <v>14133</v>
      </c>
    </row>
    <row r="4452" spans="1:20" x14ac:dyDescent="0.25">
      <c r="A4452">
        <v>2025</v>
      </c>
      <c r="B4452" t="s">
        <v>14134</v>
      </c>
      <c r="C4452" t="s">
        <v>21</v>
      </c>
      <c r="D4452" t="s">
        <v>22</v>
      </c>
      <c r="E4452" t="s">
        <v>120</v>
      </c>
      <c r="F4452" t="s">
        <v>14135</v>
      </c>
      <c r="G4452" t="s">
        <v>2040</v>
      </c>
      <c r="H4452" t="s">
        <v>1898</v>
      </c>
      <c r="I4452" s="1">
        <v>32689643</v>
      </c>
      <c r="J4452" s="2">
        <f t="shared" si="138"/>
        <v>32689643</v>
      </c>
      <c r="K4452" s="1">
        <v>4669949</v>
      </c>
      <c r="L4452" s="3">
        <v>45734</v>
      </c>
      <c r="M4452" s="3">
        <v>45735</v>
      </c>
      <c r="N4452" s="3">
        <v>45930</v>
      </c>
      <c r="O4452" s="1">
        <v>0</v>
      </c>
      <c r="P4452" s="1">
        <v>32689643</v>
      </c>
      <c r="R4452" s="6">
        <f ca="1">IF(Tabla1[[#This Row],[FECHA INCIAL DESDE]]="SIN INICIO",0,IF((((TODAY()-M4452)*100%)/(N4452-M4452))&gt;=100%,"100%",(((TODAY()-M4452)*100%)/(N4452-M4452))))</f>
        <v>0.17435897435897435</v>
      </c>
      <c r="S4452" s="2">
        <f t="shared" si="139"/>
        <v>32689643</v>
      </c>
      <c r="T4452" t="s">
        <v>14136</v>
      </c>
    </row>
    <row r="4453" spans="1:20" x14ac:dyDescent="0.25">
      <c r="A4453">
        <v>2025</v>
      </c>
      <c r="B4453" t="s">
        <v>14137</v>
      </c>
      <c r="C4453" t="s">
        <v>21</v>
      </c>
      <c r="D4453" t="s">
        <v>22</v>
      </c>
      <c r="E4453" t="s">
        <v>23</v>
      </c>
      <c r="F4453" t="s">
        <v>14138</v>
      </c>
      <c r="G4453" t="s">
        <v>1831</v>
      </c>
      <c r="H4453" t="s">
        <v>1898</v>
      </c>
      <c r="I4453" s="1">
        <v>37576455</v>
      </c>
      <c r="J4453" s="2">
        <f t="shared" si="138"/>
        <v>37576455</v>
      </c>
      <c r="K4453" s="1">
        <v>5368065</v>
      </c>
      <c r="L4453" s="3">
        <v>45734</v>
      </c>
      <c r="M4453" s="3">
        <v>45735</v>
      </c>
      <c r="N4453" s="3">
        <v>45930</v>
      </c>
      <c r="O4453" s="1">
        <v>0</v>
      </c>
      <c r="P4453" s="1">
        <v>37576455</v>
      </c>
      <c r="R4453" s="6">
        <f ca="1">IF(Tabla1[[#This Row],[FECHA INCIAL DESDE]]="SIN INICIO",0,IF((((TODAY()-M4453)*100%)/(N4453-M4453))&gt;=100%,"100%",(((TODAY()-M4453)*100%)/(N4453-M4453))))</f>
        <v>0.17435897435897435</v>
      </c>
      <c r="S4453" s="2">
        <f t="shared" si="139"/>
        <v>37576455</v>
      </c>
      <c r="T4453" t="s">
        <v>14139</v>
      </c>
    </row>
    <row r="4454" spans="1:20" x14ac:dyDescent="0.25">
      <c r="A4454">
        <v>2025</v>
      </c>
      <c r="B4454" t="s">
        <v>14140</v>
      </c>
      <c r="C4454" t="s">
        <v>21</v>
      </c>
      <c r="D4454" t="s">
        <v>22</v>
      </c>
      <c r="E4454" t="s">
        <v>23</v>
      </c>
      <c r="F4454" t="s">
        <v>14141</v>
      </c>
      <c r="G4454" t="s">
        <v>14142</v>
      </c>
      <c r="H4454" t="s">
        <v>537</v>
      </c>
      <c r="I4454" s="1">
        <v>29062800</v>
      </c>
      <c r="J4454" s="2">
        <f t="shared" si="138"/>
        <v>29062800</v>
      </c>
      <c r="K4454" s="1">
        <v>4843800</v>
      </c>
      <c r="L4454" s="3">
        <v>45733</v>
      </c>
      <c r="M4454" s="3">
        <v>45735</v>
      </c>
      <c r="N4454" s="3">
        <v>45900</v>
      </c>
      <c r="O4454" s="1">
        <v>0</v>
      </c>
      <c r="P4454" s="1">
        <v>29062800</v>
      </c>
      <c r="R4454" s="6">
        <f ca="1">IF(Tabla1[[#This Row],[FECHA INCIAL DESDE]]="SIN INICIO",0,IF((((TODAY()-M4454)*100%)/(N4454-M4454))&gt;=100%,"100%",(((TODAY()-M4454)*100%)/(N4454-M4454))))</f>
        <v>0.20606060606060606</v>
      </c>
      <c r="S4454" s="2">
        <f t="shared" si="139"/>
        <v>29062800</v>
      </c>
      <c r="T4454" t="s">
        <v>14143</v>
      </c>
    </row>
    <row r="4455" spans="1:20" x14ac:dyDescent="0.25">
      <c r="A4455">
        <v>2025</v>
      </c>
      <c r="B4455" t="s">
        <v>14144</v>
      </c>
      <c r="C4455" t="s">
        <v>21</v>
      </c>
      <c r="D4455" t="s">
        <v>22</v>
      </c>
      <c r="E4455" t="s">
        <v>23</v>
      </c>
      <c r="F4455" t="s">
        <v>14145</v>
      </c>
      <c r="G4455" t="s">
        <v>14146</v>
      </c>
      <c r="H4455" t="s">
        <v>3407</v>
      </c>
      <c r="I4455" s="1">
        <v>89837180</v>
      </c>
      <c r="J4455" s="2">
        <f t="shared" si="138"/>
        <v>89837180</v>
      </c>
      <c r="K4455" s="1">
        <v>8983718</v>
      </c>
      <c r="L4455" s="3">
        <v>45736</v>
      </c>
      <c r="M4455" s="3">
        <v>45737</v>
      </c>
      <c r="N4455" s="3">
        <v>46022</v>
      </c>
      <c r="O4455" s="1">
        <v>0</v>
      </c>
      <c r="P4455" s="1">
        <v>89837180</v>
      </c>
      <c r="R4455" s="6">
        <f ca="1">IF(Tabla1[[#This Row],[FECHA INCIAL DESDE]]="SIN INICIO",0,IF((((TODAY()-M4455)*100%)/(N4455-M4455))&gt;=100%,"100%",(((TODAY()-M4455)*100%)/(N4455-M4455))))</f>
        <v>0.11228070175438597</v>
      </c>
      <c r="S4455" s="2">
        <f t="shared" si="139"/>
        <v>89837180</v>
      </c>
      <c r="T4455" t="s">
        <v>5757</v>
      </c>
    </row>
    <row r="4456" spans="1:20" x14ac:dyDescent="0.25">
      <c r="A4456">
        <v>2025</v>
      </c>
      <c r="B4456" t="s">
        <v>14147</v>
      </c>
      <c r="C4456" t="s">
        <v>21</v>
      </c>
      <c r="D4456" t="s">
        <v>22</v>
      </c>
      <c r="E4456" t="s">
        <v>120</v>
      </c>
      <c r="F4456" t="s">
        <v>14148</v>
      </c>
      <c r="G4456" t="s">
        <v>2040</v>
      </c>
      <c r="H4456" t="s">
        <v>1898</v>
      </c>
      <c r="I4456" s="1">
        <v>32689643</v>
      </c>
      <c r="J4456" s="2">
        <f t="shared" si="138"/>
        <v>32689643</v>
      </c>
      <c r="K4456" s="1">
        <v>4669949</v>
      </c>
      <c r="L4456" s="3">
        <v>45733</v>
      </c>
      <c r="M4456" s="3">
        <v>45734</v>
      </c>
      <c r="N4456" s="3">
        <v>45930</v>
      </c>
      <c r="O4456" s="1">
        <v>0</v>
      </c>
      <c r="P4456" s="1">
        <v>32689643</v>
      </c>
      <c r="R4456" s="6">
        <f ca="1">IF(Tabla1[[#This Row],[FECHA INCIAL DESDE]]="SIN INICIO",0,IF((((TODAY()-M4456)*100%)/(N4456-M4456))&gt;=100%,"100%",(((TODAY()-M4456)*100%)/(N4456-M4456))))</f>
        <v>0.17857142857142858</v>
      </c>
      <c r="S4456" s="2">
        <f t="shared" si="139"/>
        <v>32689643</v>
      </c>
      <c r="T4456" t="s">
        <v>14149</v>
      </c>
    </row>
    <row r="4457" spans="1:20" x14ac:dyDescent="0.25">
      <c r="A4457">
        <v>2025</v>
      </c>
      <c r="B4457" t="s">
        <v>14150</v>
      </c>
      <c r="C4457" t="s">
        <v>21</v>
      </c>
      <c r="D4457" t="s">
        <v>22</v>
      </c>
      <c r="E4457" t="s">
        <v>120</v>
      </c>
      <c r="F4457" t="s">
        <v>14151</v>
      </c>
      <c r="G4457" t="s">
        <v>2040</v>
      </c>
      <c r="H4457" t="s">
        <v>1898</v>
      </c>
      <c r="I4457" s="1">
        <v>29082039</v>
      </c>
      <c r="J4457" s="2">
        <f t="shared" si="138"/>
        <v>29082039</v>
      </c>
      <c r="K4457" s="1">
        <v>4154577</v>
      </c>
      <c r="L4457" s="3">
        <v>45733</v>
      </c>
      <c r="M4457" s="3">
        <v>45734</v>
      </c>
      <c r="N4457" s="3">
        <v>45930</v>
      </c>
      <c r="O4457" s="1">
        <v>0</v>
      </c>
      <c r="P4457" s="1">
        <v>29082039</v>
      </c>
      <c r="R4457" s="6">
        <f ca="1">IF(Tabla1[[#This Row],[FECHA INCIAL DESDE]]="SIN INICIO",0,IF((((TODAY()-M4457)*100%)/(N4457-M4457))&gt;=100%,"100%",(((TODAY()-M4457)*100%)/(N4457-M4457))))</f>
        <v>0.17857142857142858</v>
      </c>
      <c r="S4457" s="2">
        <f t="shared" si="139"/>
        <v>29082039</v>
      </c>
      <c r="T4457" t="s">
        <v>14152</v>
      </c>
    </row>
    <row r="4458" spans="1:20" x14ac:dyDescent="0.25">
      <c r="A4458">
        <v>2025</v>
      </c>
      <c r="B4458" t="s">
        <v>14153</v>
      </c>
      <c r="C4458" t="s">
        <v>21</v>
      </c>
      <c r="D4458" t="s">
        <v>22</v>
      </c>
      <c r="E4458" t="s">
        <v>23</v>
      </c>
      <c r="F4458" t="s">
        <v>14154</v>
      </c>
      <c r="G4458" t="s">
        <v>1890</v>
      </c>
      <c r="H4458" t="s">
        <v>1898</v>
      </c>
      <c r="I4458" s="1">
        <v>44458666</v>
      </c>
      <c r="J4458" s="2">
        <f t="shared" si="138"/>
        <v>44458666</v>
      </c>
      <c r="K4458" s="1">
        <v>6351238</v>
      </c>
      <c r="L4458" s="3">
        <v>45733</v>
      </c>
      <c r="M4458" s="3">
        <v>45735</v>
      </c>
      <c r="N4458" s="3">
        <v>45930</v>
      </c>
      <c r="O4458" s="1">
        <v>0</v>
      </c>
      <c r="P4458" s="1">
        <v>44458666</v>
      </c>
      <c r="R4458" s="6">
        <f ca="1">IF(Tabla1[[#This Row],[FECHA INCIAL DESDE]]="SIN INICIO",0,IF((((TODAY()-M4458)*100%)/(N4458-M4458))&gt;=100%,"100%",(((TODAY()-M4458)*100%)/(N4458-M4458))))</f>
        <v>0.17435897435897435</v>
      </c>
      <c r="S4458" s="2">
        <f t="shared" si="139"/>
        <v>44458666</v>
      </c>
      <c r="T4458" t="s">
        <v>14155</v>
      </c>
    </row>
    <row r="4459" spans="1:20" x14ac:dyDescent="0.25">
      <c r="A4459">
        <v>2025</v>
      </c>
      <c r="B4459" t="s">
        <v>14156</v>
      </c>
      <c r="C4459" t="s">
        <v>21</v>
      </c>
      <c r="D4459" t="s">
        <v>22</v>
      </c>
      <c r="E4459" t="s">
        <v>23</v>
      </c>
      <c r="F4459" t="s">
        <v>14157</v>
      </c>
      <c r="G4459" t="s">
        <v>14158</v>
      </c>
      <c r="H4459" t="s">
        <v>2479</v>
      </c>
      <c r="I4459" s="1">
        <v>35080625</v>
      </c>
      <c r="J4459" s="2">
        <f t="shared" si="138"/>
        <v>35080625</v>
      </c>
      <c r="K4459" s="1">
        <v>7016125</v>
      </c>
      <c r="L4459" s="3">
        <v>45734</v>
      </c>
      <c r="M4459" s="3">
        <v>45735</v>
      </c>
      <c r="N4459" s="3">
        <v>45869</v>
      </c>
      <c r="O4459" s="1">
        <v>0</v>
      </c>
      <c r="P4459" s="1">
        <v>35080625</v>
      </c>
      <c r="R4459" s="6">
        <f ca="1">IF(Tabla1[[#This Row],[FECHA INCIAL DESDE]]="SIN INICIO",0,IF((((TODAY()-M4459)*100%)/(N4459-M4459))&gt;=100%,"100%",(((TODAY()-M4459)*100%)/(N4459-M4459))))</f>
        <v>0.2537313432835821</v>
      </c>
      <c r="S4459" s="2">
        <f t="shared" si="139"/>
        <v>35080625</v>
      </c>
      <c r="T4459" t="s">
        <v>14159</v>
      </c>
    </row>
    <row r="4460" spans="1:20" x14ac:dyDescent="0.25">
      <c r="A4460">
        <v>2025</v>
      </c>
      <c r="B4460" t="s">
        <v>14160</v>
      </c>
      <c r="C4460" t="s">
        <v>21</v>
      </c>
      <c r="D4460" t="s">
        <v>22</v>
      </c>
      <c r="E4460" t="s">
        <v>23</v>
      </c>
      <c r="F4460" t="s">
        <v>14161</v>
      </c>
      <c r="G4460" t="s">
        <v>14162</v>
      </c>
      <c r="H4460" t="s">
        <v>590</v>
      </c>
      <c r="I4460" s="1">
        <v>23345000</v>
      </c>
      <c r="J4460" s="2">
        <f t="shared" si="138"/>
        <v>23345000</v>
      </c>
      <c r="K4460" s="1">
        <v>4669000</v>
      </c>
      <c r="L4460" s="3">
        <v>45741</v>
      </c>
      <c r="M4460" s="3">
        <v>45742</v>
      </c>
      <c r="N4460" s="3">
        <v>45869</v>
      </c>
      <c r="O4460" s="1">
        <v>0</v>
      </c>
      <c r="P4460" s="1">
        <v>23345000</v>
      </c>
      <c r="R4460" s="6">
        <f ca="1">IF(Tabla1[[#This Row],[FECHA INCIAL DESDE]]="SIN INICIO",0,IF((((TODAY()-M4460)*100%)/(N4460-M4460))&gt;=100%,"100%",(((TODAY()-M4460)*100%)/(N4460-M4460))))</f>
        <v>0.2125984251968504</v>
      </c>
      <c r="S4460" s="2">
        <f t="shared" si="139"/>
        <v>23345000</v>
      </c>
      <c r="T4460" t="s">
        <v>14163</v>
      </c>
    </row>
    <row r="4461" spans="1:20" x14ac:dyDescent="0.25">
      <c r="A4461">
        <v>2025</v>
      </c>
      <c r="B4461" t="s">
        <v>14164</v>
      </c>
      <c r="C4461" t="s">
        <v>21</v>
      </c>
      <c r="D4461" t="s">
        <v>22</v>
      </c>
      <c r="E4461" t="s">
        <v>23</v>
      </c>
      <c r="F4461" t="s">
        <v>14165</v>
      </c>
      <c r="G4461" t="s">
        <v>14166</v>
      </c>
      <c r="H4461" t="s">
        <v>1898</v>
      </c>
      <c r="I4461" s="1">
        <v>40212067</v>
      </c>
      <c r="J4461" s="2">
        <f t="shared" si="138"/>
        <v>40212067</v>
      </c>
      <c r="K4461" s="1">
        <v>5744581</v>
      </c>
      <c r="L4461" s="3">
        <v>45734</v>
      </c>
      <c r="M4461" s="3">
        <v>45735</v>
      </c>
      <c r="N4461" s="3">
        <v>45930</v>
      </c>
      <c r="O4461" s="1">
        <v>0</v>
      </c>
      <c r="P4461" s="1">
        <v>40212067</v>
      </c>
      <c r="R4461" s="6">
        <f ca="1">IF(Tabla1[[#This Row],[FECHA INCIAL DESDE]]="SIN INICIO",0,IF((((TODAY()-M4461)*100%)/(N4461-M4461))&gt;=100%,"100%",(((TODAY()-M4461)*100%)/(N4461-M4461))))</f>
        <v>0.17435897435897435</v>
      </c>
      <c r="S4461" s="2">
        <f t="shared" si="139"/>
        <v>40212067</v>
      </c>
      <c r="T4461" t="s">
        <v>14167</v>
      </c>
    </row>
    <row r="4462" spans="1:20" x14ac:dyDescent="0.25">
      <c r="A4462">
        <v>2025</v>
      </c>
      <c r="B4462" t="s">
        <v>14168</v>
      </c>
      <c r="C4462" t="s">
        <v>21</v>
      </c>
      <c r="D4462" t="s">
        <v>22</v>
      </c>
      <c r="E4462" t="s">
        <v>23</v>
      </c>
      <c r="F4462" t="s">
        <v>14169</v>
      </c>
      <c r="G4462" t="s">
        <v>1189</v>
      </c>
      <c r="H4462" t="s">
        <v>537</v>
      </c>
      <c r="I4462" s="1">
        <v>54337500</v>
      </c>
      <c r="J4462" s="2">
        <f t="shared" si="138"/>
        <v>54337500</v>
      </c>
      <c r="K4462" s="1">
        <v>9056250</v>
      </c>
      <c r="L4462" s="3">
        <v>45735</v>
      </c>
      <c r="M4462" s="3">
        <v>45736</v>
      </c>
      <c r="N4462" s="3">
        <v>45900</v>
      </c>
      <c r="O4462" s="1">
        <v>0</v>
      </c>
      <c r="P4462" s="1">
        <v>54337500</v>
      </c>
      <c r="R4462" s="6">
        <f ca="1">IF(Tabla1[[#This Row],[FECHA INCIAL DESDE]]="SIN INICIO",0,IF((((TODAY()-M4462)*100%)/(N4462-M4462))&gt;=100%,"100%",(((TODAY()-M4462)*100%)/(N4462-M4462))))</f>
        <v>0.20121951219512196</v>
      </c>
      <c r="S4462" s="2">
        <f t="shared" si="139"/>
        <v>54337500</v>
      </c>
      <c r="T4462" t="s">
        <v>14170</v>
      </c>
    </row>
    <row r="4463" spans="1:20" x14ac:dyDescent="0.25">
      <c r="A4463">
        <v>2025</v>
      </c>
      <c r="B4463" t="s">
        <v>14171</v>
      </c>
      <c r="C4463" t="s">
        <v>21</v>
      </c>
      <c r="D4463" t="s">
        <v>22</v>
      </c>
      <c r="E4463" t="s">
        <v>23</v>
      </c>
      <c r="F4463" t="s">
        <v>14172</v>
      </c>
      <c r="G4463" t="s">
        <v>8683</v>
      </c>
      <c r="H4463" t="s">
        <v>2479</v>
      </c>
      <c r="I4463" s="1">
        <v>42096750</v>
      </c>
      <c r="J4463" s="2">
        <f t="shared" si="138"/>
        <v>42096750</v>
      </c>
      <c r="K4463" s="1">
        <v>6510019</v>
      </c>
      <c r="L4463" s="3">
        <v>45733</v>
      </c>
      <c r="M4463" s="3">
        <v>45734</v>
      </c>
      <c r="N4463" s="3">
        <v>45900</v>
      </c>
      <c r="O4463" s="1">
        <v>0</v>
      </c>
      <c r="P4463" s="1">
        <v>42096750</v>
      </c>
      <c r="R4463" s="6">
        <f ca="1">IF(Tabla1[[#This Row],[FECHA INCIAL DESDE]]="SIN INICIO",0,IF((((TODAY()-M4463)*100%)/(N4463-M4463))&gt;=100%,"100%",(((TODAY()-M4463)*100%)/(N4463-M4463))))</f>
        <v>0.21084337349397592</v>
      </c>
      <c r="S4463" s="2">
        <f t="shared" si="139"/>
        <v>42096750</v>
      </c>
      <c r="T4463" t="s">
        <v>14173</v>
      </c>
    </row>
    <row r="4464" spans="1:20" x14ac:dyDescent="0.25">
      <c r="A4464">
        <v>2025</v>
      </c>
      <c r="B4464" t="s">
        <v>14174</v>
      </c>
      <c r="C4464" t="s">
        <v>21</v>
      </c>
      <c r="D4464" t="s">
        <v>22</v>
      </c>
      <c r="E4464" t="s">
        <v>23</v>
      </c>
      <c r="F4464" t="s">
        <v>14175</v>
      </c>
      <c r="G4464" t="s">
        <v>6017</v>
      </c>
      <c r="H4464" t="s">
        <v>1898</v>
      </c>
      <c r="I4464" s="1">
        <v>44458666</v>
      </c>
      <c r="J4464" s="2">
        <f t="shared" si="138"/>
        <v>44458666</v>
      </c>
      <c r="K4464" s="1">
        <v>6351238</v>
      </c>
      <c r="L4464" s="3">
        <v>45734</v>
      </c>
      <c r="M4464" s="3">
        <v>45736</v>
      </c>
      <c r="N4464" s="3">
        <v>45930</v>
      </c>
      <c r="O4464" s="1">
        <v>0</v>
      </c>
      <c r="P4464" s="1">
        <v>44458666</v>
      </c>
      <c r="R4464" s="6">
        <f ca="1">IF(Tabla1[[#This Row],[FECHA INCIAL DESDE]]="SIN INICIO",0,IF((((TODAY()-M4464)*100%)/(N4464-M4464))&gt;=100%,"100%",(((TODAY()-M4464)*100%)/(N4464-M4464))))</f>
        <v>0.17010309278350516</v>
      </c>
      <c r="S4464" s="2">
        <f t="shared" si="139"/>
        <v>44458666</v>
      </c>
      <c r="T4464" t="s">
        <v>14176</v>
      </c>
    </row>
    <row r="4465" spans="1:20" x14ac:dyDescent="0.25">
      <c r="A4465">
        <v>2025</v>
      </c>
      <c r="B4465" t="s">
        <v>14177</v>
      </c>
      <c r="C4465" t="s">
        <v>21</v>
      </c>
      <c r="D4465" t="s">
        <v>22</v>
      </c>
      <c r="E4465" t="s">
        <v>23</v>
      </c>
      <c r="F4465" t="s">
        <v>14178</v>
      </c>
      <c r="G4465" t="s">
        <v>1831</v>
      </c>
      <c r="H4465" t="s">
        <v>1898</v>
      </c>
      <c r="I4465" s="1">
        <v>40212067</v>
      </c>
      <c r="J4465" s="2">
        <f t="shared" si="138"/>
        <v>40212067</v>
      </c>
      <c r="K4465" s="1">
        <v>5744581</v>
      </c>
      <c r="L4465" s="3">
        <v>45734</v>
      </c>
      <c r="M4465" s="3">
        <v>45736</v>
      </c>
      <c r="N4465" s="3">
        <v>45930</v>
      </c>
      <c r="O4465" s="1">
        <v>0</v>
      </c>
      <c r="P4465" s="1">
        <v>40212067</v>
      </c>
      <c r="R4465" s="6">
        <f ca="1">IF(Tabla1[[#This Row],[FECHA INCIAL DESDE]]="SIN INICIO",0,IF((((TODAY()-M4465)*100%)/(N4465-M4465))&gt;=100%,"100%",(((TODAY()-M4465)*100%)/(N4465-M4465))))</f>
        <v>0.17010309278350516</v>
      </c>
      <c r="S4465" s="2">
        <f t="shared" si="139"/>
        <v>40212067</v>
      </c>
      <c r="T4465" t="s">
        <v>14179</v>
      </c>
    </row>
    <row r="4466" spans="1:20" x14ac:dyDescent="0.25">
      <c r="A4466">
        <v>2025</v>
      </c>
      <c r="B4466" t="s">
        <v>14180</v>
      </c>
      <c r="C4466" t="s">
        <v>21</v>
      </c>
      <c r="D4466" t="s">
        <v>22</v>
      </c>
      <c r="E4466" t="s">
        <v>23</v>
      </c>
      <c r="F4466" t="s">
        <v>14181</v>
      </c>
      <c r="G4466" t="s">
        <v>8683</v>
      </c>
      <c r="H4466" t="s">
        <v>2479</v>
      </c>
      <c r="I4466" s="1">
        <v>32500000</v>
      </c>
      <c r="J4466" s="2">
        <f t="shared" si="138"/>
        <v>32500000</v>
      </c>
      <c r="K4466" s="1">
        <v>6500000</v>
      </c>
      <c r="L4466" s="3">
        <v>45733</v>
      </c>
      <c r="M4466" s="3">
        <v>45736</v>
      </c>
      <c r="N4466" s="3">
        <v>45869</v>
      </c>
      <c r="O4466" s="1">
        <v>0</v>
      </c>
      <c r="P4466" s="1">
        <v>32500000</v>
      </c>
      <c r="R4466" s="6">
        <f ca="1">IF(Tabla1[[#This Row],[FECHA INCIAL DESDE]]="SIN INICIO",0,IF((((TODAY()-M4466)*100%)/(N4466-M4466))&gt;=100%,"100%",(((TODAY()-M4466)*100%)/(N4466-M4466))))</f>
        <v>0.24812030075187969</v>
      </c>
      <c r="S4466" s="2">
        <f t="shared" si="139"/>
        <v>32500000</v>
      </c>
      <c r="T4466" t="s">
        <v>14182</v>
      </c>
    </row>
    <row r="4467" spans="1:20" x14ac:dyDescent="0.25">
      <c r="A4467">
        <v>2025</v>
      </c>
      <c r="B4467" t="s">
        <v>14183</v>
      </c>
      <c r="C4467" t="s">
        <v>21</v>
      </c>
      <c r="D4467" t="s">
        <v>22</v>
      </c>
      <c r="E4467" t="s">
        <v>23</v>
      </c>
      <c r="F4467" t="s">
        <v>14184</v>
      </c>
      <c r="G4467" t="s">
        <v>1831</v>
      </c>
      <c r="H4467" t="s">
        <v>1898</v>
      </c>
      <c r="I4467" s="1">
        <v>44458666</v>
      </c>
      <c r="J4467" s="2">
        <f t="shared" si="138"/>
        <v>44458666</v>
      </c>
      <c r="K4467" s="1">
        <v>6351238</v>
      </c>
      <c r="L4467" s="3">
        <v>45735</v>
      </c>
      <c r="M4467" s="3">
        <v>45736</v>
      </c>
      <c r="N4467" s="3">
        <v>45930</v>
      </c>
      <c r="O4467" s="1">
        <v>0</v>
      </c>
      <c r="P4467" s="1">
        <v>44458666</v>
      </c>
      <c r="R4467" s="6">
        <f ca="1">IF(Tabla1[[#This Row],[FECHA INCIAL DESDE]]="SIN INICIO",0,IF((((TODAY()-M4467)*100%)/(N4467-M4467))&gt;=100%,"100%",(((TODAY()-M4467)*100%)/(N4467-M4467))))</f>
        <v>0.17010309278350516</v>
      </c>
      <c r="S4467" s="2">
        <f t="shared" si="139"/>
        <v>44458666</v>
      </c>
      <c r="T4467" t="s">
        <v>14185</v>
      </c>
    </row>
    <row r="4468" spans="1:20" x14ac:dyDescent="0.25">
      <c r="A4468">
        <v>2025</v>
      </c>
      <c r="B4468" t="s">
        <v>14186</v>
      </c>
      <c r="C4468" t="s">
        <v>21</v>
      </c>
      <c r="D4468" t="s">
        <v>22</v>
      </c>
      <c r="E4468" t="s">
        <v>23</v>
      </c>
      <c r="F4468" t="s">
        <v>14187</v>
      </c>
      <c r="G4468" t="s">
        <v>280</v>
      </c>
      <c r="H4468" t="s">
        <v>270</v>
      </c>
      <c r="I4468" s="1">
        <v>54600000</v>
      </c>
      <c r="J4468" s="2">
        <f t="shared" si="138"/>
        <v>54600000</v>
      </c>
      <c r="K4468" s="1">
        <v>9100000</v>
      </c>
      <c r="L4468" s="3">
        <v>45735</v>
      </c>
      <c r="M4468" s="3">
        <v>45736</v>
      </c>
      <c r="N4468" s="3">
        <v>45900</v>
      </c>
      <c r="O4468" s="1">
        <v>0</v>
      </c>
      <c r="P4468" s="1">
        <v>54600000</v>
      </c>
      <c r="R4468" s="6">
        <f ca="1">IF(Tabla1[[#This Row],[FECHA INCIAL DESDE]]="SIN INICIO",0,IF((((TODAY()-M4468)*100%)/(N4468-M4468))&gt;=100%,"100%",(((TODAY()-M4468)*100%)/(N4468-M4468))))</f>
        <v>0.20121951219512196</v>
      </c>
      <c r="S4468" s="2">
        <f t="shared" si="139"/>
        <v>54600000</v>
      </c>
      <c r="T4468" t="s">
        <v>14188</v>
      </c>
    </row>
    <row r="4469" spans="1:20" x14ac:dyDescent="0.25">
      <c r="A4469">
        <v>2025</v>
      </c>
      <c r="B4469" t="s">
        <v>14189</v>
      </c>
      <c r="C4469" t="s">
        <v>21</v>
      </c>
      <c r="D4469" t="s">
        <v>22</v>
      </c>
      <c r="E4469" t="s">
        <v>23</v>
      </c>
      <c r="F4469" t="s">
        <v>14190</v>
      </c>
      <c r="G4469" t="s">
        <v>14191</v>
      </c>
      <c r="H4469" t="s">
        <v>1898</v>
      </c>
      <c r="I4469" s="1">
        <v>40212067</v>
      </c>
      <c r="J4469" s="2">
        <f t="shared" si="138"/>
        <v>40212067</v>
      </c>
      <c r="K4469" s="1">
        <v>5744581</v>
      </c>
      <c r="L4469" s="3">
        <v>45735</v>
      </c>
      <c r="M4469" s="3">
        <v>45736</v>
      </c>
      <c r="N4469" s="3">
        <v>45930</v>
      </c>
      <c r="O4469" s="1">
        <v>0</v>
      </c>
      <c r="P4469" s="1">
        <v>40212067</v>
      </c>
      <c r="R4469" s="6">
        <f ca="1">IF(Tabla1[[#This Row],[FECHA INCIAL DESDE]]="SIN INICIO",0,IF((((TODAY()-M4469)*100%)/(N4469-M4469))&gt;=100%,"100%",(((TODAY()-M4469)*100%)/(N4469-M4469))))</f>
        <v>0.17010309278350516</v>
      </c>
      <c r="S4469" s="2">
        <f t="shared" si="139"/>
        <v>40212067</v>
      </c>
      <c r="T4469" t="s">
        <v>14192</v>
      </c>
    </row>
    <row r="4470" spans="1:20" x14ac:dyDescent="0.25">
      <c r="A4470">
        <v>2025</v>
      </c>
      <c r="B4470" t="s">
        <v>14193</v>
      </c>
      <c r="C4470" t="s">
        <v>21</v>
      </c>
      <c r="D4470" t="s">
        <v>22</v>
      </c>
      <c r="E4470" t="s">
        <v>120</v>
      </c>
      <c r="F4470" t="s">
        <v>14194</v>
      </c>
      <c r="G4470" t="s">
        <v>12645</v>
      </c>
      <c r="H4470" t="s">
        <v>590</v>
      </c>
      <c r="I4470" s="1">
        <v>47857250</v>
      </c>
      <c r="J4470" s="2">
        <f t="shared" si="138"/>
        <v>47857250</v>
      </c>
      <c r="K4470" s="1">
        <v>4785725</v>
      </c>
      <c r="L4470" s="3">
        <v>45733</v>
      </c>
      <c r="M4470" s="3">
        <v>45735</v>
      </c>
      <c r="N4470" s="3">
        <v>46022</v>
      </c>
      <c r="O4470" s="1">
        <v>0</v>
      </c>
      <c r="P4470" s="1">
        <v>47857250</v>
      </c>
      <c r="R4470" s="6">
        <f ca="1">IF(Tabla1[[#This Row],[FECHA INCIAL DESDE]]="SIN INICIO",0,IF((((TODAY()-M4470)*100%)/(N4470-M4470))&gt;=100%,"100%",(((TODAY()-M4470)*100%)/(N4470-M4470))))</f>
        <v>0.11846689895470383</v>
      </c>
      <c r="S4470" s="2">
        <f t="shared" si="139"/>
        <v>47857250</v>
      </c>
      <c r="T4470" t="s">
        <v>14195</v>
      </c>
    </row>
    <row r="4471" spans="1:20" x14ac:dyDescent="0.25">
      <c r="A4471">
        <v>2025</v>
      </c>
      <c r="B4471" t="s">
        <v>14196</v>
      </c>
      <c r="C4471" t="s">
        <v>21</v>
      </c>
      <c r="D4471" t="s">
        <v>22</v>
      </c>
      <c r="E4471" t="s">
        <v>23</v>
      </c>
      <c r="F4471" t="s">
        <v>14197</v>
      </c>
      <c r="G4471" t="s">
        <v>663</v>
      </c>
      <c r="H4471" t="s">
        <v>537</v>
      </c>
      <c r="I4471" s="1">
        <v>54337500</v>
      </c>
      <c r="J4471" s="2">
        <f t="shared" si="138"/>
        <v>54337500</v>
      </c>
      <c r="K4471" s="1">
        <v>9056250</v>
      </c>
      <c r="L4471" s="3">
        <v>45736</v>
      </c>
      <c r="M4471" s="3">
        <v>45737</v>
      </c>
      <c r="N4471" s="3">
        <v>45900</v>
      </c>
      <c r="O4471" s="1">
        <v>0</v>
      </c>
      <c r="P4471" s="1">
        <v>54337500</v>
      </c>
      <c r="R4471" s="6">
        <f ca="1">IF(Tabla1[[#This Row],[FECHA INCIAL DESDE]]="SIN INICIO",0,IF((((TODAY()-M4471)*100%)/(N4471-M4471))&gt;=100%,"100%",(((TODAY()-M4471)*100%)/(N4471-M4471))))</f>
        <v>0.19631901840490798</v>
      </c>
      <c r="S4471" s="2">
        <f t="shared" si="139"/>
        <v>54337500</v>
      </c>
      <c r="T4471" t="s">
        <v>14198</v>
      </c>
    </row>
    <row r="4472" spans="1:20" x14ac:dyDescent="0.25">
      <c r="A4472">
        <v>2025</v>
      </c>
      <c r="B4472" t="s">
        <v>14199</v>
      </c>
      <c r="C4472" t="s">
        <v>21</v>
      </c>
      <c r="D4472" t="s">
        <v>22</v>
      </c>
      <c r="E4472" t="s">
        <v>120</v>
      </c>
      <c r="F4472" t="s">
        <v>14200</v>
      </c>
      <c r="G4472" t="s">
        <v>4117</v>
      </c>
      <c r="H4472" t="s">
        <v>3407</v>
      </c>
      <c r="I4472" s="1">
        <v>23818950</v>
      </c>
      <c r="J4472" s="2">
        <f t="shared" si="138"/>
        <v>23818950</v>
      </c>
      <c r="K4472" s="1">
        <v>3969825</v>
      </c>
      <c r="L4472" s="3">
        <v>45733</v>
      </c>
      <c r="M4472" s="3">
        <v>45734</v>
      </c>
      <c r="N4472" s="3">
        <v>45900</v>
      </c>
      <c r="O4472" s="1">
        <v>0</v>
      </c>
      <c r="P4472" s="1">
        <v>23818950</v>
      </c>
      <c r="R4472" s="6">
        <f ca="1">IF(Tabla1[[#This Row],[FECHA INCIAL DESDE]]="SIN INICIO",0,IF((((TODAY()-M4472)*100%)/(N4472-M4472))&gt;=100%,"100%",(((TODAY()-M4472)*100%)/(N4472-M4472))))</f>
        <v>0.21084337349397592</v>
      </c>
      <c r="S4472" s="2">
        <f t="shared" si="139"/>
        <v>23818950</v>
      </c>
      <c r="T4472" t="s">
        <v>14201</v>
      </c>
    </row>
    <row r="4473" spans="1:20" x14ac:dyDescent="0.25">
      <c r="A4473">
        <v>2025</v>
      </c>
      <c r="B4473" t="s">
        <v>14202</v>
      </c>
      <c r="C4473" t="s">
        <v>21</v>
      </c>
      <c r="D4473" t="s">
        <v>22</v>
      </c>
      <c r="E4473" t="s">
        <v>23</v>
      </c>
      <c r="F4473" t="s">
        <v>14203</v>
      </c>
      <c r="G4473" t="s">
        <v>614</v>
      </c>
      <c r="H4473" t="s">
        <v>537</v>
      </c>
      <c r="I4473" s="1">
        <v>41669100</v>
      </c>
      <c r="J4473" s="2">
        <f t="shared" si="138"/>
        <v>41669100</v>
      </c>
      <c r="K4473" s="1">
        <v>6944850</v>
      </c>
      <c r="L4473" s="3">
        <v>45735</v>
      </c>
      <c r="M4473" s="3">
        <v>45736</v>
      </c>
      <c r="N4473" s="3">
        <v>45900</v>
      </c>
      <c r="O4473" s="1">
        <v>0</v>
      </c>
      <c r="P4473" s="1">
        <v>41669100</v>
      </c>
      <c r="R4473" s="6">
        <f ca="1">IF(Tabla1[[#This Row],[FECHA INCIAL DESDE]]="SIN INICIO",0,IF((((TODAY()-M4473)*100%)/(N4473-M4473))&gt;=100%,"100%",(((TODAY()-M4473)*100%)/(N4473-M4473))))</f>
        <v>0.20121951219512196</v>
      </c>
      <c r="S4473" s="2">
        <f t="shared" si="139"/>
        <v>41669100</v>
      </c>
      <c r="T4473" t="s">
        <v>14204</v>
      </c>
    </row>
    <row r="4474" spans="1:20" x14ac:dyDescent="0.25">
      <c r="A4474">
        <v>2025</v>
      </c>
      <c r="B4474" t="s">
        <v>14205</v>
      </c>
      <c r="C4474" t="s">
        <v>21</v>
      </c>
      <c r="D4474" t="s">
        <v>22</v>
      </c>
      <c r="E4474" t="s">
        <v>120</v>
      </c>
      <c r="F4474" t="s">
        <v>14206</v>
      </c>
      <c r="G4474" t="s">
        <v>4365</v>
      </c>
      <c r="H4474" t="s">
        <v>3407</v>
      </c>
      <c r="I4474" s="1">
        <v>23818950</v>
      </c>
      <c r="J4474" s="2">
        <f t="shared" si="138"/>
        <v>23818950</v>
      </c>
      <c r="K4474" s="1">
        <v>3969825</v>
      </c>
      <c r="L4474" s="3">
        <v>45734</v>
      </c>
      <c r="M4474" s="3">
        <v>45736</v>
      </c>
      <c r="N4474" s="3">
        <v>45900</v>
      </c>
      <c r="O4474" s="1">
        <v>0</v>
      </c>
      <c r="P4474" s="1">
        <v>23818950</v>
      </c>
      <c r="R4474" s="6">
        <f ca="1">IF(Tabla1[[#This Row],[FECHA INCIAL DESDE]]="SIN INICIO",0,IF((((TODAY()-M4474)*100%)/(N4474-M4474))&gt;=100%,"100%",(((TODAY()-M4474)*100%)/(N4474-M4474))))</f>
        <v>0.20121951219512196</v>
      </c>
      <c r="S4474" s="2">
        <f t="shared" si="139"/>
        <v>23818950</v>
      </c>
      <c r="T4474" t="s">
        <v>14207</v>
      </c>
    </row>
    <row r="4475" spans="1:20" x14ac:dyDescent="0.25">
      <c r="A4475">
        <v>2025</v>
      </c>
      <c r="B4475" t="s">
        <v>14208</v>
      </c>
      <c r="C4475" t="s">
        <v>21</v>
      </c>
      <c r="D4475" t="s">
        <v>22</v>
      </c>
      <c r="E4475" t="s">
        <v>120</v>
      </c>
      <c r="F4475" t="s">
        <v>14209</v>
      </c>
      <c r="G4475" t="s">
        <v>8712</v>
      </c>
      <c r="H4475" t="s">
        <v>270</v>
      </c>
      <c r="I4475" s="1">
        <v>18945045</v>
      </c>
      <c r="J4475" s="2">
        <f t="shared" si="138"/>
        <v>18945045</v>
      </c>
      <c r="K4475" s="1">
        <v>3789009</v>
      </c>
      <c r="L4475" s="3">
        <v>45736</v>
      </c>
      <c r="M4475" s="3">
        <v>45737</v>
      </c>
      <c r="N4475" s="3">
        <v>45869</v>
      </c>
      <c r="O4475" s="1">
        <v>0</v>
      </c>
      <c r="P4475" s="1">
        <v>18945045</v>
      </c>
      <c r="R4475" s="6">
        <f ca="1">IF(Tabla1[[#This Row],[FECHA INCIAL DESDE]]="SIN INICIO",0,IF((((TODAY()-M4475)*100%)/(N4475-M4475))&gt;=100%,"100%",(((TODAY()-M4475)*100%)/(N4475-M4475))))</f>
        <v>0.24242424242424243</v>
      </c>
      <c r="S4475" s="2">
        <f t="shared" si="139"/>
        <v>18945045</v>
      </c>
      <c r="T4475" t="s">
        <v>14210</v>
      </c>
    </row>
    <row r="4476" spans="1:20" x14ac:dyDescent="0.25">
      <c r="A4476">
        <v>2025</v>
      </c>
      <c r="B4476" t="s">
        <v>14211</v>
      </c>
      <c r="C4476" t="s">
        <v>21</v>
      </c>
      <c r="D4476" t="s">
        <v>22</v>
      </c>
      <c r="E4476" t="s">
        <v>23</v>
      </c>
      <c r="F4476" t="s">
        <v>14212</v>
      </c>
      <c r="G4476" t="s">
        <v>1890</v>
      </c>
      <c r="H4476" t="s">
        <v>1898</v>
      </c>
      <c r="I4476" s="1">
        <v>44458666</v>
      </c>
      <c r="J4476" s="2">
        <f t="shared" si="138"/>
        <v>44458666</v>
      </c>
      <c r="K4476" s="1">
        <v>6351238</v>
      </c>
      <c r="L4476" s="3">
        <v>45733</v>
      </c>
      <c r="M4476" s="3">
        <v>45734</v>
      </c>
      <c r="N4476" s="3">
        <v>45930</v>
      </c>
      <c r="O4476" s="1">
        <v>0</v>
      </c>
      <c r="P4476" s="1">
        <v>44458666</v>
      </c>
      <c r="R4476" s="6">
        <f ca="1">IF(Tabla1[[#This Row],[FECHA INCIAL DESDE]]="SIN INICIO",0,IF((((TODAY()-M4476)*100%)/(N4476-M4476))&gt;=100%,"100%",(((TODAY()-M4476)*100%)/(N4476-M4476))))</f>
        <v>0.17857142857142858</v>
      </c>
      <c r="S4476" s="2">
        <f t="shared" si="139"/>
        <v>44458666</v>
      </c>
      <c r="T4476" t="s">
        <v>14213</v>
      </c>
    </row>
    <row r="4477" spans="1:20" x14ac:dyDescent="0.25">
      <c r="A4477">
        <v>2025</v>
      </c>
      <c r="B4477" t="s">
        <v>14214</v>
      </c>
      <c r="C4477" t="s">
        <v>21</v>
      </c>
      <c r="D4477" t="s">
        <v>22</v>
      </c>
      <c r="E4477" t="s">
        <v>23</v>
      </c>
      <c r="F4477" t="s">
        <v>14215</v>
      </c>
      <c r="G4477" t="s">
        <v>14216</v>
      </c>
      <c r="H4477" t="s">
        <v>2479</v>
      </c>
      <c r="I4477" s="1">
        <v>42096750</v>
      </c>
      <c r="J4477" s="2">
        <f t="shared" si="138"/>
        <v>42096750</v>
      </c>
      <c r="K4477" s="1">
        <v>6200000</v>
      </c>
      <c r="L4477" s="3">
        <v>45741</v>
      </c>
      <c r="M4477" s="3">
        <v>45743</v>
      </c>
      <c r="N4477" s="3">
        <v>45900</v>
      </c>
      <c r="O4477" s="1">
        <v>0</v>
      </c>
      <c r="P4477" s="1">
        <v>42096750</v>
      </c>
      <c r="R4477" s="6">
        <f ca="1">IF(Tabla1[[#This Row],[FECHA INCIAL DESDE]]="SIN INICIO",0,IF((((TODAY()-M4477)*100%)/(N4477-M4477))&gt;=100%,"100%",(((TODAY()-M4477)*100%)/(N4477-M4477))))</f>
        <v>0.16560509554140126</v>
      </c>
      <c r="S4477" s="2">
        <f t="shared" si="139"/>
        <v>42096750</v>
      </c>
      <c r="T4477" t="s">
        <v>14217</v>
      </c>
    </row>
    <row r="4478" spans="1:20" x14ac:dyDescent="0.25">
      <c r="A4478">
        <v>2025</v>
      </c>
      <c r="B4478" t="s">
        <v>14218</v>
      </c>
      <c r="C4478" t="s">
        <v>21</v>
      </c>
      <c r="D4478" t="s">
        <v>22</v>
      </c>
      <c r="E4478" t="s">
        <v>23</v>
      </c>
      <c r="F4478" t="s">
        <v>14219</v>
      </c>
      <c r="G4478" t="s">
        <v>1890</v>
      </c>
      <c r="H4478" t="s">
        <v>1898</v>
      </c>
      <c r="I4478" s="1">
        <v>50416646</v>
      </c>
      <c r="J4478" s="2">
        <f t="shared" si="138"/>
        <v>50416646</v>
      </c>
      <c r="K4478" s="1">
        <v>7202378</v>
      </c>
      <c r="L4478" s="3">
        <v>45735</v>
      </c>
      <c r="M4478" s="3">
        <v>45736</v>
      </c>
      <c r="N4478" s="3">
        <v>45930</v>
      </c>
      <c r="O4478" s="1">
        <v>0</v>
      </c>
      <c r="P4478" s="1">
        <v>50416646</v>
      </c>
      <c r="R4478" s="6">
        <f ca="1">IF(Tabla1[[#This Row],[FECHA INCIAL DESDE]]="SIN INICIO",0,IF((((TODAY()-M4478)*100%)/(N4478-M4478))&gt;=100%,"100%",(((TODAY()-M4478)*100%)/(N4478-M4478))))</f>
        <v>0.17010309278350516</v>
      </c>
      <c r="S4478" s="2">
        <f t="shared" si="139"/>
        <v>50416646</v>
      </c>
      <c r="T4478" t="s">
        <v>14220</v>
      </c>
    </row>
    <row r="4479" spans="1:20" x14ac:dyDescent="0.25">
      <c r="A4479">
        <v>2025</v>
      </c>
      <c r="B4479" t="s">
        <v>14221</v>
      </c>
      <c r="C4479" t="s">
        <v>21</v>
      </c>
      <c r="D4479" t="s">
        <v>22</v>
      </c>
      <c r="E4479" t="s">
        <v>120</v>
      </c>
      <c r="F4479" t="s">
        <v>14222</v>
      </c>
      <c r="G4479" t="s">
        <v>4509</v>
      </c>
      <c r="H4479" t="s">
        <v>3407</v>
      </c>
      <c r="I4479" s="1">
        <v>23818950</v>
      </c>
      <c r="J4479" s="2">
        <f t="shared" si="138"/>
        <v>23818950</v>
      </c>
      <c r="K4479" s="1">
        <v>3969825</v>
      </c>
      <c r="L4479" s="3">
        <v>45735</v>
      </c>
      <c r="M4479" s="3">
        <v>45736</v>
      </c>
      <c r="N4479" s="3">
        <v>45900</v>
      </c>
      <c r="O4479" s="1">
        <v>0</v>
      </c>
      <c r="P4479" s="1">
        <v>23818950</v>
      </c>
      <c r="R4479" s="6">
        <f ca="1">IF(Tabla1[[#This Row],[FECHA INCIAL DESDE]]="SIN INICIO",0,IF((((TODAY()-M4479)*100%)/(N4479-M4479))&gt;=100%,"100%",(((TODAY()-M4479)*100%)/(N4479-M4479))))</f>
        <v>0.20121951219512196</v>
      </c>
      <c r="S4479" s="2">
        <f t="shared" si="139"/>
        <v>23818950</v>
      </c>
      <c r="T4479" t="s">
        <v>14223</v>
      </c>
    </row>
    <row r="4480" spans="1:20" x14ac:dyDescent="0.25">
      <c r="A4480">
        <v>2025</v>
      </c>
      <c r="B4480" t="s">
        <v>14224</v>
      </c>
      <c r="C4480" t="s">
        <v>21</v>
      </c>
      <c r="D4480" t="s">
        <v>22</v>
      </c>
      <c r="E4480" t="s">
        <v>23</v>
      </c>
      <c r="F4480" t="s">
        <v>14225</v>
      </c>
      <c r="G4480" t="s">
        <v>2735</v>
      </c>
      <c r="H4480" t="s">
        <v>659</v>
      </c>
      <c r="I4480" s="1">
        <v>32760000</v>
      </c>
      <c r="J4480" s="2">
        <f t="shared" si="138"/>
        <v>32760000</v>
      </c>
      <c r="K4480" s="1">
        <v>6552000</v>
      </c>
      <c r="L4480" s="3">
        <v>45742</v>
      </c>
      <c r="M4480" s="3">
        <v>45743</v>
      </c>
      <c r="N4480" s="3">
        <v>45869</v>
      </c>
      <c r="O4480" s="1">
        <v>0</v>
      </c>
      <c r="P4480" s="1">
        <v>32760000</v>
      </c>
      <c r="R4480" s="6">
        <f ca="1">IF(Tabla1[[#This Row],[FECHA INCIAL DESDE]]="SIN INICIO",0,IF((((TODAY()-M4480)*100%)/(N4480-M4480))&gt;=100%,"100%",(((TODAY()-M4480)*100%)/(N4480-M4480))))</f>
        <v>0.20634920634920634</v>
      </c>
      <c r="S4480" s="2">
        <f t="shared" si="139"/>
        <v>32760000</v>
      </c>
      <c r="T4480" t="s">
        <v>14226</v>
      </c>
    </row>
    <row r="4481" spans="1:20" x14ac:dyDescent="0.25">
      <c r="A4481">
        <v>2025</v>
      </c>
      <c r="B4481" t="s">
        <v>14227</v>
      </c>
      <c r="C4481" t="s">
        <v>21</v>
      </c>
      <c r="D4481" t="s">
        <v>22</v>
      </c>
      <c r="E4481" t="s">
        <v>23</v>
      </c>
      <c r="F4481" t="s">
        <v>14228</v>
      </c>
      <c r="G4481" t="s">
        <v>614</v>
      </c>
      <c r="H4481" t="s">
        <v>537</v>
      </c>
      <c r="I4481" s="1">
        <v>41669100</v>
      </c>
      <c r="J4481" s="2">
        <f t="shared" si="138"/>
        <v>41669100</v>
      </c>
      <c r="K4481" s="1">
        <v>6944850</v>
      </c>
      <c r="L4481" s="3">
        <v>45734</v>
      </c>
      <c r="M4481" s="3">
        <v>45736</v>
      </c>
      <c r="N4481" s="3">
        <v>45900</v>
      </c>
      <c r="O4481" s="1">
        <v>0</v>
      </c>
      <c r="P4481" s="1">
        <v>41669100</v>
      </c>
      <c r="R4481" s="6">
        <f ca="1">IF(Tabla1[[#This Row],[FECHA INCIAL DESDE]]="SIN INICIO",0,IF((((TODAY()-M4481)*100%)/(N4481-M4481))&gt;=100%,"100%",(((TODAY()-M4481)*100%)/(N4481-M4481))))</f>
        <v>0.20121951219512196</v>
      </c>
      <c r="S4481" s="2">
        <f t="shared" si="139"/>
        <v>41669100</v>
      </c>
      <c r="T4481" t="s">
        <v>14229</v>
      </c>
    </row>
    <row r="4482" spans="1:20" x14ac:dyDescent="0.25">
      <c r="A4482">
        <v>2025</v>
      </c>
      <c r="B4482" t="s">
        <v>14230</v>
      </c>
      <c r="C4482" t="s">
        <v>21</v>
      </c>
      <c r="D4482" t="s">
        <v>22</v>
      </c>
      <c r="E4482" t="s">
        <v>120</v>
      </c>
      <c r="F4482" t="s">
        <v>14231</v>
      </c>
      <c r="G4482" t="s">
        <v>11759</v>
      </c>
      <c r="H4482" t="s">
        <v>590</v>
      </c>
      <c r="I4482" s="1">
        <v>45000000</v>
      </c>
      <c r="J4482" s="2">
        <f t="shared" si="138"/>
        <v>45000000</v>
      </c>
      <c r="K4482" s="1">
        <v>4500000</v>
      </c>
      <c r="L4482" s="3">
        <v>45734</v>
      </c>
      <c r="M4482" s="3">
        <v>45735</v>
      </c>
      <c r="N4482" s="3">
        <v>46022</v>
      </c>
      <c r="O4482" s="1">
        <v>0</v>
      </c>
      <c r="P4482" s="1">
        <v>45000000</v>
      </c>
      <c r="R4482" s="6">
        <f ca="1">IF(Tabla1[[#This Row],[FECHA INCIAL DESDE]]="SIN INICIO",0,IF((((TODAY()-M4482)*100%)/(N4482-M4482))&gt;=100%,"100%",(((TODAY()-M4482)*100%)/(N4482-M4482))))</f>
        <v>0.11846689895470383</v>
      </c>
      <c r="S4482" s="2">
        <f t="shared" si="139"/>
        <v>45000000</v>
      </c>
      <c r="T4482" t="s">
        <v>14232</v>
      </c>
    </row>
    <row r="4483" spans="1:20" x14ac:dyDescent="0.25">
      <c r="A4483">
        <v>2025</v>
      </c>
      <c r="B4483" t="s">
        <v>14233</v>
      </c>
      <c r="C4483" t="s">
        <v>21</v>
      </c>
      <c r="D4483" t="s">
        <v>22</v>
      </c>
      <c r="E4483" t="s">
        <v>23</v>
      </c>
      <c r="F4483" t="s">
        <v>14234</v>
      </c>
      <c r="G4483" t="s">
        <v>2392</v>
      </c>
      <c r="H4483" t="s">
        <v>590</v>
      </c>
      <c r="I4483" s="1">
        <v>40294800</v>
      </c>
      <c r="J4483" s="2">
        <f t="shared" ref="J4483:J4546" si="140">I4483</f>
        <v>40294800</v>
      </c>
      <c r="K4483" s="1">
        <v>6715800</v>
      </c>
      <c r="L4483" s="3">
        <v>45735</v>
      </c>
      <c r="M4483" s="3">
        <v>45736</v>
      </c>
      <c r="N4483" s="3">
        <v>45900</v>
      </c>
      <c r="O4483" s="1">
        <v>0</v>
      </c>
      <c r="P4483" s="1">
        <v>40294800</v>
      </c>
      <c r="R4483" s="6">
        <f ca="1">IF(Tabla1[[#This Row],[FECHA INCIAL DESDE]]="SIN INICIO",0,IF((((TODAY()-M4483)*100%)/(N4483-M4483))&gt;=100%,"100%",(((TODAY()-M4483)*100%)/(N4483-M4483))))</f>
        <v>0.20121951219512196</v>
      </c>
      <c r="S4483" s="2">
        <f t="shared" ref="S4483:S4546" si="141">P4483-Q4483</f>
        <v>40294800</v>
      </c>
      <c r="T4483" t="s">
        <v>14235</v>
      </c>
    </row>
    <row r="4484" spans="1:20" x14ac:dyDescent="0.25">
      <c r="A4484">
        <v>2025</v>
      </c>
      <c r="B4484" t="s">
        <v>14236</v>
      </c>
      <c r="C4484" t="s">
        <v>21</v>
      </c>
      <c r="D4484" t="s">
        <v>22</v>
      </c>
      <c r="E4484" t="s">
        <v>120</v>
      </c>
      <c r="F4484" t="s">
        <v>14237</v>
      </c>
      <c r="G4484" t="s">
        <v>637</v>
      </c>
      <c r="H4484" t="s">
        <v>537</v>
      </c>
      <c r="I4484" s="1">
        <v>24051330</v>
      </c>
      <c r="J4484" s="2">
        <f t="shared" si="140"/>
        <v>24051330</v>
      </c>
      <c r="K4484" s="1">
        <v>4008555</v>
      </c>
      <c r="L4484" s="3">
        <v>45736</v>
      </c>
      <c r="M4484" s="3">
        <v>45737</v>
      </c>
      <c r="N4484" s="3">
        <v>45900</v>
      </c>
      <c r="O4484" s="1">
        <v>0</v>
      </c>
      <c r="P4484" s="1">
        <v>24051330</v>
      </c>
      <c r="R4484" s="6">
        <f ca="1">IF(Tabla1[[#This Row],[FECHA INCIAL DESDE]]="SIN INICIO",0,IF((((TODAY()-M4484)*100%)/(N4484-M4484))&gt;=100%,"100%",(((TODAY()-M4484)*100%)/(N4484-M4484))))</f>
        <v>0.19631901840490798</v>
      </c>
      <c r="S4484" s="2">
        <f t="shared" si="141"/>
        <v>24051330</v>
      </c>
      <c r="T4484" t="s">
        <v>14238</v>
      </c>
    </row>
    <row r="4485" spans="1:20" x14ac:dyDescent="0.25">
      <c r="A4485">
        <v>2025</v>
      </c>
      <c r="B4485" t="s">
        <v>14239</v>
      </c>
      <c r="C4485" t="s">
        <v>21</v>
      </c>
      <c r="D4485" t="s">
        <v>22</v>
      </c>
      <c r="E4485" t="s">
        <v>23</v>
      </c>
      <c r="F4485" t="s">
        <v>14240</v>
      </c>
      <c r="G4485" t="s">
        <v>663</v>
      </c>
      <c r="H4485" t="s">
        <v>537</v>
      </c>
      <c r="I4485" s="1">
        <v>54337500</v>
      </c>
      <c r="J4485" s="2">
        <f t="shared" si="140"/>
        <v>54337500</v>
      </c>
      <c r="K4485" s="1">
        <v>9056250</v>
      </c>
      <c r="L4485" s="3">
        <v>45741</v>
      </c>
      <c r="M4485" s="3">
        <v>45743</v>
      </c>
      <c r="N4485" s="3">
        <v>45900</v>
      </c>
      <c r="O4485" s="1">
        <v>0</v>
      </c>
      <c r="P4485" s="1">
        <v>54337500</v>
      </c>
      <c r="R4485" s="6">
        <f ca="1">IF(Tabla1[[#This Row],[FECHA INCIAL DESDE]]="SIN INICIO",0,IF((((TODAY()-M4485)*100%)/(N4485-M4485))&gt;=100%,"100%",(((TODAY()-M4485)*100%)/(N4485-M4485))))</f>
        <v>0.16560509554140126</v>
      </c>
      <c r="S4485" s="2">
        <f t="shared" si="141"/>
        <v>54337500</v>
      </c>
      <c r="T4485" t="s">
        <v>14241</v>
      </c>
    </row>
    <row r="4486" spans="1:20" x14ac:dyDescent="0.25">
      <c r="A4486">
        <v>2025</v>
      </c>
      <c r="B4486" t="s">
        <v>14242</v>
      </c>
      <c r="C4486" t="s">
        <v>21</v>
      </c>
      <c r="D4486" t="s">
        <v>22</v>
      </c>
      <c r="E4486" t="s">
        <v>23</v>
      </c>
      <c r="F4486" t="s">
        <v>14243</v>
      </c>
      <c r="G4486" t="s">
        <v>663</v>
      </c>
      <c r="H4486" t="s">
        <v>537</v>
      </c>
      <c r="I4486" s="1">
        <v>27779400</v>
      </c>
      <c r="J4486" s="2">
        <f t="shared" si="140"/>
        <v>27779400</v>
      </c>
      <c r="K4486" s="1">
        <v>6944850</v>
      </c>
      <c r="L4486" s="3">
        <v>45735</v>
      </c>
      <c r="M4486" s="3">
        <v>45736</v>
      </c>
      <c r="N4486" s="3">
        <v>45838</v>
      </c>
      <c r="O4486" s="1">
        <v>0</v>
      </c>
      <c r="P4486" s="1">
        <v>27779400</v>
      </c>
      <c r="R4486" s="6">
        <f ca="1">IF(Tabla1[[#This Row],[FECHA INCIAL DESDE]]="SIN INICIO",0,IF((((TODAY()-M4486)*100%)/(N4486-M4486))&gt;=100%,"100%",(((TODAY()-M4486)*100%)/(N4486-M4486))))</f>
        <v>0.3235294117647059</v>
      </c>
      <c r="S4486" s="2">
        <f t="shared" si="141"/>
        <v>27779400</v>
      </c>
      <c r="T4486" t="s">
        <v>14244</v>
      </c>
    </row>
    <row r="4487" spans="1:20" x14ac:dyDescent="0.25">
      <c r="A4487">
        <v>2025</v>
      </c>
      <c r="B4487" t="s">
        <v>14245</v>
      </c>
      <c r="C4487" t="s">
        <v>21</v>
      </c>
      <c r="D4487" t="s">
        <v>22</v>
      </c>
      <c r="E4487" t="s">
        <v>23</v>
      </c>
      <c r="F4487" t="s">
        <v>14246</v>
      </c>
      <c r="G4487" t="s">
        <v>1890</v>
      </c>
      <c r="H4487" t="s">
        <v>1898</v>
      </c>
      <c r="I4487" s="1">
        <v>44458666</v>
      </c>
      <c r="J4487" s="2">
        <f t="shared" si="140"/>
        <v>44458666</v>
      </c>
      <c r="K4487" s="1">
        <v>6351238</v>
      </c>
      <c r="L4487" s="3">
        <v>45735</v>
      </c>
      <c r="M4487" s="3">
        <v>45737</v>
      </c>
      <c r="N4487" s="3">
        <v>45930</v>
      </c>
      <c r="O4487" s="1">
        <v>0</v>
      </c>
      <c r="P4487" s="1">
        <v>44458666</v>
      </c>
      <c r="R4487" s="6">
        <f ca="1">IF(Tabla1[[#This Row],[FECHA INCIAL DESDE]]="SIN INICIO",0,IF((((TODAY()-M4487)*100%)/(N4487-M4487))&gt;=100%,"100%",(((TODAY()-M4487)*100%)/(N4487-M4487))))</f>
        <v>0.16580310880829016</v>
      </c>
      <c r="S4487" s="2">
        <f t="shared" si="141"/>
        <v>44458666</v>
      </c>
      <c r="T4487" t="s">
        <v>14247</v>
      </c>
    </row>
    <row r="4488" spans="1:20" x14ac:dyDescent="0.25">
      <c r="A4488">
        <v>2025</v>
      </c>
      <c r="B4488" t="s">
        <v>14248</v>
      </c>
      <c r="C4488" t="s">
        <v>21</v>
      </c>
      <c r="D4488" t="s">
        <v>22</v>
      </c>
      <c r="E4488" t="s">
        <v>23</v>
      </c>
      <c r="F4488" t="s">
        <v>14249</v>
      </c>
      <c r="G4488" t="s">
        <v>14250</v>
      </c>
      <c r="H4488" t="s">
        <v>1898</v>
      </c>
      <c r="I4488" s="1">
        <v>37576455</v>
      </c>
      <c r="J4488" s="2">
        <f t="shared" si="140"/>
        <v>37576455</v>
      </c>
      <c r="K4488" s="1">
        <v>5368065</v>
      </c>
      <c r="L4488" s="3">
        <v>45735</v>
      </c>
      <c r="M4488" s="3">
        <v>45736</v>
      </c>
      <c r="N4488" s="3">
        <v>45930</v>
      </c>
      <c r="O4488" s="1">
        <v>0</v>
      </c>
      <c r="P4488" s="1">
        <v>37576455</v>
      </c>
      <c r="R4488" s="6">
        <f ca="1">IF(Tabla1[[#This Row],[FECHA INCIAL DESDE]]="SIN INICIO",0,IF((((TODAY()-M4488)*100%)/(N4488-M4488))&gt;=100%,"100%",(((TODAY()-M4488)*100%)/(N4488-M4488))))</f>
        <v>0.17010309278350516</v>
      </c>
      <c r="S4488" s="2">
        <f t="shared" si="141"/>
        <v>37576455</v>
      </c>
      <c r="T4488" t="s">
        <v>14251</v>
      </c>
    </row>
    <row r="4489" spans="1:20" x14ac:dyDescent="0.25">
      <c r="A4489">
        <v>2025</v>
      </c>
      <c r="B4489" t="s">
        <v>14252</v>
      </c>
      <c r="C4489" t="s">
        <v>21</v>
      </c>
      <c r="D4489" t="s">
        <v>22</v>
      </c>
      <c r="E4489" t="s">
        <v>23</v>
      </c>
      <c r="F4489" t="s">
        <v>14253</v>
      </c>
      <c r="G4489" t="s">
        <v>1520</v>
      </c>
      <c r="H4489" t="s">
        <v>590</v>
      </c>
      <c r="I4489" s="1">
        <v>40294800</v>
      </c>
      <c r="J4489" s="2">
        <f t="shared" si="140"/>
        <v>40294800</v>
      </c>
      <c r="K4489" s="1">
        <v>6715800</v>
      </c>
      <c r="L4489" s="3">
        <v>45735</v>
      </c>
      <c r="M4489" s="3">
        <v>45736</v>
      </c>
      <c r="N4489" s="3">
        <v>45900</v>
      </c>
      <c r="O4489" s="1">
        <v>0</v>
      </c>
      <c r="P4489" s="1">
        <v>40294800</v>
      </c>
      <c r="R4489" s="6">
        <f ca="1">IF(Tabla1[[#This Row],[FECHA INCIAL DESDE]]="SIN INICIO",0,IF((((TODAY()-M4489)*100%)/(N4489-M4489))&gt;=100%,"100%",(((TODAY()-M4489)*100%)/(N4489-M4489))))</f>
        <v>0.20121951219512196</v>
      </c>
      <c r="S4489" s="2">
        <f t="shared" si="141"/>
        <v>40294800</v>
      </c>
      <c r="T4489" t="s">
        <v>14254</v>
      </c>
    </row>
    <row r="4490" spans="1:20" x14ac:dyDescent="0.25">
      <c r="A4490">
        <v>2025</v>
      </c>
      <c r="B4490" t="s">
        <v>14255</v>
      </c>
      <c r="C4490" t="s">
        <v>21</v>
      </c>
      <c r="D4490" t="s">
        <v>22</v>
      </c>
      <c r="E4490" t="s">
        <v>23</v>
      </c>
      <c r="F4490" t="s">
        <v>14256</v>
      </c>
      <c r="G4490" t="s">
        <v>14257</v>
      </c>
      <c r="H4490" t="s">
        <v>590</v>
      </c>
      <c r="I4490" s="1">
        <v>55350000</v>
      </c>
      <c r="J4490" s="2">
        <f t="shared" si="140"/>
        <v>55350000</v>
      </c>
      <c r="K4490" s="1">
        <v>9225000</v>
      </c>
      <c r="L4490" s="3">
        <v>45736</v>
      </c>
      <c r="M4490" s="3">
        <v>45737</v>
      </c>
      <c r="N4490" s="3">
        <v>45930</v>
      </c>
      <c r="O4490" s="1">
        <v>0</v>
      </c>
      <c r="P4490" s="1">
        <v>55350000</v>
      </c>
      <c r="R4490" s="6">
        <f ca="1">IF(Tabla1[[#This Row],[FECHA INCIAL DESDE]]="SIN INICIO",0,IF((((TODAY()-M4490)*100%)/(N4490-M4490))&gt;=100%,"100%",(((TODAY()-M4490)*100%)/(N4490-M4490))))</f>
        <v>0.16580310880829016</v>
      </c>
      <c r="S4490" s="2">
        <f t="shared" si="141"/>
        <v>55350000</v>
      </c>
      <c r="T4490" t="s">
        <v>5757</v>
      </c>
    </row>
    <row r="4491" spans="1:20" x14ac:dyDescent="0.25">
      <c r="A4491">
        <v>2025</v>
      </c>
      <c r="B4491" t="s">
        <v>14258</v>
      </c>
      <c r="C4491" t="s">
        <v>21</v>
      </c>
      <c r="D4491" t="s">
        <v>22</v>
      </c>
      <c r="E4491" t="s">
        <v>23</v>
      </c>
      <c r="F4491" t="s">
        <v>14259</v>
      </c>
      <c r="G4491" t="s">
        <v>14260</v>
      </c>
      <c r="H4491" t="s">
        <v>1898</v>
      </c>
      <c r="I4491" s="1">
        <v>27380000</v>
      </c>
      <c r="J4491" s="2">
        <f t="shared" si="140"/>
        <v>27380000</v>
      </c>
      <c r="K4491" s="1">
        <v>6845000</v>
      </c>
      <c r="L4491" s="3">
        <v>45736</v>
      </c>
      <c r="M4491" s="3">
        <v>45737</v>
      </c>
      <c r="N4491" s="3">
        <v>45838</v>
      </c>
      <c r="O4491" s="1">
        <v>0</v>
      </c>
      <c r="P4491" s="1">
        <v>27380000</v>
      </c>
      <c r="R4491" s="6">
        <f ca="1">IF(Tabla1[[#This Row],[FECHA INCIAL DESDE]]="SIN INICIO",0,IF((((TODAY()-M4491)*100%)/(N4491-M4491))&gt;=100%,"100%",(((TODAY()-M4491)*100%)/(N4491-M4491))))</f>
        <v>0.31683168316831684</v>
      </c>
      <c r="S4491" s="2">
        <f t="shared" si="141"/>
        <v>27380000</v>
      </c>
      <c r="T4491" t="s">
        <v>5757</v>
      </c>
    </row>
    <row r="4492" spans="1:20" x14ac:dyDescent="0.25">
      <c r="A4492">
        <v>2025</v>
      </c>
      <c r="B4492" t="s">
        <v>14261</v>
      </c>
      <c r="C4492" t="s">
        <v>21</v>
      </c>
      <c r="D4492" t="s">
        <v>22</v>
      </c>
      <c r="E4492" t="s">
        <v>23</v>
      </c>
      <c r="F4492" t="s">
        <v>14262</v>
      </c>
      <c r="G4492" t="s">
        <v>2478</v>
      </c>
      <c r="H4492" t="s">
        <v>2479</v>
      </c>
      <c r="I4492" s="1">
        <v>36912185</v>
      </c>
      <c r="J4492" s="2">
        <f t="shared" si="140"/>
        <v>36912185</v>
      </c>
      <c r="K4492" s="1">
        <v>7382437</v>
      </c>
      <c r="L4492" s="3">
        <v>45735</v>
      </c>
      <c r="M4492" s="3">
        <v>45736</v>
      </c>
      <c r="N4492" s="3">
        <v>45869</v>
      </c>
      <c r="O4492" s="1">
        <v>0</v>
      </c>
      <c r="P4492" s="1">
        <v>36912185</v>
      </c>
      <c r="R4492" s="6">
        <f ca="1">IF(Tabla1[[#This Row],[FECHA INCIAL DESDE]]="SIN INICIO",0,IF((((TODAY()-M4492)*100%)/(N4492-M4492))&gt;=100%,"100%",(((TODAY()-M4492)*100%)/(N4492-M4492))))</f>
        <v>0.24812030075187969</v>
      </c>
      <c r="S4492" s="2">
        <f t="shared" si="141"/>
        <v>36912185</v>
      </c>
      <c r="T4492" t="s">
        <v>14263</v>
      </c>
    </row>
    <row r="4493" spans="1:20" x14ac:dyDescent="0.25">
      <c r="A4493">
        <v>2025</v>
      </c>
      <c r="B4493" t="s">
        <v>14264</v>
      </c>
      <c r="C4493" t="s">
        <v>21</v>
      </c>
      <c r="D4493" t="s">
        <v>22</v>
      </c>
      <c r="E4493" t="s">
        <v>23</v>
      </c>
      <c r="F4493" t="s">
        <v>14265</v>
      </c>
      <c r="G4493" t="s">
        <v>658</v>
      </c>
      <c r="H4493" t="s">
        <v>659</v>
      </c>
      <c r="I4493" s="1">
        <v>32760000</v>
      </c>
      <c r="J4493" s="2">
        <f t="shared" si="140"/>
        <v>32760000</v>
      </c>
      <c r="K4493" s="1">
        <v>6552000</v>
      </c>
      <c r="L4493" s="3">
        <v>45736</v>
      </c>
      <c r="M4493" s="3">
        <v>45737</v>
      </c>
      <c r="N4493" s="3">
        <v>45869</v>
      </c>
      <c r="O4493" s="1">
        <v>0</v>
      </c>
      <c r="P4493" s="1">
        <v>32760000</v>
      </c>
      <c r="R4493" s="6">
        <f ca="1">IF(Tabla1[[#This Row],[FECHA INCIAL DESDE]]="SIN INICIO",0,IF((((TODAY()-M4493)*100%)/(N4493-M4493))&gt;=100%,"100%",(((TODAY()-M4493)*100%)/(N4493-M4493))))</f>
        <v>0.24242424242424243</v>
      </c>
      <c r="S4493" s="2">
        <f t="shared" si="141"/>
        <v>32760000</v>
      </c>
      <c r="T4493" t="s">
        <v>5757</v>
      </c>
    </row>
    <row r="4494" spans="1:20" x14ac:dyDescent="0.25">
      <c r="A4494">
        <v>2025</v>
      </c>
      <c r="B4494" t="s">
        <v>14266</v>
      </c>
      <c r="C4494" t="s">
        <v>21</v>
      </c>
      <c r="D4494" t="s">
        <v>22</v>
      </c>
      <c r="E4494" t="s">
        <v>23</v>
      </c>
      <c r="F4494" t="s">
        <v>14267</v>
      </c>
      <c r="G4494" t="s">
        <v>1831</v>
      </c>
      <c r="H4494" t="s">
        <v>1898</v>
      </c>
      <c r="I4494" s="1">
        <v>44458666</v>
      </c>
      <c r="J4494" s="2">
        <f t="shared" si="140"/>
        <v>44458666</v>
      </c>
      <c r="K4494" s="1">
        <v>6351238</v>
      </c>
      <c r="L4494" s="3">
        <v>45736</v>
      </c>
      <c r="M4494" s="3">
        <v>45737</v>
      </c>
      <c r="N4494" s="3">
        <v>45930</v>
      </c>
      <c r="O4494" s="1">
        <v>0</v>
      </c>
      <c r="P4494" s="1">
        <v>44458666</v>
      </c>
      <c r="R4494" s="6">
        <f ca="1">IF(Tabla1[[#This Row],[FECHA INCIAL DESDE]]="SIN INICIO",0,IF((((TODAY()-M4494)*100%)/(N4494-M4494))&gt;=100%,"100%",(((TODAY()-M4494)*100%)/(N4494-M4494))))</f>
        <v>0.16580310880829016</v>
      </c>
      <c r="S4494" s="2">
        <f t="shared" si="141"/>
        <v>44458666</v>
      </c>
      <c r="T4494" t="s">
        <v>5757</v>
      </c>
    </row>
    <row r="4495" spans="1:20" x14ac:dyDescent="0.25">
      <c r="A4495">
        <v>2025</v>
      </c>
      <c r="B4495" t="s">
        <v>14268</v>
      </c>
      <c r="C4495" t="s">
        <v>21</v>
      </c>
      <c r="D4495" t="s">
        <v>22</v>
      </c>
      <c r="E4495" t="s">
        <v>23</v>
      </c>
      <c r="F4495" t="s">
        <v>14269</v>
      </c>
      <c r="G4495" t="s">
        <v>14270</v>
      </c>
      <c r="H4495" t="s">
        <v>3407</v>
      </c>
      <c r="I4495" s="1">
        <v>76393350</v>
      </c>
      <c r="J4495" s="2">
        <f t="shared" si="140"/>
        <v>76393350</v>
      </c>
      <c r="K4495" s="1">
        <v>6944850</v>
      </c>
      <c r="L4495" s="3">
        <v>45737</v>
      </c>
      <c r="M4495" s="3">
        <v>45741</v>
      </c>
      <c r="N4495" s="3">
        <v>46022</v>
      </c>
      <c r="O4495" s="1">
        <v>0</v>
      </c>
      <c r="P4495" s="1">
        <v>76393350</v>
      </c>
      <c r="R4495" s="6">
        <f ca="1">IF(Tabla1[[#This Row],[FECHA INCIAL DESDE]]="SIN INICIO",0,IF((((TODAY()-M4495)*100%)/(N4495-M4495))&gt;=100%,"100%",(((TODAY()-M4495)*100%)/(N4495-M4495))))</f>
        <v>9.9644128113879002E-2</v>
      </c>
      <c r="S4495" s="2">
        <f t="shared" si="141"/>
        <v>76393350</v>
      </c>
      <c r="T4495" t="s">
        <v>5757</v>
      </c>
    </row>
    <row r="4496" spans="1:20" x14ac:dyDescent="0.25">
      <c r="A4496">
        <v>2025</v>
      </c>
      <c r="B4496" t="s">
        <v>14271</v>
      </c>
      <c r="C4496" t="s">
        <v>21</v>
      </c>
      <c r="D4496" t="s">
        <v>22</v>
      </c>
      <c r="E4496" t="s">
        <v>120</v>
      </c>
      <c r="F4496" t="s">
        <v>14272</v>
      </c>
      <c r="G4496" t="s">
        <v>14273</v>
      </c>
      <c r="H4496" t="s">
        <v>3407</v>
      </c>
      <c r="I4496" s="1">
        <v>52646000</v>
      </c>
      <c r="J4496" s="2">
        <f t="shared" si="140"/>
        <v>52646000</v>
      </c>
      <c r="K4496" s="1">
        <v>4786000</v>
      </c>
      <c r="L4496" s="3">
        <v>45735</v>
      </c>
      <c r="M4496" s="3">
        <v>45736</v>
      </c>
      <c r="N4496" s="3">
        <v>46022</v>
      </c>
      <c r="O4496" s="1">
        <v>0</v>
      </c>
      <c r="P4496" s="1">
        <v>52646000</v>
      </c>
      <c r="R4496" s="6">
        <f ca="1">IF(Tabla1[[#This Row],[FECHA INCIAL DESDE]]="SIN INICIO",0,IF((((TODAY()-M4496)*100%)/(N4496-M4496))&gt;=100%,"100%",(((TODAY()-M4496)*100%)/(N4496-M4496))))</f>
        <v>0.11538461538461539</v>
      </c>
      <c r="S4496" s="2">
        <f t="shared" si="141"/>
        <v>52646000</v>
      </c>
      <c r="T4496" t="s">
        <v>5757</v>
      </c>
    </row>
    <row r="4497" spans="1:20" x14ac:dyDescent="0.25">
      <c r="A4497">
        <v>2025</v>
      </c>
      <c r="B4497" t="s">
        <v>14274</v>
      </c>
      <c r="C4497" t="s">
        <v>21</v>
      </c>
      <c r="D4497" t="s">
        <v>22</v>
      </c>
      <c r="E4497" t="s">
        <v>23</v>
      </c>
      <c r="F4497" t="s">
        <v>14275</v>
      </c>
      <c r="G4497" t="s">
        <v>614</v>
      </c>
      <c r="H4497" t="s">
        <v>537</v>
      </c>
      <c r="I4497" s="1">
        <v>41669100</v>
      </c>
      <c r="J4497" s="2">
        <f t="shared" si="140"/>
        <v>41669100</v>
      </c>
      <c r="K4497" s="1">
        <v>6944850</v>
      </c>
      <c r="L4497" s="3">
        <v>45735</v>
      </c>
      <c r="M4497" s="3">
        <v>45736</v>
      </c>
      <c r="N4497" s="3">
        <v>45900</v>
      </c>
      <c r="O4497" s="1">
        <v>0</v>
      </c>
      <c r="P4497" s="1">
        <v>41669100</v>
      </c>
      <c r="R4497" s="6">
        <f ca="1">IF(Tabla1[[#This Row],[FECHA INCIAL DESDE]]="SIN INICIO",0,IF((((TODAY()-M4497)*100%)/(N4497-M4497))&gt;=100%,"100%",(((TODAY()-M4497)*100%)/(N4497-M4497))))</f>
        <v>0.20121951219512196</v>
      </c>
      <c r="S4497" s="2">
        <f t="shared" si="141"/>
        <v>41669100</v>
      </c>
      <c r="T4497" t="s">
        <v>5757</v>
      </c>
    </row>
    <row r="4498" spans="1:20" x14ac:dyDescent="0.25">
      <c r="A4498">
        <v>2025</v>
      </c>
      <c r="B4498" t="s">
        <v>14276</v>
      </c>
      <c r="C4498" t="s">
        <v>21</v>
      </c>
      <c r="D4498" t="s">
        <v>22</v>
      </c>
      <c r="E4498" t="s">
        <v>23</v>
      </c>
      <c r="F4498" t="s">
        <v>14277</v>
      </c>
      <c r="G4498" t="s">
        <v>1890</v>
      </c>
      <c r="H4498" t="s">
        <v>1898</v>
      </c>
      <c r="I4498" s="1">
        <v>44458666</v>
      </c>
      <c r="J4498" s="2">
        <f t="shared" si="140"/>
        <v>44458666</v>
      </c>
      <c r="K4498" s="1">
        <v>6351238</v>
      </c>
      <c r="L4498" s="3">
        <v>45735</v>
      </c>
      <c r="M4498" s="3">
        <v>45736</v>
      </c>
      <c r="N4498" s="3">
        <v>45930</v>
      </c>
      <c r="O4498" s="1">
        <v>0</v>
      </c>
      <c r="P4498" s="1">
        <v>44458666</v>
      </c>
      <c r="R4498" s="6">
        <f ca="1">IF(Tabla1[[#This Row],[FECHA INCIAL DESDE]]="SIN INICIO",0,IF((((TODAY()-M4498)*100%)/(N4498-M4498))&gt;=100%,"100%",(((TODAY()-M4498)*100%)/(N4498-M4498))))</f>
        <v>0.17010309278350516</v>
      </c>
      <c r="S4498" s="2">
        <f t="shared" si="141"/>
        <v>44458666</v>
      </c>
      <c r="T4498" t="s">
        <v>5757</v>
      </c>
    </row>
    <row r="4499" spans="1:20" x14ac:dyDescent="0.25">
      <c r="A4499">
        <v>2025</v>
      </c>
      <c r="B4499" t="s">
        <v>14278</v>
      </c>
      <c r="C4499" t="s">
        <v>21</v>
      </c>
      <c r="D4499" t="s">
        <v>22</v>
      </c>
      <c r="E4499" t="s">
        <v>23</v>
      </c>
      <c r="F4499" t="s">
        <v>14279</v>
      </c>
      <c r="G4499" t="s">
        <v>280</v>
      </c>
      <c r="H4499" t="s">
        <v>270</v>
      </c>
      <c r="I4499" s="1">
        <v>29280822</v>
      </c>
      <c r="J4499" s="2">
        <f t="shared" si="140"/>
        <v>29280822</v>
      </c>
      <c r="K4499" s="1">
        <v>4880137</v>
      </c>
      <c r="L4499" s="3">
        <v>45735</v>
      </c>
      <c r="M4499" s="3">
        <v>45736</v>
      </c>
      <c r="N4499" s="3">
        <v>45900</v>
      </c>
      <c r="O4499" s="1">
        <v>0</v>
      </c>
      <c r="P4499" s="1">
        <v>29280822</v>
      </c>
      <c r="R4499" s="6">
        <f ca="1">IF(Tabla1[[#This Row],[FECHA INCIAL DESDE]]="SIN INICIO",0,IF((((TODAY()-M4499)*100%)/(N4499-M4499))&gt;=100%,"100%",(((TODAY()-M4499)*100%)/(N4499-M4499))))</f>
        <v>0.20121951219512196</v>
      </c>
      <c r="S4499" s="2">
        <f t="shared" si="141"/>
        <v>29280822</v>
      </c>
      <c r="T4499" t="s">
        <v>5757</v>
      </c>
    </row>
    <row r="4500" spans="1:20" x14ac:dyDescent="0.25">
      <c r="A4500">
        <v>2025</v>
      </c>
      <c r="B4500" t="s">
        <v>14280</v>
      </c>
      <c r="C4500" t="s">
        <v>21</v>
      </c>
      <c r="D4500" t="s">
        <v>22</v>
      </c>
      <c r="E4500" t="s">
        <v>23</v>
      </c>
      <c r="F4500" t="s">
        <v>14281</v>
      </c>
      <c r="G4500" t="s">
        <v>557</v>
      </c>
      <c r="H4500" t="s">
        <v>537</v>
      </c>
      <c r="I4500" s="1">
        <v>41669100</v>
      </c>
      <c r="J4500" s="2">
        <f t="shared" si="140"/>
        <v>41669100</v>
      </c>
      <c r="K4500" s="1">
        <v>6944850</v>
      </c>
      <c r="L4500" s="3">
        <v>45736</v>
      </c>
      <c r="M4500" s="3">
        <v>45737</v>
      </c>
      <c r="N4500" s="3">
        <v>45900</v>
      </c>
      <c r="O4500" s="1">
        <v>0</v>
      </c>
      <c r="P4500" s="1">
        <v>41669100</v>
      </c>
      <c r="R4500" s="6">
        <f ca="1">IF(Tabla1[[#This Row],[FECHA INCIAL DESDE]]="SIN INICIO",0,IF((((TODAY()-M4500)*100%)/(N4500-M4500))&gt;=100%,"100%",(((TODAY()-M4500)*100%)/(N4500-M4500))))</f>
        <v>0.19631901840490798</v>
      </c>
      <c r="S4500" s="2">
        <f t="shared" si="141"/>
        <v>41669100</v>
      </c>
      <c r="T4500" t="s">
        <v>5757</v>
      </c>
    </row>
    <row r="4501" spans="1:20" x14ac:dyDescent="0.25">
      <c r="A4501">
        <v>2025</v>
      </c>
      <c r="B4501" t="s">
        <v>14282</v>
      </c>
      <c r="C4501" t="s">
        <v>21</v>
      </c>
      <c r="D4501" t="s">
        <v>22</v>
      </c>
      <c r="E4501" t="s">
        <v>23</v>
      </c>
      <c r="F4501" t="s">
        <v>14283</v>
      </c>
      <c r="G4501" t="s">
        <v>2478</v>
      </c>
      <c r="H4501" t="s">
        <v>2479</v>
      </c>
      <c r="I4501" s="1">
        <v>35080625</v>
      </c>
      <c r="J4501" s="2">
        <f t="shared" si="140"/>
        <v>35080625</v>
      </c>
      <c r="K4501" s="1">
        <v>7016125</v>
      </c>
      <c r="L4501" s="3">
        <v>45735</v>
      </c>
      <c r="M4501" s="3">
        <v>45736</v>
      </c>
      <c r="N4501" s="3">
        <v>45869</v>
      </c>
      <c r="O4501" s="1">
        <v>0</v>
      </c>
      <c r="P4501" s="1">
        <v>35080625</v>
      </c>
      <c r="R4501" s="6">
        <f ca="1">IF(Tabla1[[#This Row],[FECHA INCIAL DESDE]]="SIN INICIO",0,IF((((TODAY()-M4501)*100%)/(N4501-M4501))&gt;=100%,"100%",(((TODAY()-M4501)*100%)/(N4501-M4501))))</f>
        <v>0.24812030075187969</v>
      </c>
      <c r="S4501" s="2">
        <f t="shared" si="141"/>
        <v>35080625</v>
      </c>
      <c r="T4501" t="s">
        <v>5757</v>
      </c>
    </row>
    <row r="4502" spans="1:20" x14ac:dyDescent="0.25">
      <c r="A4502">
        <v>2025</v>
      </c>
      <c r="B4502" t="s">
        <v>14284</v>
      </c>
      <c r="C4502" t="s">
        <v>21</v>
      </c>
      <c r="D4502" t="s">
        <v>22</v>
      </c>
      <c r="E4502" t="s">
        <v>23</v>
      </c>
      <c r="F4502" t="s">
        <v>14285</v>
      </c>
      <c r="G4502" t="s">
        <v>585</v>
      </c>
      <c r="H4502" t="s">
        <v>537</v>
      </c>
      <c r="I4502" s="1">
        <v>29062800</v>
      </c>
      <c r="J4502" s="2">
        <f t="shared" si="140"/>
        <v>29062800</v>
      </c>
      <c r="K4502" s="1">
        <v>4843800</v>
      </c>
      <c r="L4502" s="3">
        <v>45736</v>
      </c>
      <c r="M4502" s="3">
        <v>45737</v>
      </c>
      <c r="N4502" s="3">
        <v>45900</v>
      </c>
      <c r="O4502" s="1">
        <v>0</v>
      </c>
      <c r="P4502" s="1">
        <v>29062800</v>
      </c>
      <c r="R4502" s="6">
        <f ca="1">IF(Tabla1[[#This Row],[FECHA INCIAL DESDE]]="SIN INICIO",0,IF((((TODAY()-M4502)*100%)/(N4502-M4502))&gt;=100%,"100%",(((TODAY()-M4502)*100%)/(N4502-M4502))))</f>
        <v>0.19631901840490798</v>
      </c>
      <c r="S4502" s="2">
        <f t="shared" si="141"/>
        <v>29062800</v>
      </c>
      <c r="T4502" t="s">
        <v>14286</v>
      </c>
    </row>
    <row r="4503" spans="1:20" x14ac:dyDescent="0.25">
      <c r="A4503">
        <v>2025</v>
      </c>
      <c r="B4503" t="s">
        <v>14287</v>
      </c>
      <c r="C4503" t="s">
        <v>21</v>
      </c>
      <c r="D4503" t="s">
        <v>22</v>
      </c>
      <c r="E4503" t="s">
        <v>23</v>
      </c>
      <c r="F4503" t="s">
        <v>14288</v>
      </c>
      <c r="G4503" t="s">
        <v>14289</v>
      </c>
      <c r="H4503" t="s">
        <v>3407</v>
      </c>
      <c r="I4503" s="1">
        <v>76393350</v>
      </c>
      <c r="J4503" s="2">
        <f t="shared" si="140"/>
        <v>76393350</v>
      </c>
      <c r="K4503" s="1">
        <v>6944850</v>
      </c>
      <c r="L4503" s="3">
        <v>45735</v>
      </c>
      <c r="M4503" s="3">
        <v>45736</v>
      </c>
      <c r="N4503" s="3">
        <v>46022</v>
      </c>
      <c r="O4503" s="1">
        <v>0</v>
      </c>
      <c r="P4503" s="1">
        <v>76393350</v>
      </c>
      <c r="R4503" s="6">
        <f ca="1">IF(Tabla1[[#This Row],[FECHA INCIAL DESDE]]="SIN INICIO",0,IF((((TODAY()-M4503)*100%)/(N4503-M4503))&gt;=100%,"100%",(((TODAY()-M4503)*100%)/(N4503-M4503))))</f>
        <v>0.11538461538461539</v>
      </c>
      <c r="S4503" s="2">
        <f t="shared" si="141"/>
        <v>76393350</v>
      </c>
      <c r="T4503" t="s">
        <v>5757</v>
      </c>
    </row>
    <row r="4504" spans="1:20" x14ac:dyDescent="0.25">
      <c r="A4504">
        <v>2025</v>
      </c>
      <c r="B4504" t="s">
        <v>14290</v>
      </c>
      <c r="C4504" t="s">
        <v>21</v>
      </c>
      <c r="D4504" t="s">
        <v>22</v>
      </c>
      <c r="E4504" t="s">
        <v>23</v>
      </c>
      <c r="F4504" t="s">
        <v>14291</v>
      </c>
      <c r="G4504" t="s">
        <v>14292</v>
      </c>
      <c r="H4504" t="s">
        <v>3407</v>
      </c>
      <c r="I4504" s="1">
        <v>98820898</v>
      </c>
      <c r="J4504" s="2">
        <f t="shared" si="140"/>
        <v>98820898</v>
      </c>
      <c r="K4504" s="1">
        <v>8983718</v>
      </c>
      <c r="L4504" s="3">
        <v>45741</v>
      </c>
      <c r="M4504" s="3">
        <v>45742</v>
      </c>
      <c r="N4504" s="3">
        <v>46022</v>
      </c>
      <c r="O4504" s="1">
        <v>0</v>
      </c>
      <c r="P4504" s="1">
        <v>98820898</v>
      </c>
      <c r="R4504" s="6">
        <f ca="1">IF(Tabla1[[#This Row],[FECHA INCIAL DESDE]]="SIN INICIO",0,IF((((TODAY()-M4504)*100%)/(N4504-M4504))&gt;=100%,"100%",(((TODAY()-M4504)*100%)/(N4504-M4504))))</f>
        <v>9.6428571428571433E-2</v>
      </c>
      <c r="S4504" s="2">
        <f t="shared" si="141"/>
        <v>98820898</v>
      </c>
      <c r="T4504" t="s">
        <v>14293</v>
      </c>
    </row>
    <row r="4505" spans="1:20" x14ac:dyDescent="0.25">
      <c r="A4505">
        <v>2025</v>
      </c>
      <c r="B4505" t="s">
        <v>14294</v>
      </c>
      <c r="C4505" t="s">
        <v>21</v>
      </c>
      <c r="D4505" t="s">
        <v>22</v>
      </c>
      <c r="E4505" t="s">
        <v>23</v>
      </c>
      <c r="F4505" t="s">
        <v>14295</v>
      </c>
      <c r="G4505" t="s">
        <v>14296</v>
      </c>
      <c r="H4505" t="s">
        <v>3407</v>
      </c>
      <c r="I4505" s="1">
        <v>115500000</v>
      </c>
      <c r="J4505" s="2">
        <f t="shared" si="140"/>
        <v>115500000</v>
      </c>
      <c r="K4505" s="1">
        <v>10500000</v>
      </c>
      <c r="L4505" s="3">
        <v>45737</v>
      </c>
      <c r="M4505" s="3">
        <v>45741</v>
      </c>
      <c r="N4505" s="3">
        <v>46022</v>
      </c>
      <c r="O4505" s="1">
        <v>0</v>
      </c>
      <c r="P4505" s="1">
        <v>115500000</v>
      </c>
      <c r="R4505" s="6">
        <f ca="1">IF(Tabla1[[#This Row],[FECHA INCIAL DESDE]]="SIN INICIO",0,IF((((TODAY()-M4505)*100%)/(N4505-M4505))&gt;=100%,"100%",(((TODAY()-M4505)*100%)/(N4505-M4505))))</f>
        <v>9.9644128113879002E-2</v>
      </c>
      <c r="S4505" s="2">
        <f t="shared" si="141"/>
        <v>115500000</v>
      </c>
      <c r="T4505" t="s">
        <v>5757</v>
      </c>
    </row>
    <row r="4506" spans="1:20" x14ac:dyDescent="0.25">
      <c r="A4506">
        <v>2025</v>
      </c>
      <c r="B4506" t="s">
        <v>14297</v>
      </c>
      <c r="C4506" t="s">
        <v>21</v>
      </c>
      <c r="D4506" t="s">
        <v>22</v>
      </c>
      <c r="E4506" t="s">
        <v>23</v>
      </c>
      <c r="F4506" t="s">
        <v>14298</v>
      </c>
      <c r="G4506" t="s">
        <v>14146</v>
      </c>
      <c r="H4506" t="s">
        <v>3407</v>
      </c>
      <c r="I4506" s="1">
        <v>98820898</v>
      </c>
      <c r="J4506" s="2">
        <f t="shared" si="140"/>
        <v>98820898</v>
      </c>
      <c r="K4506" s="1">
        <v>8983718</v>
      </c>
      <c r="L4506" s="3">
        <v>45737</v>
      </c>
      <c r="M4506" s="3">
        <v>45741</v>
      </c>
      <c r="N4506" s="3">
        <v>46022</v>
      </c>
      <c r="O4506" s="1">
        <v>0</v>
      </c>
      <c r="P4506" s="1">
        <v>98820898</v>
      </c>
      <c r="R4506" s="6">
        <f ca="1">IF(Tabla1[[#This Row],[FECHA INCIAL DESDE]]="SIN INICIO",0,IF((((TODAY()-M4506)*100%)/(N4506-M4506))&gt;=100%,"100%",(((TODAY()-M4506)*100%)/(N4506-M4506))))</f>
        <v>9.9644128113879002E-2</v>
      </c>
      <c r="S4506" s="2">
        <f t="shared" si="141"/>
        <v>98820898</v>
      </c>
      <c r="T4506" t="s">
        <v>14299</v>
      </c>
    </row>
    <row r="4507" spans="1:20" x14ac:dyDescent="0.25">
      <c r="A4507">
        <v>2025</v>
      </c>
      <c r="B4507" t="s">
        <v>14300</v>
      </c>
      <c r="C4507" t="s">
        <v>21</v>
      </c>
      <c r="D4507" t="s">
        <v>22</v>
      </c>
      <c r="E4507" t="s">
        <v>23</v>
      </c>
      <c r="F4507" t="s">
        <v>14301</v>
      </c>
      <c r="G4507" t="s">
        <v>14302</v>
      </c>
      <c r="H4507" t="s">
        <v>3407</v>
      </c>
      <c r="I4507" s="1">
        <v>76393350</v>
      </c>
      <c r="J4507" s="2">
        <f t="shared" si="140"/>
        <v>76393350</v>
      </c>
      <c r="K4507" s="1">
        <v>6944850</v>
      </c>
      <c r="L4507" s="3">
        <v>45743</v>
      </c>
      <c r="M4507" s="3">
        <v>45744</v>
      </c>
      <c r="N4507" s="3">
        <v>46022</v>
      </c>
      <c r="O4507" s="1">
        <v>0</v>
      </c>
      <c r="P4507" s="1">
        <v>76393350</v>
      </c>
      <c r="R4507" s="6">
        <f ca="1">IF(Tabla1[[#This Row],[FECHA INCIAL DESDE]]="SIN INICIO",0,IF((((TODAY()-M4507)*100%)/(N4507-M4507))&gt;=100%,"100%",(((TODAY()-M4507)*100%)/(N4507-M4507))))</f>
        <v>8.9928057553956831E-2</v>
      </c>
      <c r="S4507" s="2">
        <f t="shared" si="141"/>
        <v>76393350</v>
      </c>
      <c r="T4507" t="s">
        <v>14303</v>
      </c>
    </row>
    <row r="4508" spans="1:20" x14ac:dyDescent="0.25">
      <c r="A4508">
        <v>2025</v>
      </c>
      <c r="B4508" t="s">
        <v>14304</v>
      </c>
      <c r="C4508" t="s">
        <v>21</v>
      </c>
      <c r="D4508" t="s">
        <v>22</v>
      </c>
      <c r="E4508" t="s">
        <v>120</v>
      </c>
      <c r="F4508" t="s">
        <v>14305</v>
      </c>
      <c r="G4508" t="s">
        <v>14306</v>
      </c>
      <c r="H4508" t="s">
        <v>3407</v>
      </c>
      <c r="I4508" s="1">
        <v>44094105</v>
      </c>
      <c r="J4508" s="2">
        <f t="shared" si="140"/>
        <v>44094105</v>
      </c>
      <c r="K4508" s="1">
        <v>4008555</v>
      </c>
      <c r="L4508" s="3">
        <v>45737</v>
      </c>
      <c r="M4508" s="3">
        <v>45741</v>
      </c>
      <c r="N4508" s="3">
        <v>46022</v>
      </c>
      <c r="O4508" s="1">
        <v>0</v>
      </c>
      <c r="P4508" s="1">
        <v>44094105</v>
      </c>
      <c r="R4508" s="6">
        <f ca="1">IF(Tabla1[[#This Row],[FECHA INCIAL DESDE]]="SIN INICIO",0,IF((((TODAY()-M4508)*100%)/(N4508-M4508))&gt;=100%,"100%",(((TODAY()-M4508)*100%)/(N4508-M4508))))</f>
        <v>9.9644128113879002E-2</v>
      </c>
      <c r="S4508" s="2">
        <f t="shared" si="141"/>
        <v>44094105</v>
      </c>
      <c r="T4508" t="s">
        <v>14307</v>
      </c>
    </row>
    <row r="4509" spans="1:20" x14ac:dyDescent="0.25">
      <c r="A4509">
        <v>2025</v>
      </c>
      <c r="B4509" t="s">
        <v>14308</v>
      </c>
      <c r="C4509" t="s">
        <v>21</v>
      </c>
      <c r="D4509" t="s">
        <v>22</v>
      </c>
      <c r="E4509" t="s">
        <v>23</v>
      </c>
      <c r="F4509" t="s">
        <v>14309</v>
      </c>
      <c r="G4509" t="s">
        <v>13978</v>
      </c>
      <c r="H4509" t="s">
        <v>3407</v>
      </c>
      <c r="I4509" s="1">
        <v>98820898</v>
      </c>
      <c r="J4509" s="2">
        <f t="shared" si="140"/>
        <v>98820898</v>
      </c>
      <c r="K4509" s="1">
        <v>8983718</v>
      </c>
      <c r="L4509" s="3">
        <v>45737</v>
      </c>
      <c r="M4509" s="3">
        <v>45741</v>
      </c>
      <c r="N4509" s="3">
        <v>46022</v>
      </c>
      <c r="O4509" s="1">
        <v>0</v>
      </c>
      <c r="P4509" s="1">
        <v>98820898</v>
      </c>
      <c r="R4509" s="6">
        <f ca="1">IF(Tabla1[[#This Row],[FECHA INCIAL DESDE]]="SIN INICIO",0,IF((((TODAY()-M4509)*100%)/(N4509-M4509))&gt;=100%,"100%",(((TODAY()-M4509)*100%)/(N4509-M4509))))</f>
        <v>9.9644128113879002E-2</v>
      </c>
      <c r="S4509" s="2">
        <f t="shared" si="141"/>
        <v>98820898</v>
      </c>
      <c r="T4509" t="s">
        <v>14310</v>
      </c>
    </row>
    <row r="4510" spans="1:20" x14ac:dyDescent="0.25">
      <c r="A4510">
        <v>2025</v>
      </c>
      <c r="B4510" t="s">
        <v>14311</v>
      </c>
      <c r="C4510" t="s">
        <v>21</v>
      </c>
      <c r="D4510" t="s">
        <v>22</v>
      </c>
      <c r="E4510" t="s">
        <v>23</v>
      </c>
      <c r="F4510" t="s">
        <v>14312</v>
      </c>
      <c r="G4510" t="s">
        <v>1819</v>
      </c>
      <c r="H4510" t="s">
        <v>1802</v>
      </c>
      <c r="I4510" s="1">
        <v>66000000</v>
      </c>
      <c r="J4510" s="2">
        <f t="shared" si="140"/>
        <v>66000000</v>
      </c>
      <c r="K4510" s="1">
        <v>11000000</v>
      </c>
      <c r="L4510" s="3">
        <v>45741</v>
      </c>
      <c r="M4510" s="3">
        <v>45742</v>
      </c>
      <c r="N4510" s="3">
        <v>45900</v>
      </c>
      <c r="O4510" s="1">
        <v>0</v>
      </c>
      <c r="P4510" s="1">
        <v>66000000</v>
      </c>
      <c r="R4510" s="6">
        <f ca="1">IF(Tabla1[[#This Row],[FECHA INCIAL DESDE]]="SIN INICIO",0,IF((((TODAY()-M4510)*100%)/(N4510-M4510))&gt;=100%,"100%",(((TODAY()-M4510)*100%)/(N4510-M4510))))</f>
        <v>0.17088607594936708</v>
      </c>
      <c r="S4510" s="2">
        <f t="shared" si="141"/>
        <v>66000000</v>
      </c>
      <c r="T4510" t="s">
        <v>14313</v>
      </c>
    </row>
    <row r="4511" spans="1:20" x14ac:dyDescent="0.25">
      <c r="A4511">
        <v>2025</v>
      </c>
      <c r="B4511" t="s">
        <v>14314</v>
      </c>
      <c r="C4511" t="s">
        <v>21</v>
      </c>
      <c r="D4511" t="s">
        <v>22</v>
      </c>
      <c r="E4511" t="s">
        <v>23</v>
      </c>
      <c r="F4511" t="s">
        <v>14315</v>
      </c>
      <c r="G4511" t="s">
        <v>1940</v>
      </c>
      <c r="H4511" t="s">
        <v>1802</v>
      </c>
      <c r="I4511" s="1">
        <v>37200000</v>
      </c>
      <c r="J4511" s="2">
        <f t="shared" si="140"/>
        <v>37200000</v>
      </c>
      <c r="K4511" s="1">
        <v>6200000</v>
      </c>
      <c r="L4511" s="3">
        <v>45735</v>
      </c>
      <c r="M4511" s="3">
        <v>45736</v>
      </c>
      <c r="N4511" s="3">
        <v>45900</v>
      </c>
      <c r="O4511" s="1">
        <v>0</v>
      </c>
      <c r="P4511" s="1">
        <v>37200000</v>
      </c>
      <c r="R4511" s="6">
        <f ca="1">IF(Tabla1[[#This Row],[FECHA INCIAL DESDE]]="SIN INICIO",0,IF((((TODAY()-M4511)*100%)/(N4511-M4511))&gt;=100%,"100%",(((TODAY()-M4511)*100%)/(N4511-M4511))))</f>
        <v>0.20121951219512196</v>
      </c>
      <c r="S4511" s="2">
        <f t="shared" si="141"/>
        <v>37200000</v>
      </c>
      <c r="T4511" t="s">
        <v>5757</v>
      </c>
    </row>
    <row r="4512" spans="1:20" x14ac:dyDescent="0.25">
      <c r="A4512">
        <v>2025</v>
      </c>
      <c r="B4512" t="s">
        <v>14316</v>
      </c>
      <c r="C4512" t="s">
        <v>21</v>
      </c>
      <c r="D4512" t="s">
        <v>22</v>
      </c>
      <c r="E4512" t="s">
        <v>23</v>
      </c>
      <c r="F4512" t="s">
        <v>14317</v>
      </c>
      <c r="G4512" t="s">
        <v>1940</v>
      </c>
      <c r="H4512" t="s">
        <v>1802</v>
      </c>
      <c r="I4512" s="1">
        <v>50820000</v>
      </c>
      <c r="J4512" s="2">
        <f t="shared" si="140"/>
        <v>50820000</v>
      </c>
      <c r="K4512" s="1">
        <v>8470000</v>
      </c>
      <c r="L4512" s="3">
        <v>45735</v>
      </c>
      <c r="M4512" s="3">
        <v>45736</v>
      </c>
      <c r="N4512" s="3">
        <v>45900</v>
      </c>
      <c r="O4512" s="1">
        <v>0</v>
      </c>
      <c r="P4512" s="1">
        <v>50820000</v>
      </c>
      <c r="R4512" s="6">
        <f ca="1">IF(Tabla1[[#This Row],[FECHA INCIAL DESDE]]="SIN INICIO",0,IF((((TODAY()-M4512)*100%)/(N4512-M4512))&gt;=100%,"100%",(((TODAY()-M4512)*100%)/(N4512-M4512))))</f>
        <v>0.20121951219512196</v>
      </c>
      <c r="S4512" s="2">
        <f t="shared" si="141"/>
        <v>50820000</v>
      </c>
      <c r="T4512" t="s">
        <v>5757</v>
      </c>
    </row>
    <row r="4513" spans="1:20" x14ac:dyDescent="0.25">
      <c r="A4513">
        <v>2025</v>
      </c>
      <c r="B4513" t="s">
        <v>14318</v>
      </c>
      <c r="C4513" t="s">
        <v>21</v>
      </c>
      <c r="D4513" t="s">
        <v>22</v>
      </c>
      <c r="E4513" t="s">
        <v>23</v>
      </c>
      <c r="F4513" t="s">
        <v>14319</v>
      </c>
      <c r="G4513" t="s">
        <v>1890</v>
      </c>
      <c r="H4513" t="s">
        <v>1898</v>
      </c>
      <c r="I4513" s="1">
        <v>44458666</v>
      </c>
      <c r="J4513" s="2">
        <f t="shared" si="140"/>
        <v>44458666</v>
      </c>
      <c r="K4513" s="1">
        <v>6351238</v>
      </c>
      <c r="L4513" s="3">
        <v>45735</v>
      </c>
      <c r="M4513" s="3">
        <v>45736</v>
      </c>
      <c r="N4513" s="3">
        <v>45930</v>
      </c>
      <c r="O4513" s="1">
        <v>0</v>
      </c>
      <c r="P4513" s="1">
        <v>44458666</v>
      </c>
      <c r="R4513" s="6">
        <f ca="1">IF(Tabla1[[#This Row],[FECHA INCIAL DESDE]]="SIN INICIO",0,IF((((TODAY()-M4513)*100%)/(N4513-M4513))&gt;=100%,"100%",(((TODAY()-M4513)*100%)/(N4513-M4513))))</f>
        <v>0.17010309278350516</v>
      </c>
      <c r="S4513" s="2">
        <f t="shared" si="141"/>
        <v>44458666</v>
      </c>
      <c r="T4513" t="s">
        <v>5757</v>
      </c>
    </row>
    <row r="4514" spans="1:20" x14ac:dyDescent="0.25">
      <c r="A4514">
        <v>2025</v>
      </c>
      <c r="B4514" t="s">
        <v>14320</v>
      </c>
      <c r="C4514" t="s">
        <v>21</v>
      </c>
      <c r="D4514" t="s">
        <v>22</v>
      </c>
      <c r="E4514" t="s">
        <v>23</v>
      </c>
      <c r="F4514" t="s">
        <v>14321</v>
      </c>
      <c r="G4514" t="s">
        <v>5437</v>
      </c>
      <c r="H4514" t="s">
        <v>270</v>
      </c>
      <c r="I4514" s="1">
        <v>66000000</v>
      </c>
      <c r="J4514" s="2">
        <f t="shared" si="140"/>
        <v>66000000</v>
      </c>
      <c r="K4514" s="1">
        <v>11000000</v>
      </c>
      <c r="L4514" s="3">
        <v>45736</v>
      </c>
      <c r="M4514" s="3">
        <v>45737</v>
      </c>
      <c r="N4514" s="3">
        <v>45900</v>
      </c>
      <c r="O4514" s="1">
        <v>0</v>
      </c>
      <c r="P4514" s="1">
        <v>66000000</v>
      </c>
      <c r="R4514" s="6">
        <f ca="1">IF(Tabla1[[#This Row],[FECHA INCIAL DESDE]]="SIN INICIO",0,IF((((TODAY()-M4514)*100%)/(N4514-M4514))&gt;=100%,"100%",(((TODAY()-M4514)*100%)/(N4514-M4514))))</f>
        <v>0.19631901840490798</v>
      </c>
      <c r="S4514" s="2">
        <f t="shared" si="141"/>
        <v>66000000</v>
      </c>
      <c r="T4514" t="s">
        <v>5757</v>
      </c>
    </row>
    <row r="4515" spans="1:20" x14ac:dyDescent="0.25">
      <c r="A4515">
        <v>2025</v>
      </c>
      <c r="B4515" t="s">
        <v>14322</v>
      </c>
      <c r="C4515" t="s">
        <v>21</v>
      </c>
      <c r="D4515" t="s">
        <v>22</v>
      </c>
      <c r="E4515" t="s">
        <v>23</v>
      </c>
      <c r="F4515" t="s">
        <v>14323</v>
      </c>
      <c r="G4515" t="s">
        <v>8683</v>
      </c>
      <c r="H4515" t="s">
        <v>2479</v>
      </c>
      <c r="I4515" s="1">
        <v>42096750</v>
      </c>
      <c r="J4515" s="2">
        <f t="shared" si="140"/>
        <v>42096750</v>
      </c>
      <c r="K4515" s="1">
        <v>7016125</v>
      </c>
      <c r="L4515" s="3">
        <v>45735</v>
      </c>
      <c r="M4515" s="3">
        <v>45737</v>
      </c>
      <c r="N4515" s="3">
        <v>45900</v>
      </c>
      <c r="O4515" s="1">
        <v>0</v>
      </c>
      <c r="P4515" s="1">
        <v>42096750</v>
      </c>
      <c r="R4515" s="6">
        <f ca="1">IF(Tabla1[[#This Row],[FECHA INCIAL DESDE]]="SIN INICIO",0,IF((((TODAY()-M4515)*100%)/(N4515-M4515))&gt;=100%,"100%",(((TODAY()-M4515)*100%)/(N4515-M4515))))</f>
        <v>0.19631901840490798</v>
      </c>
      <c r="S4515" s="2">
        <f t="shared" si="141"/>
        <v>42096750</v>
      </c>
      <c r="T4515" t="s">
        <v>5757</v>
      </c>
    </row>
    <row r="4516" spans="1:20" x14ac:dyDescent="0.25">
      <c r="A4516">
        <v>2025</v>
      </c>
      <c r="B4516" t="s">
        <v>14324</v>
      </c>
      <c r="C4516" t="s">
        <v>21</v>
      </c>
      <c r="D4516" t="s">
        <v>22</v>
      </c>
      <c r="E4516" t="s">
        <v>23</v>
      </c>
      <c r="F4516" t="s">
        <v>14325</v>
      </c>
      <c r="G4516" t="s">
        <v>8683</v>
      </c>
      <c r="H4516" t="s">
        <v>2479</v>
      </c>
      <c r="I4516" s="1">
        <v>33013602</v>
      </c>
      <c r="J4516" s="2">
        <f t="shared" si="140"/>
        <v>33013602</v>
      </c>
      <c r="K4516" s="1">
        <v>5502267</v>
      </c>
      <c r="L4516" s="3">
        <v>45735</v>
      </c>
      <c r="M4516" s="3">
        <v>45736</v>
      </c>
      <c r="N4516" s="3">
        <v>45900</v>
      </c>
      <c r="O4516" s="1">
        <v>0</v>
      </c>
      <c r="P4516" s="1">
        <v>33013602</v>
      </c>
      <c r="R4516" s="6">
        <f ca="1">IF(Tabla1[[#This Row],[FECHA INCIAL DESDE]]="SIN INICIO",0,IF((((TODAY()-M4516)*100%)/(N4516-M4516))&gt;=100%,"100%",(((TODAY()-M4516)*100%)/(N4516-M4516))))</f>
        <v>0.20121951219512196</v>
      </c>
      <c r="S4516" s="2">
        <f t="shared" si="141"/>
        <v>33013602</v>
      </c>
      <c r="T4516" t="s">
        <v>5757</v>
      </c>
    </row>
    <row r="4517" spans="1:20" x14ac:dyDescent="0.25">
      <c r="A4517">
        <v>2025</v>
      </c>
      <c r="B4517" t="s">
        <v>14326</v>
      </c>
      <c r="C4517" t="s">
        <v>21</v>
      </c>
      <c r="D4517" t="s">
        <v>22</v>
      </c>
      <c r="E4517" t="s">
        <v>23</v>
      </c>
      <c r="F4517" t="s">
        <v>14327</v>
      </c>
      <c r="G4517" t="s">
        <v>663</v>
      </c>
      <c r="H4517" t="s">
        <v>537</v>
      </c>
      <c r="I4517" s="1">
        <v>54337500</v>
      </c>
      <c r="J4517" s="2">
        <f t="shared" si="140"/>
        <v>54337500</v>
      </c>
      <c r="K4517" s="1">
        <v>9056250</v>
      </c>
      <c r="L4517" s="3">
        <v>45736</v>
      </c>
      <c r="M4517" s="3">
        <v>45737</v>
      </c>
      <c r="N4517" s="3">
        <v>45900</v>
      </c>
      <c r="O4517" s="1">
        <v>0</v>
      </c>
      <c r="P4517" s="1">
        <v>54337500</v>
      </c>
      <c r="R4517" s="6">
        <f ca="1">IF(Tabla1[[#This Row],[FECHA INCIAL DESDE]]="SIN INICIO",0,IF((((TODAY()-M4517)*100%)/(N4517-M4517))&gt;=100%,"100%",(((TODAY()-M4517)*100%)/(N4517-M4517))))</f>
        <v>0.19631901840490798</v>
      </c>
      <c r="S4517" s="2">
        <f t="shared" si="141"/>
        <v>54337500</v>
      </c>
      <c r="T4517" t="s">
        <v>5757</v>
      </c>
    </row>
    <row r="4518" spans="1:20" x14ac:dyDescent="0.25">
      <c r="A4518">
        <v>2025</v>
      </c>
      <c r="B4518" t="s">
        <v>14328</v>
      </c>
      <c r="C4518" t="s">
        <v>21</v>
      </c>
      <c r="D4518" t="s">
        <v>22</v>
      </c>
      <c r="E4518" t="s">
        <v>23</v>
      </c>
      <c r="F4518" t="s">
        <v>14329</v>
      </c>
      <c r="G4518" t="s">
        <v>8683</v>
      </c>
      <c r="H4518" t="s">
        <v>2479</v>
      </c>
      <c r="I4518" s="1">
        <v>30135000</v>
      </c>
      <c r="J4518" s="2">
        <f t="shared" si="140"/>
        <v>30135000</v>
      </c>
      <c r="K4518" s="1">
        <v>5022500</v>
      </c>
      <c r="L4518" s="3">
        <v>45736</v>
      </c>
      <c r="M4518" s="3">
        <v>45737</v>
      </c>
      <c r="N4518" s="3">
        <v>45900</v>
      </c>
      <c r="O4518" s="1">
        <v>0</v>
      </c>
      <c r="P4518" s="1">
        <v>30135000</v>
      </c>
      <c r="R4518" s="6">
        <f ca="1">IF(Tabla1[[#This Row],[FECHA INCIAL DESDE]]="SIN INICIO",0,IF((((TODAY()-M4518)*100%)/(N4518-M4518))&gt;=100%,"100%",(((TODAY()-M4518)*100%)/(N4518-M4518))))</f>
        <v>0.19631901840490798</v>
      </c>
      <c r="S4518" s="2">
        <f t="shared" si="141"/>
        <v>30135000</v>
      </c>
      <c r="T4518" t="s">
        <v>5757</v>
      </c>
    </row>
    <row r="4519" spans="1:20" x14ac:dyDescent="0.25">
      <c r="A4519">
        <v>2025</v>
      </c>
      <c r="B4519" t="s">
        <v>14330</v>
      </c>
      <c r="C4519" t="s">
        <v>21</v>
      </c>
      <c r="D4519" t="s">
        <v>22</v>
      </c>
      <c r="E4519" t="s">
        <v>23</v>
      </c>
      <c r="F4519" t="s">
        <v>14331</v>
      </c>
      <c r="G4519" t="s">
        <v>8683</v>
      </c>
      <c r="H4519" t="s">
        <v>2479</v>
      </c>
      <c r="I4519" s="1">
        <v>24400685</v>
      </c>
      <c r="J4519" s="2">
        <f t="shared" si="140"/>
        <v>24400685</v>
      </c>
      <c r="K4519" s="1">
        <v>4880137</v>
      </c>
      <c r="L4519" s="3">
        <v>45736</v>
      </c>
      <c r="M4519" s="3">
        <v>45737</v>
      </c>
      <c r="N4519" s="3">
        <v>45869</v>
      </c>
      <c r="O4519" s="1">
        <v>0</v>
      </c>
      <c r="P4519" s="1">
        <v>24400685</v>
      </c>
      <c r="R4519" s="6">
        <f ca="1">IF(Tabla1[[#This Row],[FECHA INCIAL DESDE]]="SIN INICIO",0,IF((((TODAY()-M4519)*100%)/(N4519-M4519))&gt;=100%,"100%",(((TODAY()-M4519)*100%)/(N4519-M4519))))</f>
        <v>0.24242424242424243</v>
      </c>
      <c r="S4519" s="2">
        <f t="shared" si="141"/>
        <v>24400685</v>
      </c>
      <c r="T4519" t="s">
        <v>5757</v>
      </c>
    </row>
    <row r="4520" spans="1:20" x14ac:dyDescent="0.25">
      <c r="A4520">
        <v>2025</v>
      </c>
      <c r="B4520" t="s">
        <v>14332</v>
      </c>
      <c r="C4520" t="s">
        <v>21</v>
      </c>
      <c r="D4520" t="s">
        <v>22</v>
      </c>
      <c r="E4520" t="s">
        <v>23</v>
      </c>
      <c r="F4520" t="s">
        <v>14333</v>
      </c>
      <c r="G4520" t="s">
        <v>8683</v>
      </c>
      <c r="H4520" t="s">
        <v>2479</v>
      </c>
      <c r="I4520" s="1">
        <v>42096750</v>
      </c>
      <c r="J4520" s="2">
        <f t="shared" si="140"/>
        <v>42096750</v>
      </c>
      <c r="K4520" s="1">
        <v>7016125</v>
      </c>
      <c r="L4520" s="3">
        <v>45736</v>
      </c>
      <c r="M4520" s="3">
        <v>45737</v>
      </c>
      <c r="N4520" s="3">
        <v>45900</v>
      </c>
      <c r="O4520" s="1">
        <v>0</v>
      </c>
      <c r="P4520" s="1">
        <v>42096750</v>
      </c>
      <c r="R4520" s="6">
        <f ca="1">IF(Tabla1[[#This Row],[FECHA INCIAL DESDE]]="SIN INICIO",0,IF((((TODAY()-M4520)*100%)/(N4520-M4520))&gt;=100%,"100%",(((TODAY()-M4520)*100%)/(N4520-M4520))))</f>
        <v>0.19631901840490798</v>
      </c>
      <c r="S4520" s="2">
        <f t="shared" si="141"/>
        <v>42096750</v>
      </c>
      <c r="T4520" t="s">
        <v>5757</v>
      </c>
    </row>
    <row r="4521" spans="1:20" x14ac:dyDescent="0.25">
      <c r="A4521">
        <v>2025</v>
      </c>
      <c r="B4521" t="s">
        <v>14334</v>
      </c>
      <c r="C4521" t="s">
        <v>21</v>
      </c>
      <c r="D4521" t="s">
        <v>22</v>
      </c>
      <c r="E4521" t="s">
        <v>23</v>
      </c>
      <c r="F4521" t="s">
        <v>14335</v>
      </c>
      <c r="G4521" t="s">
        <v>8683</v>
      </c>
      <c r="H4521" t="s">
        <v>2479</v>
      </c>
      <c r="I4521" s="1">
        <v>29440980</v>
      </c>
      <c r="J4521" s="2">
        <f t="shared" si="140"/>
        <v>29440980</v>
      </c>
      <c r="K4521" s="1">
        <v>5888196</v>
      </c>
      <c r="L4521" s="3">
        <v>45735</v>
      </c>
      <c r="M4521" s="3">
        <v>45736</v>
      </c>
      <c r="N4521" s="3">
        <v>45869</v>
      </c>
      <c r="O4521" s="1">
        <v>0</v>
      </c>
      <c r="P4521" s="1">
        <v>29440980</v>
      </c>
      <c r="R4521" s="6">
        <f ca="1">IF(Tabla1[[#This Row],[FECHA INCIAL DESDE]]="SIN INICIO",0,IF((((TODAY()-M4521)*100%)/(N4521-M4521))&gt;=100%,"100%",(((TODAY()-M4521)*100%)/(N4521-M4521))))</f>
        <v>0.24812030075187969</v>
      </c>
      <c r="S4521" s="2">
        <f t="shared" si="141"/>
        <v>29440980</v>
      </c>
      <c r="T4521" t="s">
        <v>5757</v>
      </c>
    </row>
    <row r="4522" spans="1:20" x14ac:dyDescent="0.25">
      <c r="A4522">
        <v>2025</v>
      </c>
      <c r="B4522" t="s">
        <v>14336</v>
      </c>
      <c r="C4522" t="s">
        <v>21</v>
      </c>
      <c r="D4522" t="s">
        <v>22</v>
      </c>
      <c r="E4522" t="s">
        <v>23</v>
      </c>
      <c r="F4522" t="s">
        <v>14337</v>
      </c>
      <c r="G4522" t="s">
        <v>1940</v>
      </c>
      <c r="H4522" t="s">
        <v>1802</v>
      </c>
      <c r="I4522" s="1">
        <v>37200000</v>
      </c>
      <c r="J4522" s="2">
        <f t="shared" si="140"/>
        <v>37200000</v>
      </c>
      <c r="K4522" s="1">
        <v>6200000</v>
      </c>
      <c r="L4522" s="3">
        <v>45736</v>
      </c>
      <c r="M4522" s="3">
        <v>45737</v>
      </c>
      <c r="N4522" s="3">
        <v>45900</v>
      </c>
      <c r="O4522" s="1">
        <v>0</v>
      </c>
      <c r="P4522" s="1">
        <v>37200000</v>
      </c>
      <c r="R4522" s="6">
        <f ca="1">IF(Tabla1[[#This Row],[FECHA INCIAL DESDE]]="SIN INICIO",0,IF((((TODAY()-M4522)*100%)/(N4522-M4522))&gt;=100%,"100%",(((TODAY()-M4522)*100%)/(N4522-M4522))))</f>
        <v>0.19631901840490798</v>
      </c>
      <c r="S4522" s="2">
        <f t="shared" si="141"/>
        <v>37200000</v>
      </c>
      <c r="T4522" t="s">
        <v>5757</v>
      </c>
    </row>
    <row r="4523" spans="1:20" x14ac:dyDescent="0.25">
      <c r="A4523">
        <v>2025</v>
      </c>
      <c r="B4523" t="s">
        <v>14338</v>
      </c>
      <c r="C4523" t="s">
        <v>21</v>
      </c>
      <c r="D4523" t="s">
        <v>22</v>
      </c>
      <c r="E4523" t="s">
        <v>120</v>
      </c>
      <c r="F4523" t="s">
        <v>14339</v>
      </c>
      <c r="G4523" t="s">
        <v>2040</v>
      </c>
      <c r="H4523" t="s">
        <v>1898</v>
      </c>
      <c r="I4523" s="1">
        <v>32689643</v>
      </c>
      <c r="J4523" s="2">
        <f t="shared" si="140"/>
        <v>32689643</v>
      </c>
      <c r="K4523" s="1">
        <v>4669949</v>
      </c>
      <c r="L4523" s="3">
        <v>45741</v>
      </c>
      <c r="M4523" s="3">
        <v>45742</v>
      </c>
      <c r="N4523" s="3">
        <v>45930</v>
      </c>
      <c r="O4523" s="1">
        <v>0</v>
      </c>
      <c r="P4523" s="1">
        <v>32689643</v>
      </c>
      <c r="R4523" s="6">
        <f ca="1">IF(Tabla1[[#This Row],[FECHA INCIAL DESDE]]="SIN INICIO",0,IF((((TODAY()-M4523)*100%)/(N4523-M4523))&gt;=100%,"100%",(((TODAY()-M4523)*100%)/(N4523-M4523))))</f>
        <v>0.14361702127659576</v>
      </c>
      <c r="S4523" s="2">
        <f t="shared" si="141"/>
        <v>32689643</v>
      </c>
      <c r="T4523" t="s">
        <v>14340</v>
      </c>
    </row>
    <row r="4524" spans="1:20" x14ac:dyDescent="0.25">
      <c r="A4524">
        <v>2025</v>
      </c>
      <c r="B4524" t="s">
        <v>14341</v>
      </c>
      <c r="C4524" t="s">
        <v>21</v>
      </c>
      <c r="D4524" t="s">
        <v>22</v>
      </c>
      <c r="E4524" t="s">
        <v>23</v>
      </c>
      <c r="F4524" t="s">
        <v>14342</v>
      </c>
      <c r="G4524" t="s">
        <v>1831</v>
      </c>
      <c r="H4524" t="s">
        <v>1898</v>
      </c>
      <c r="I4524" s="1">
        <v>44458666</v>
      </c>
      <c r="J4524" s="2">
        <f t="shared" si="140"/>
        <v>44458666</v>
      </c>
      <c r="K4524" s="1">
        <v>6351238</v>
      </c>
      <c r="L4524" s="3">
        <v>45736</v>
      </c>
      <c r="M4524" s="3">
        <v>45737</v>
      </c>
      <c r="N4524" s="3">
        <v>45930</v>
      </c>
      <c r="O4524" s="1">
        <v>0</v>
      </c>
      <c r="P4524" s="1">
        <v>44458666</v>
      </c>
      <c r="R4524" s="6">
        <f ca="1">IF(Tabla1[[#This Row],[FECHA INCIAL DESDE]]="SIN INICIO",0,IF((((TODAY()-M4524)*100%)/(N4524-M4524))&gt;=100%,"100%",(((TODAY()-M4524)*100%)/(N4524-M4524))))</f>
        <v>0.16580310880829016</v>
      </c>
      <c r="S4524" s="2">
        <f t="shared" si="141"/>
        <v>44458666</v>
      </c>
      <c r="T4524" t="s">
        <v>5757</v>
      </c>
    </row>
    <row r="4525" spans="1:20" x14ac:dyDescent="0.25">
      <c r="A4525">
        <v>2025</v>
      </c>
      <c r="B4525" t="s">
        <v>14343</v>
      </c>
      <c r="C4525" t="s">
        <v>21</v>
      </c>
      <c r="D4525" t="s">
        <v>22</v>
      </c>
      <c r="E4525" t="s">
        <v>23</v>
      </c>
      <c r="F4525" t="s">
        <v>14344</v>
      </c>
      <c r="G4525" t="s">
        <v>14345</v>
      </c>
      <c r="H4525" t="s">
        <v>86</v>
      </c>
      <c r="I4525" s="1">
        <v>28720188</v>
      </c>
      <c r="J4525" s="2">
        <f t="shared" si="140"/>
        <v>28720188</v>
      </c>
      <c r="K4525" s="1">
        <v>4786698</v>
      </c>
      <c r="L4525" s="3">
        <v>45741</v>
      </c>
      <c r="M4525" s="3">
        <v>45742</v>
      </c>
      <c r="N4525" s="3">
        <v>45900</v>
      </c>
      <c r="O4525" s="1">
        <v>0</v>
      </c>
      <c r="P4525" s="1">
        <v>28720188</v>
      </c>
      <c r="R4525" s="6">
        <f ca="1">IF(Tabla1[[#This Row],[FECHA INCIAL DESDE]]="SIN INICIO",0,IF((((TODAY()-M4525)*100%)/(N4525-M4525))&gt;=100%,"100%",(((TODAY()-M4525)*100%)/(N4525-M4525))))</f>
        <v>0.17088607594936708</v>
      </c>
      <c r="S4525" s="2">
        <f t="shared" si="141"/>
        <v>28720188</v>
      </c>
      <c r="T4525" t="s">
        <v>14346</v>
      </c>
    </row>
    <row r="4526" spans="1:20" x14ac:dyDescent="0.25">
      <c r="A4526">
        <v>2025</v>
      </c>
      <c r="B4526" t="s">
        <v>14347</v>
      </c>
      <c r="C4526" t="s">
        <v>21</v>
      </c>
      <c r="D4526" t="s">
        <v>22</v>
      </c>
      <c r="E4526" t="s">
        <v>23</v>
      </c>
      <c r="F4526" t="s">
        <v>14348</v>
      </c>
      <c r="G4526" t="s">
        <v>585</v>
      </c>
      <c r="H4526" t="s">
        <v>537</v>
      </c>
      <c r="I4526" s="1">
        <v>29062800</v>
      </c>
      <c r="J4526" s="2">
        <f t="shared" si="140"/>
        <v>29062800</v>
      </c>
      <c r="K4526" s="1">
        <v>4843800</v>
      </c>
      <c r="L4526" s="3">
        <v>45736</v>
      </c>
      <c r="M4526" s="3">
        <v>45737</v>
      </c>
      <c r="N4526" s="3">
        <v>45900</v>
      </c>
      <c r="O4526" s="1">
        <v>0</v>
      </c>
      <c r="P4526" s="1">
        <v>29062800</v>
      </c>
      <c r="R4526" s="6">
        <f ca="1">IF(Tabla1[[#This Row],[FECHA INCIAL DESDE]]="SIN INICIO",0,IF((((TODAY()-M4526)*100%)/(N4526-M4526))&gt;=100%,"100%",(((TODAY()-M4526)*100%)/(N4526-M4526))))</f>
        <v>0.19631901840490798</v>
      </c>
      <c r="S4526" s="2">
        <f t="shared" si="141"/>
        <v>29062800</v>
      </c>
      <c r="T4526" t="s">
        <v>5757</v>
      </c>
    </row>
    <row r="4527" spans="1:20" x14ac:dyDescent="0.25">
      <c r="A4527">
        <v>2025</v>
      </c>
      <c r="B4527" t="s">
        <v>14349</v>
      </c>
      <c r="C4527" t="s">
        <v>21</v>
      </c>
      <c r="D4527" t="s">
        <v>22</v>
      </c>
      <c r="E4527" t="s">
        <v>23</v>
      </c>
      <c r="F4527" t="s">
        <v>14350</v>
      </c>
      <c r="G4527" t="s">
        <v>7689</v>
      </c>
      <c r="H4527" t="s">
        <v>2479</v>
      </c>
      <c r="I4527" s="1">
        <v>35080625</v>
      </c>
      <c r="J4527" s="2">
        <f t="shared" si="140"/>
        <v>35080625</v>
      </c>
      <c r="K4527" s="1">
        <v>7016125</v>
      </c>
      <c r="L4527" s="3">
        <v>45736</v>
      </c>
      <c r="M4527" s="3">
        <v>45737</v>
      </c>
      <c r="N4527" s="3">
        <v>45869</v>
      </c>
      <c r="O4527" s="1">
        <v>0</v>
      </c>
      <c r="P4527" s="1">
        <v>35080625</v>
      </c>
      <c r="R4527" s="6">
        <f ca="1">IF(Tabla1[[#This Row],[FECHA INCIAL DESDE]]="SIN INICIO",0,IF((((TODAY()-M4527)*100%)/(N4527-M4527))&gt;=100%,"100%",(((TODAY()-M4527)*100%)/(N4527-M4527))))</f>
        <v>0.24242424242424243</v>
      </c>
      <c r="S4527" s="2">
        <f t="shared" si="141"/>
        <v>35080625</v>
      </c>
      <c r="T4527" t="s">
        <v>5757</v>
      </c>
    </row>
    <row r="4528" spans="1:20" x14ac:dyDescent="0.25">
      <c r="A4528">
        <v>2025</v>
      </c>
      <c r="B4528" t="s">
        <v>14351</v>
      </c>
      <c r="C4528" t="s">
        <v>21</v>
      </c>
      <c r="D4528" t="s">
        <v>22</v>
      </c>
      <c r="E4528" t="s">
        <v>23</v>
      </c>
      <c r="F4528" t="s">
        <v>14352</v>
      </c>
      <c r="G4528" t="s">
        <v>3663</v>
      </c>
      <c r="H4528" t="s">
        <v>1802</v>
      </c>
      <c r="I4528" s="1">
        <v>37200000</v>
      </c>
      <c r="J4528" s="2">
        <f t="shared" si="140"/>
        <v>37200000</v>
      </c>
      <c r="K4528" s="1">
        <v>6200000</v>
      </c>
      <c r="L4528" s="3">
        <v>45736</v>
      </c>
      <c r="M4528" s="3">
        <v>45737</v>
      </c>
      <c r="N4528" s="3">
        <v>45900</v>
      </c>
      <c r="O4528" s="1">
        <v>0</v>
      </c>
      <c r="P4528" s="1">
        <v>37200000</v>
      </c>
      <c r="R4528" s="6">
        <f ca="1">IF(Tabla1[[#This Row],[FECHA INCIAL DESDE]]="SIN INICIO",0,IF((((TODAY()-M4528)*100%)/(N4528-M4528))&gt;=100%,"100%",(((TODAY()-M4528)*100%)/(N4528-M4528))))</f>
        <v>0.19631901840490798</v>
      </c>
      <c r="S4528" s="2">
        <f t="shared" si="141"/>
        <v>37200000</v>
      </c>
      <c r="T4528" t="s">
        <v>5757</v>
      </c>
    </row>
    <row r="4529" spans="1:20" x14ac:dyDescent="0.25">
      <c r="A4529">
        <v>2025</v>
      </c>
      <c r="B4529" t="s">
        <v>14353</v>
      </c>
      <c r="C4529" t="s">
        <v>21</v>
      </c>
      <c r="D4529" t="s">
        <v>22</v>
      </c>
      <c r="E4529" t="s">
        <v>120</v>
      </c>
      <c r="F4529" t="s">
        <v>14354</v>
      </c>
      <c r="G4529" t="s">
        <v>2040</v>
      </c>
      <c r="H4529" t="s">
        <v>1898</v>
      </c>
      <c r="I4529" s="1">
        <v>25876158</v>
      </c>
      <c r="J4529" s="2">
        <f t="shared" si="140"/>
        <v>25876158</v>
      </c>
      <c r="K4529" s="1">
        <v>3696594</v>
      </c>
      <c r="L4529" s="3">
        <v>45735</v>
      </c>
      <c r="M4529" s="3">
        <v>45736</v>
      </c>
      <c r="N4529" s="3">
        <v>45930</v>
      </c>
      <c r="O4529" s="1">
        <v>0</v>
      </c>
      <c r="P4529" s="1">
        <v>25876158</v>
      </c>
      <c r="R4529" s="6">
        <f ca="1">IF(Tabla1[[#This Row],[FECHA INCIAL DESDE]]="SIN INICIO",0,IF((((TODAY()-M4529)*100%)/(N4529-M4529))&gt;=100%,"100%",(((TODAY()-M4529)*100%)/(N4529-M4529))))</f>
        <v>0.17010309278350516</v>
      </c>
      <c r="S4529" s="2">
        <f t="shared" si="141"/>
        <v>25876158</v>
      </c>
      <c r="T4529" t="s">
        <v>5757</v>
      </c>
    </row>
    <row r="4530" spans="1:20" x14ac:dyDescent="0.25">
      <c r="A4530">
        <v>2025</v>
      </c>
      <c r="B4530" t="s">
        <v>14355</v>
      </c>
      <c r="C4530" t="s">
        <v>21</v>
      </c>
      <c r="D4530" t="s">
        <v>22</v>
      </c>
      <c r="E4530" t="s">
        <v>23</v>
      </c>
      <c r="F4530" t="s">
        <v>14356</v>
      </c>
      <c r="G4530" t="s">
        <v>399</v>
      </c>
      <c r="H4530" t="s">
        <v>270</v>
      </c>
      <c r="I4530" s="1">
        <v>54600000</v>
      </c>
      <c r="J4530" s="2">
        <f t="shared" si="140"/>
        <v>54600000</v>
      </c>
      <c r="K4530" s="1">
        <v>9100000</v>
      </c>
      <c r="L4530" s="3">
        <v>45736</v>
      </c>
      <c r="M4530" s="3">
        <v>45737</v>
      </c>
      <c r="N4530" s="3">
        <v>45900</v>
      </c>
      <c r="O4530" s="1">
        <v>0</v>
      </c>
      <c r="P4530" s="1">
        <v>54600000</v>
      </c>
      <c r="R4530" s="6">
        <f ca="1">IF(Tabla1[[#This Row],[FECHA INCIAL DESDE]]="SIN INICIO",0,IF((((TODAY()-M4530)*100%)/(N4530-M4530))&gt;=100%,"100%",(((TODAY()-M4530)*100%)/(N4530-M4530))))</f>
        <v>0.19631901840490798</v>
      </c>
      <c r="S4530" s="2">
        <f t="shared" si="141"/>
        <v>54600000</v>
      </c>
      <c r="T4530" t="s">
        <v>14357</v>
      </c>
    </row>
    <row r="4531" spans="1:20" x14ac:dyDescent="0.25">
      <c r="A4531">
        <v>2025</v>
      </c>
      <c r="B4531" t="s">
        <v>14358</v>
      </c>
      <c r="C4531" t="s">
        <v>21</v>
      </c>
      <c r="D4531" t="s">
        <v>22</v>
      </c>
      <c r="E4531" t="s">
        <v>23</v>
      </c>
      <c r="F4531" t="s">
        <v>14359</v>
      </c>
      <c r="G4531" t="s">
        <v>14360</v>
      </c>
      <c r="H4531" t="s">
        <v>270</v>
      </c>
      <c r="I4531" s="1">
        <v>60000000</v>
      </c>
      <c r="J4531" s="2">
        <f t="shared" si="140"/>
        <v>60000000</v>
      </c>
      <c r="K4531" s="1">
        <v>10000000</v>
      </c>
      <c r="L4531" s="3">
        <v>45736</v>
      </c>
      <c r="M4531" s="3">
        <v>45736</v>
      </c>
      <c r="N4531" s="3">
        <v>45900</v>
      </c>
      <c r="O4531" s="1">
        <v>0</v>
      </c>
      <c r="P4531" s="1">
        <v>60000000</v>
      </c>
      <c r="R4531" s="6">
        <f ca="1">IF(Tabla1[[#This Row],[FECHA INCIAL DESDE]]="SIN INICIO",0,IF((((TODAY()-M4531)*100%)/(N4531-M4531))&gt;=100%,"100%",(((TODAY()-M4531)*100%)/(N4531-M4531))))</f>
        <v>0.20121951219512196</v>
      </c>
      <c r="S4531" s="2">
        <f t="shared" si="141"/>
        <v>60000000</v>
      </c>
      <c r="T4531" t="s">
        <v>5757</v>
      </c>
    </row>
    <row r="4532" spans="1:20" x14ac:dyDescent="0.25">
      <c r="A4532">
        <v>2025</v>
      </c>
      <c r="B4532" t="s">
        <v>14361</v>
      </c>
      <c r="C4532" t="s">
        <v>21</v>
      </c>
      <c r="D4532" t="s">
        <v>22</v>
      </c>
      <c r="E4532" t="s">
        <v>23</v>
      </c>
      <c r="F4532" t="s">
        <v>14362</v>
      </c>
      <c r="G4532" t="s">
        <v>1831</v>
      </c>
      <c r="H4532" t="s">
        <v>1898</v>
      </c>
      <c r="I4532" s="1">
        <v>40212067</v>
      </c>
      <c r="J4532" s="2">
        <f t="shared" si="140"/>
        <v>40212067</v>
      </c>
      <c r="K4532" s="1">
        <v>5744581</v>
      </c>
      <c r="L4532" s="3">
        <v>45736</v>
      </c>
      <c r="M4532" s="3">
        <v>45737</v>
      </c>
      <c r="N4532" s="3">
        <v>45930</v>
      </c>
      <c r="O4532" s="1">
        <v>0</v>
      </c>
      <c r="P4532" s="1">
        <v>40212067</v>
      </c>
      <c r="R4532" s="6">
        <f ca="1">IF(Tabla1[[#This Row],[FECHA INCIAL DESDE]]="SIN INICIO",0,IF((((TODAY()-M4532)*100%)/(N4532-M4532))&gt;=100%,"100%",(((TODAY()-M4532)*100%)/(N4532-M4532))))</f>
        <v>0.16580310880829016</v>
      </c>
      <c r="S4532" s="2">
        <f t="shared" si="141"/>
        <v>40212067</v>
      </c>
      <c r="T4532" t="s">
        <v>5757</v>
      </c>
    </row>
    <row r="4533" spans="1:20" x14ac:dyDescent="0.25">
      <c r="A4533">
        <v>2025</v>
      </c>
      <c r="B4533" t="s">
        <v>14363</v>
      </c>
      <c r="C4533" t="s">
        <v>21</v>
      </c>
      <c r="D4533" t="s">
        <v>22</v>
      </c>
      <c r="E4533" t="s">
        <v>23</v>
      </c>
      <c r="F4533" t="s">
        <v>14364</v>
      </c>
      <c r="G4533" t="s">
        <v>1831</v>
      </c>
      <c r="H4533" t="s">
        <v>1898</v>
      </c>
      <c r="I4533" s="1">
        <v>40212067</v>
      </c>
      <c r="J4533" s="2">
        <f t="shared" si="140"/>
        <v>40212067</v>
      </c>
      <c r="K4533" s="1">
        <v>5744581</v>
      </c>
      <c r="L4533" s="3">
        <v>45736</v>
      </c>
      <c r="M4533" s="3">
        <v>45737</v>
      </c>
      <c r="N4533" s="3">
        <v>45930</v>
      </c>
      <c r="O4533" s="1">
        <v>0</v>
      </c>
      <c r="P4533" s="1">
        <v>40212067</v>
      </c>
      <c r="R4533" s="6">
        <f ca="1">IF(Tabla1[[#This Row],[FECHA INCIAL DESDE]]="SIN INICIO",0,IF((((TODAY()-M4533)*100%)/(N4533-M4533))&gt;=100%,"100%",(((TODAY()-M4533)*100%)/(N4533-M4533))))</f>
        <v>0.16580310880829016</v>
      </c>
      <c r="S4533" s="2">
        <f t="shared" si="141"/>
        <v>40212067</v>
      </c>
      <c r="T4533" t="s">
        <v>5757</v>
      </c>
    </row>
    <row r="4534" spans="1:20" x14ac:dyDescent="0.25">
      <c r="A4534">
        <v>2025</v>
      </c>
      <c r="B4534" t="s">
        <v>14365</v>
      </c>
      <c r="C4534" t="s">
        <v>21</v>
      </c>
      <c r="D4534" t="s">
        <v>22</v>
      </c>
      <c r="E4534" t="s">
        <v>23</v>
      </c>
      <c r="F4534" t="s">
        <v>14366</v>
      </c>
      <c r="G4534" t="s">
        <v>280</v>
      </c>
      <c r="H4534" t="s">
        <v>270</v>
      </c>
      <c r="I4534" s="1">
        <v>60000000</v>
      </c>
      <c r="J4534" s="2">
        <f t="shared" si="140"/>
        <v>60000000</v>
      </c>
      <c r="K4534" s="1">
        <v>10000000</v>
      </c>
      <c r="L4534" s="3">
        <v>45736</v>
      </c>
      <c r="M4534" s="3">
        <v>45736</v>
      </c>
      <c r="N4534" s="3">
        <v>45900</v>
      </c>
      <c r="O4534" s="1">
        <v>0</v>
      </c>
      <c r="P4534" s="1">
        <v>60000000</v>
      </c>
      <c r="R4534" s="6">
        <f ca="1">IF(Tabla1[[#This Row],[FECHA INCIAL DESDE]]="SIN INICIO",0,IF((((TODAY()-M4534)*100%)/(N4534-M4534))&gt;=100%,"100%",(((TODAY()-M4534)*100%)/(N4534-M4534))))</f>
        <v>0.20121951219512196</v>
      </c>
      <c r="S4534" s="2">
        <f t="shared" si="141"/>
        <v>60000000</v>
      </c>
      <c r="T4534" t="s">
        <v>5757</v>
      </c>
    </row>
    <row r="4535" spans="1:20" x14ac:dyDescent="0.25">
      <c r="A4535">
        <v>2025</v>
      </c>
      <c r="B4535" t="s">
        <v>14367</v>
      </c>
      <c r="C4535" t="s">
        <v>21</v>
      </c>
      <c r="D4535" t="s">
        <v>22</v>
      </c>
      <c r="E4535" t="s">
        <v>23</v>
      </c>
      <c r="F4535" t="s">
        <v>14368</v>
      </c>
      <c r="G4535" t="s">
        <v>2392</v>
      </c>
      <c r="H4535" t="s">
        <v>590</v>
      </c>
      <c r="I4535" s="1">
        <v>40294800</v>
      </c>
      <c r="J4535" s="2">
        <f t="shared" si="140"/>
        <v>40294800</v>
      </c>
      <c r="K4535" s="1">
        <v>6715800</v>
      </c>
      <c r="L4535" s="3">
        <v>45736</v>
      </c>
      <c r="M4535" s="3">
        <v>45737</v>
      </c>
      <c r="N4535" s="3">
        <v>45900</v>
      </c>
      <c r="O4535" s="1">
        <v>0</v>
      </c>
      <c r="P4535" s="1">
        <v>40294800</v>
      </c>
      <c r="R4535" s="6">
        <f ca="1">IF(Tabla1[[#This Row],[FECHA INCIAL DESDE]]="SIN INICIO",0,IF((((TODAY()-M4535)*100%)/(N4535-M4535))&gt;=100%,"100%",(((TODAY()-M4535)*100%)/(N4535-M4535))))</f>
        <v>0.19631901840490798</v>
      </c>
      <c r="S4535" s="2">
        <f t="shared" si="141"/>
        <v>40294800</v>
      </c>
      <c r="T4535" t="s">
        <v>5757</v>
      </c>
    </row>
    <row r="4536" spans="1:20" x14ac:dyDescent="0.25">
      <c r="A4536">
        <v>2025</v>
      </c>
      <c r="B4536" t="s">
        <v>14369</v>
      </c>
      <c r="C4536" t="s">
        <v>21</v>
      </c>
      <c r="D4536" t="s">
        <v>22</v>
      </c>
      <c r="E4536" t="s">
        <v>23</v>
      </c>
      <c r="F4536" t="s">
        <v>14370</v>
      </c>
      <c r="G4536" t="s">
        <v>2221</v>
      </c>
      <c r="H4536" t="s">
        <v>1802</v>
      </c>
      <c r="I4536" s="1">
        <v>37200000</v>
      </c>
      <c r="J4536" s="2">
        <f t="shared" si="140"/>
        <v>37200000</v>
      </c>
      <c r="K4536" s="1">
        <v>6200000</v>
      </c>
      <c r="L4536" s="3">
        <v>45736</v>
      </c>
      <c r="M4536" s="3">
        <v>45737</v>
      </c>
      <c r="N4536" s="3">
        <v>45900</v>
      </c>
      <c r="O4536" s="1">
        <v>0</v>
      </c>
      <c r="P4536" s="1">
        <v>37200000</v>
      </c>
      <c r="R4536" s="6">
        <f ca="1">IF(Tabla1[[#This Row],[FECHA INCIAL DESDE]]="SIN INICIO",0,IF((((TODAY()-M4536)*100%)/(N4536-M4536))&gt;=100%,"100%",(((TODAY()-M4536)*100%)/(N4536-M4536))))</f>
        <v>0.19631901840490798</v>
      </c>
      <c r="S4536" s="2">
        <f t="shared" si="141"/>
        <v>37200000</v>
      </c>
      <c r="T4536" t="s">
        <v>5757</v>
      </c>
    </row>
    <row r="4537" spans="1:20" x14ac:dyDescent="0.25">
      <c r="A4537">
        <v>2025</v>
      </c>
      <c r="B4537" t="s">
        <v>14371</v>
      </c>
      <c r="C4537" t="s">
        <v>21</v>
      </c>
      <c r="D4537" t="s">
        <v>22</v>
      </c>
      <c r="E4537" t="s">
        <v>120</v>
      </c>
      <c r="F4537" t="s">
        <v>14372</v>
      </c>
      <c r="G4537" t="s">
        <v>14373</v>
      </c>
      <c r="H4537" t="s">
        <v>1898</v>
      </c>
      <c r="I4537" s="1">
        <v>32689643</v>
      </c>
      <c r="J4537" s="2">
        <f t="shared" si="140"/>
        <v>32689643</v>
      </c>
      <c r="K4537" s="1">
        <v>4669949</v>
      </c>
      <c r="L4537" s="3">
        <v>45736</v>
      </c>
      <c r="M4537" s="3">
        <v>45737</v>
      </c>
      <c r="N4537" s="3">
        <v>45930</v>
      </c>
      <c r="O4537" s="1">
        <v>0</v>
      </c>
      <c r="P4537" s="1">
        <v>32689643</v>
      </c>
      <c r="R4537" s="6">
        <f ca="1">IF(Tabla1[[#This Row],[FECHA INCIAL DESDE]]="SIN INICIO",0,IF((((TODAY()-M4537)*100%)/(N4537-M4537))&gt;=100%,"100%",(((TODAY()-M4537)*100%)/(N4537-M4537))))</f>
        <v>0.16580310880829016</v>
      </c>
      <c r="S4537" s="2">
        <f t="shared" si="141"/>
        <v>32689643</v>
      </c>
      <c r="T4537" t="s">
        <v>14374</v>
      </c>
    </row>
    <row r="4538" spans="1:20" x14ac:dyDescent="0.25">
      <c r="A4538">
        <v>2025</v>
      </c>
      <c r="B4538" t="s">
        <v>14375</v>
      </c>
      <c r="C4538" t="s">
        <v>21</v>
      </c>
      <c r="D4538" t="s">
        <v>22</v>
      </c>
      <c r="E4538" t="s">
        <v>120</v>
      </c>
      <c r="F4538" t="s">
        <v>14376</v>
      </c>
      <c r="G4538" t="s">
        <v>14377</v>
      </c>
      <c r="H4538" t="s">
        <v>1898</v>
      </c>
      <c r="I4538" s="1">
        <v>32689643</v>
      </c>
      <c r="J4538" s="2">
        <f t="shared" si="140"/>
        <v>32689643</v>
      </c>
      <c r="K4538" s="1">
        <v>4669949</v>
      </c>
      <c r="L4538" s="3">
        <v>45736</v>
      </c>
      <c r="M4538" s="3">
        <v>45737</v>
      </c>
      <c r="N4538" s="3">
        <v>45930</v>
      </c>
      <c r="O4538" s="1">
        <v>0</v>
      </c>
      <c r="P4538" s="1">
        <v>32689643</v>
      </c>
      <c r="R4538" s="6">
        <f ca="1">IF(Tabla1[[#This Row],[FECHA INCIAL DESDE]]="SIN INICIO",0,IF((((TODAY()-M4538)*100%)/(N4538-M4538))&gt;=100%,"100%",(((TODAY()-M4538)*100%)/(N4538-M4538))))</f>
        <v>0.16580310880829016</v>
      </c>
      <c r="S4538" s="2">
        <f t="shared" si="141"/>
        <v>32689643</v>
      </c>
      <c r="T4538" t="s">
        <v>5757</v>
      </c>
    </row>
    <row r="4539" spans="1:20" x14ac:dyDescent="0.25">
      <c r="A4539">
        <v>2025</v>
      </c>
      <c r="B4539" t="s">
        <v>14378</v>
      </c>
      <c r="C4539" t="s">
        <v>21</v>
      </c>
      <c r="D4539" t="s">
        <v>22</v>
      </c>
      <c r="E4539" t="s">
        <v>23</v>
      </c>
      <c r="F4539" t="s">
        <v>14379</v>
      </c>
      <c r="G4539" t="s">
        <v>6232</v>
      </c>
      <c r="H4539" t="s">
        <v>659</v>
      </c>
      <c r="I4539" s="1">
        <v>39312000</v>
      </c>
      <c r="J4539" s="2">
        <f t="shared" si="140"/>
        <v>39312000</v>
      </c>
      <c r="K4539" s="1">
        <v>6552000</v>
      </c>
      <c r="L4539" s="3">
        <v>45742</v>
      </c>
      <c r="M4539" s="3">
        <v>45743</v>
      </c>
      <c r="N4539" s="3">
        <v>45900</v>
      </c>
      <c r="O4539" s="1">
        <v>0</v>
      </c>
      <c r="P4539" s="1">
        <v>39312000</v>
      </c>
      <c r="R4539" s="6">
        <f ca="1">IF(Tabla1[[#This Row],[FECHA INCIAL DESDE]]="SIN INICIO",0,IF((((TODAY()-M4539)*100%)/(N4539-M4539))&gt;=100%,"100%",(((TODAY()-M4539)*100%)/(N4539-M4539))))</f>
        <v>0.16560509554140126</v>
      </c>
      <c r="S4539" s="2">
        <f t="shared" si="141"/>
        <v>39312000</v>
      </c>
      <c r="T4539" t="s">
        <v>14380</v>
      </c>
    </row>
    <row r="4540" spans="1:20" x14ac:dyDescent="0.25">
      <c r="A4540">
        <v>2025</v>
      </c>
      <c r="B4540" t="s">
        <v>14381</v>
      </c>
      <c r="C4540" t="s">
        <v>21</v>
      </c>
      <c r="D4540" t="s">
        <v>22</v>
      </c>
      <c r="E4540" t="s">
        <v>23</v>
      </c>
      <c r="F4540" t="s">
        <v>14382</v>
      </c>
      <c r="G4540" t="s">
        <v>6382</v>
      </c>
      <c r="H4540" t="s">
        <v>1898</v>
      </c>
      <c r="I4540" s="1">
        <v>44458666</v>
      </c>
      <c r="J4540" s="2">
        <f t="shared" si="140"/>
        <v>44458666</v>
      </c>
      <c r="K4540" s="1">
        <v>6351238</v>
      </c>
      <c r="L4540" s="3">
        <v>45741</v>
      </c>
      <c r="M4540" s="3">
        <v>45742</v>
      </c>
      <c r="N4540" s="3">
        <v>45930</v>
      </c>
      <c r="O4540" s="1">
        <v>0</v>
      </c>
      <c r="P4540" s="1">
        <v>44458666</v>
      </c>
      <c r="R4540" s="6">
        <f ca="1">IF(Tabla1[[#This Row],[FECHA INCIAL DESDE]]="SIN INICIO",0,IF((((TODAY()-M4540)*100%)/(N4540-M4540))&gt;=100%,"100%",(((TODAY()-M4540)*100%)/(N4540-M4540))))</f>
        <v>0.14361702127659576</v>
      </c>
      <c r="S4540" s="2">
        <f t="shared" si="141"/>
        <v>44458666</v>
      </c>
      <c r="T4540" t="s">
        <v>14383</v>
      </c>
    </row>
    <row r="4541" spans="1:20" x14ac:dyDescent="0.25">
      <c r="A4541">
        <v>2025</v>
      </c>
      <c r="B4541" t="s">
        <v>14384</v>
      </c>
      <c r="C4541" t="s">
        <v>21</v>
      </c>
      <c r="D4541" t="s">
        <v>22</v>
      </c>
      <c r="E4541" t="s">
        <v>23</v>
      </c>
      <c r="F4541" t="s">
        <v>14385</v>
      </c>
      <c r="G4541" t="s">
        <v>1890</v>
      </c>
      <c r="H4541" t="s">
        <v>1898</v>
      </c>
      <c r="I4541" s="1">
        <v>44458666</v>
      </c>
      <c r="J4541" s="2">
        <f t="shared" si="140"/>
        <v>44458666</v>
      </c>
      <c r="K4541" s="1">
        <v>6351238</v>
      </c>
      <c r="L4541" s="3">
        <v>45741</v>
      </c>
      <c r="M4541" s="3">
        <v>45742</v>
      </c>
      <c r="N4541" s="3">
        <v>45930</v>
      </c>
      <c r="O4541" s="1">
        <v>0</v>
      </c>
      <c r="P4541" s="1">
        <v>44458666</v>
      </c>
      <c r="R4541" s="6">
        <f ca="1">IF(Tabla1[[#This Row],[FECHA INCIAL DESDE]]="SIN INICIO",0,IF((((TODAY()-M4541)*100%)/(N4541-M4541))&gt;=100%,"100%",(((TODAY()-M4541)*100%)/(N4541-M4541))))</f>
        <v>0.14361702127659576</v>
      </c>
      <c r="S4541" s="2">
        <f t="shared" si="141"/>
        <v>44458666</v>
      </c>
      <c r="T4541" t="s">
        <v>14386</v>
      </c>
    </row>
    <row r="4542" spans="1:20" x14ac:dyDescent="0.25">
      <c r="A4542">
        <v>2025</v>
      </c>
      <c r="B4542" t="s">
        <v>14387</v>
      </c>
      <c r="C4542" t="s">
        <v>21</v>
      </c>
      <c r="D4542" t="s">
        <v>22</v>
      </c>
      <c r="E4542" t="s">
        <v>23</v>
      </c>
      <c r="F4542" t="s">
        <v>14388</v>
      </c>
      <c r="G4542" t="s">
        <v>3406</v>
      </c>
      <c r="H4542" t="s">
        <v>3407</v>
      </c>
      <c r="I4542" s="1">
        <v>41266500</v>
      </c>
      <c r="J4542" s="2">
        <f t="shared" si="140"/>
        <v>41266500</v>
      </c>
      <c r="K4542" s="1">
        <v>6877750</v>
      </c>
      <c r="L4542" s="3">
        <v>45736</v>
      </c>
      <c r="M4542" s="3">
        <v>45737</v>
      </c>
      <c r="N4542" s="3">
        <v>45900</v>
      </c>
      <c r="O4542" s="1">
        <v>0</v>
      </c>
      <c r="P4542" s="1">
        <v>41266500</v>
      </c>
      <c r="R4542" s="6">
        <f ca="1">IF(Tabla1[[#This Row],[FECHA INCIAL DESDE]]="SIN INICIO",0,IF((((TODAY()-M4542)*100%)/(N4542-M4542))&gt;=100%,"100%",(((TODAY()-M4542)*100%)/(N4542-M4542))))</f>
        <v>0.19631901840490798</v>
      </c>
      <c r="S4542" s="2">
        <f t="shared" si="141"/>
        <v>41266500</v>
      </c>
      <c r="T4542" t="s">
        <v>5757</v>
      </c>
    </row>
    <row r="4543" spans="1:20" x14ac:dyDescent="0.25">
      <c r="A4543">
        <v>2025</v>
      </c>
      <c r="B4543" t="s">
        <v>14389</v>
      </c>
      <c r="C4543" t="s">
        <v>21</v>
      </c>
      <c r="D4543" t="s">
        <v>22</v>
      </c>
      <c r="E4543" t="s">
        <v>23</v>
      </c>
      <c r="F4543" t="s">
        <v>14390</v>
      </c>
      <c r="G4543" t="s">
        <v>663</v>
      </c>
      <c r="H4543" t="s">
        <v>537</v>
      </c>
      <c r="I4543" s="1">
        <v>36225000</v>
      </c>
      <c r="J4543" s="2">
        <f t="shared" si="140"/>
        <v>36225000</v>
      </c>
      <c r="K4543" s="1">
        <v>9056250</v>
      </c>
      <c r="L4543" s="3">
        <v>45736</v>
      </c>
      <c r="M4543" s="3">
        <v>45737</v>
      </c>
      <c r="N4543" s="3">
        <v>45838</v>
      </c>
      <c r="O4543" s="1">
        <v>0</v>
      </c>
      <c r="P4543" s="1">
        <v>36225000</v>
      </c>
      <c r="R4543" s="6">
        <f ca="1">IF(Tabla1[[#This Row],[FECHA INCIAL DESDE]]="SIN INICIO",0,IF((((TODAY()-M4543)*100%)/(N4543-M4543))&gt;=100%,"100%",(((TODAY()-M4543)*100%)/(N4543-M4543))))</f>
        <v>0.31683168316831684</v>
      </c>
      <c r="S4543" s="2">
        <f t="shared" si="141"/>
        <v>36225000</v>
      </c>
      <c r="T4543" t="s">
        <v>14391</v>
      </c>
    </row>
    <row r="4544" spans="1:20" x14ac:dyDescent="0.25">
      <c r="A4544">
        <v>2025</v>
      </c>
      <c r="B4544" t="s">
        <v>14392</v>
      </c>
      <c r="C4544" t="s">
        <v>21</v>
      </c>
      <c r="D4544" t="s">
        <v>22</v>
      </c>
      <c r="E4544" t="s">
        <v>23</v>
      </c>
      <c r="F4544" t="s">
        <v>14393</v>
      </c>
      <c r="G4544" t="s">
        <v>2214</v>
      </c>
      <c r="H4544" t="s">
        <v>1898</v>
      </c>
      <c r="I4544" s="1">
        <v>40212067</v>
      </c>
      <c r="J4544" s="2">
        <f t="shared" si="140"/>
        <v>40212067</v>
      </c>
      <c r="K4544" s="1">
        <v>5744581</v>
      </c>
      <c r="L4544" s="3">
        <v>45736</v>
      </c>
      <c r="M4544" s="3">
        <v>45737</v>
      </c>
      <c r="N4544" s="3">
        <v>45930</v>
      </c>
      <c r="O4544" s="1">
        <v>0</v>
      </c>
      <c r="P4544" s="1">
        <v>40212067</v>
      </c>
      <c r="R4544" s="6">
        <f ca="1">IF(Tabla1[[#This Row],[FECHA INCIAL DESDE]]="SIN INICIO",0,IF((((TODAY()-M4544)*100%)/(N4544-M4544))&gt;=100%,"100%",(((TODAY()-M4544)*100%)/(N4544-M4544))))</f>
        <v>0.16580310880829016</v>
      </c>
      <c r="S4544" s="2">
        <f t="shared" si="141"/>
        <v>40212067</v>
      </c>
      <c r="T4544" t="s">
        <v>14394</v>
      </c>
    </row>
    <row r="4545" spans="1:20" x14ac:dyDescent="0.25">
      <c r="A4545">
        <v>2025</v>
      </c>
      <c r="B4545" t="s">
        <v>14395</v>
      </c>
      <c r="C4545" t="s">
        <v>21</v>
      </c>
      <c r="D4545" t="s">
        <v>22</v>
      </c>
      <c r="E4545" t="s">
        <v>23</v>
      </c>
      <c r="F4545" t="s">
        <v>14396</v>
      </c>
      <c r="G4545" t="s">
        <v>1831</v>
      </c>
      <c r="H4545" t="s">
        <v>1898</v>
      </c>
      <c r="I4545" s="1">
        <v>44458666</v>
      </c>
      <c r="J4545" s="2">
        <f t="shared" si="140"/>
        <v>44458666</v>
      </c>
      <c r="K4545" s="1">
        <v>6351238</v>
      </c>
      <c r="L4545" s="3">
        <v>45736</v>
      </c>
      <c r="M4545" s="3">
        <v>45737</v>
      </c>
      <c r="N4545" s="3">
        <v>45930</v>
      </c>
      <c r="O4545" s="1">
        <v>0</v>
      </c>
      <c r="P4545" s="1">
        <v>44458666</v>
      </c>
      <c r="R4545" s="6">
        <f ca="1">IF(Tabla1[[#This Row],[FECHA INCIAL DESDE]]="SIN INICIO",0,IF((((TODAY()-M4545)*100%)/(N4545-M4545))&gt;=100%,"100%",(((TODAY()-M4545)*100%)/(N4545-M4545))))</f>
        <v>0.16580310880829016</v>
      </c>
      <c r="S4545" s="2">
        <f t="shared" si="141"/>
        <v>44458666</v>
      </c>
      <c r="T4545" t="s">
        <v>14397</v>
      </c>
    </row>
    <row r="4546" spans="1:20" x14ac:dyDescent="0.25">
      <c r="A4546">
        <v>2025</v>
      </c>
      <c r="B4546" t="s">
        <v>14398</v>
      </c>
      <c r="C4546" t="s">
        <v>21</v>
      </c>
      <c r="D4546" t="s">
        <v>22</v>
      </c>
      <c r="E4546" t="s">
        <v>23</v>
      </c>
      <c r="F4546" t="s">
        <v>14399</v>
      </c>
      <c r="G4546" t="s">
        <v>8683</v>
      </c>
      <c r="H4546" t="s">
        <v>2479</v>
      </c>
      <c r="I4546" s="1">
        <v>42096750</v>
      </c>
      <c r="J4546" s="2">
        <f t="shared" si="140"/>
        <v>42096750</v>
      </c>
      <c r="K4546" s="1">
        <v>7016125</v>
      </c>
      <c r="L4546" s="3">
        <v>45736</v>
      </c>
      <c r="M4546" s="3">
        <v>45737</v>
      </c>
      <c r="N4546" s="3">
        <v>45900</v>
      </c>
      <c r="O4546" s="1">
        <v>0</v>
      </c>
      <c r="P4546" s="1">
        <v>42096750</v>
      </c>
      <c r="R4546" s="6">
        <f ca="1">IF(Tabla1[[#This Row],[FECHA INCIAL DESDE]]="SIN INICIO",0,IF((((TODAY()-M4546)*100%)/(N4546-M4546))&gt;=100%,"100%",(((TODAY()-M4546)*100%)/(N4546-M4546))))</f>
        <v>0.19631901840490798</v>
      </c>
      <c r="S4546" s="2">
        <f t="shared" si="141"/>
        <v>42096750</v>
      </c>
      <c r="T4546" t="s">
        <v>14400</v>
      </c>
    </row>
    <row r="4547" spans="1:20" x14ac:dyDescent="0.25">
      <c r="A4547">
        <v>2025</v>
      </c>
      <c r="B4547" t="s">
        <v>14401</v>
      </c>
      <c r="C4547" t="s">
        <v>21</v>
      </c>
      <c r="D4547" t="s">
        <v>22</v>
      </c>
      <c r="E4547" t="s">
        <v>23</v>
      </c>
      <c r="F4547" t="s">
        <v>14402</v>
      </c>
      <c r="G4547" t="s">
        <v>557</v>
      </c>
      <c r="H4547" t="s">
        <v>537</v>
      </c>
      <c r="I4547" s="1">
        <v>41669100</v>
      </c>
      <c r="J4547" s="2">
        <f t="shared" ref="J4547:J4610" si="142">I4547</f>
        <v>41669100</v>
      </c>
      <c r="K4547" s="1">
        <v>6944850</v>
      </c>
      <c r="L4547" s="3">
        <v>45736</v>
      </c>
      <c r="M4547" s="3">
        <v>45737</v>
      </c>
      <c r="N4547" s="3">
        <v>45900</v>
      </c>
      <c r="O4547" s="1">
        <v>0</v>
      </c>
      <c r="P4547" s="1">
        <v>41669100</v>
      </c>
      <c r="R4547" s="6">
        <f ca="1">IF(Tabla1[[#This Row],[FECHA INCIAL DESDE]]="SIN INICIO",0,IF((((TODAY()-M4547)*100%)/(N4547-M4547))&gt;=100%,"100%",(((TODAY()-M4547)*100%)/(N4547-M4547))))</f>
        <v>0.19631901840490798</v>
      </c>
      <c r="S4547" s="2">
        <f t="shared" ref="S4547:S4610" si="143">P4547-Q4547</f>
        <v>41669100</v>
      </c>
      <c r="T4547" t="s">
        <v>14403</v>
      </c>
    </row>
    <row r="4548" spans="1:20" x14ac:dyDescent="0.25">
      <c r="A4548">
        <v>2025</v>
      </c>
      <c r="B4548" t="s">
        <v>14404</v>
      </c>
      <c r="C4548" t="s">
        <v>21</v>
      </c>
      <c r="D4548" t="s">
        <v>22</v>
      </c>
      <c r="E4548" t="s">
        <v>23</v>
      </c>
      <c r="F4548" t="s">
        <v>14405</v>
      </c>
      <c r="G4548" t="s">
        <v>6546</v>
      </c>
      <c r="H4548" t="s">
        <v>1898</v>
      </c>
      <c r="I4548" s="1">
        <v>44458666</v>
      </c>
      <c r="J4548" s="2">
        <f t="shared" si="142"/>
        <v>44458666</v>
      </c>
      <c r="K4548" s="1">
        <v>6351238</v>
      </c>
      <c r="L4548" s="3">
        <v>45736</v>
      </c>
      <c r="M4548" s="3">
        <v>45737</v>
      </c>
      <c r="N4548" s="3">
        <v>45930</v>
      </c>
      <c r="O4548" s="1">
        <v>0</v>
      </c>
      <c r="P4548" s="1">
        <v>44458666</v>
      </c>
      <c r="R4548" s="6">
        <f ca="1">IF(Tabla1[[#This Row],[FECHA INCIAL DESDE]]="SIN INICIO",0,IF((((TODAY()-M4548)*100%)/(N4548-M4548))&gt;=100%,"100%",(((TODAY()-M4548)*100%)/(N4548-M4548))))</f>
        <v>0.16580310880829016</v>
      </c>
      <c r="S4548" s="2">
        <f t="shared" si="143"/>
        <v>44458666</v>
      </c>
      <c r="T4548" t="s">
        <v>14406</v>
      </c>
    </row>
    <row r="4549" spans="1:20" x14ac:dyDescent="0.25">
      <c r="A4549">
        <v>2025</v>
      </c>
      <c r="B4549" t="s">
        <v>14407</v>
      </c>
      <c r="C4549" t="s">
        <v>21</v>
      </c>
      <c r="D4549" t="s">
        <v>22</v>
      </c>
      <c r="E4549" t="s">
        <v>23</v>
      </c>
      <c r="F4549" t="s">
        <v>14408</v>
      </c>
      <c r="G4549" t="s">
        <v>557</v>
      </c>
      <c r="H4549" t="s">
        <v>537</v>
      </c>
      <c r="I4549" s="1">
        <v>41669100</v>
      </c>
      <c r="J4549" s="2">
        <f t="shared" si="142"/>
        <v>41669100</v>
      </c>
      <c r="K4549" s="1">
        <v>6944850</v>
      </c>
      <c r="L4549" s="3">
        <v>45736</v>
      </c>
      <c r="M4549" s="3">
        <v>45737</v>
      </c>
      <c r="N4549" s="3">
        <v>45900</v>
      </c>
      <c r="O4549" s="1">
        <v>0</v>
      </c>
      <c r="P4549" s="1">
        <v>41669100</v>
      </c>
      <c r="R4549" s="6">
        <f ca="1">IF(Tabla1[[#This Row],[FECHA INCIAL DESDE]]="SIN INICIO",0,IF((((TODAY()-M4549)*100%)/(N4549-M4549))&gt;=100%,"100%",(((TODAY()-M4549)*100%)/(N4549-M4549))))</f>
        <v>0.19631901840490798</v>
      </c>
      <c r="S4549" s="2">
        <f t="shared" si="143"/>
        <v>41669100</v>
      </c>
      <c r="T4549" t="s">
        <v>14409</v>
      </c>
    </row>
    <row r="4550" spans="1:20" x14ac:dyDescent="0.25">
      <c r="A4550">
        <v>2025</v>
      </c>
      <c r="B4550" t="s">
        <v>14410</v>
      </c>
      <c r="C4550" t="s">
        <v>21</v>
      </c>
      <c r="D4550" t="s">
        <v>22</v>
      </c>
      <c r="E4550" t="s">
        <v>23</v>
      </c>
      <c r="F4550" t="s">
        <v>14411</v>
      </c>
      <c r="G4550" t="s">
        <v>1831</v>
      </c>
      <c r="H4550" t="s">
        <v>1898</v>
      </c>
      <c r="I4550" s="1">
        <v>40212067</v>
      </c>
      <c r="J4550" s="2">
        <f t="shared" si="142"/>
        <v>40212067</v>
      </c>
      <c r="K4550" s="1">
        <v>5744581</v>
      </c>
      <c r="L4550" s="3">
        <v>45737</v>
      </c>
      <c r="M4550" s="3">
        <v>45772</v>
      </c>
      <c r="N4550" s="3">
        <v>45930</v>
      </c>
      <c r="O4550" s="1">
        <v>0</v>
      </c>
      <c r="P4550" s="1">
        <v>40212067</v>
      </c>
      <c r="R4550" s="6">
        <f ca="1">IF(Tabla1[[#This Row],[FECHA INCIAL DESDE]]="SIN INICIO",0,IF((((TODAY()-M4550)*100%)/(N4550-M4550))&gt;=100%,"100%",(((TODAY()-M4550)*100%)/(N4550-M4550))))</f>
        <v>-1.8987341772151899E-2</v>
      </c>
      <c r="S4550" s="2">
        <f t="shared" si="143"/>
        <v>40212067</v>
      </c>
      <c r="T4550" t="s">
        <v>14412</v>
      </c>
    </row>
    <row r="4551" spans="1:20" x14ac:dyDescent="0.25">
      <c r="A4551">
        <v>2025</v>
      </c>
      <c r="B4551" t="s">
        <v>14413</v>
      </c>
      <c r="C4551" t="s">
        <v>21</v>
      </c>
      <c r="D4551" t="s">
        <v>22</v>
      </c>
      <c r="E4551" t="s">
        <v>120</v>
      </c>
      <c r="F4551" t="s">
        <v>14414</v>
      </c>
      <c r="G4551" t="s">
        <v>2040</v>
      </c>
      <c r="H4551" t="s">
        <v>166</v>
      </c>
      <c r="I4551" s="1">
        <v>32689643</v>
      </c>
      <c r="J4551" s="2">
        <f t="shared" si="142"/>
        <v>32689643</v>
      </c>
      <c r="K4551" s="1">
        <v>4669949</v>
      </c>
      <c r="L4551" s="3">
        <v>45736</v>
      </c>
      <c r="M4551" s="3">
        <v>45737</v>
      </c>
      <c r="N4551" s="3">
        <v>45930</v>
      </c>
      <c r="O4551" s="1">
        <v>0</v>
      </c>
      <c r="P4551" s="1">
        <v>32689643</v>
      </c>
      <c r="R4551" s="6">
        <f ca="1">IF(Tabla1[[#This Row],[FECHA INCIAL DESDE]]="SIN INICIO",0,IF((((TODAY()-M4551)*100%)/(N4551-M4551))&gt;=100%,"100%",(((TODAY()-M4551)*100%)/(N4551-M4551))))</f>
        <v>0.16580310880829016</v>
      </c>
      <c r="S4551" s="2">
        <f t="shared" si="143"/>
        <v>32689643</v>
      </c>
      <c r="T4551" t="s">
        <v>14415</v>
      </c>
    </row>
    <row r="4552" spans="1:20" x14ac:dyDescent="0.25">
      <c r="A4552">
        <v>2025</v>
      </c>
      <c r="B4552" t="s">
        <v>14416</v>
      </c>
      <c r="C4552" t="s">
        <v>21</v>
      </c>
      <c r="D4552" t="s">
        <v>22</v>
      </c>
      <c r="E4552" t="s">
        <v>23</v>
      </c>
      <c r="F4552" t="s">
        <v>14417</v>
      </c>
      <c r="G4552" t="s">
        <v>8683</v>
      </c>
      <c r="H4552" t="s">
        <v>2479</v>
      </c>
      <c r="I4552" s="1">
        <v>42096750</v>
      </c>
      <c r="J4552" s="2">
        <f t="shared" si="142"/>
        <v>42096750</v>
      </c>
      <c r="K4552" s="1">
        <v>7016125</v>
      </c>
      <c r="L4552" s="3">
        <v>45737</v>
      </c>
      <c r="M4552" s="3">
        <v>45741</v>
      </c>
      <c r="N4552" s="3">
        <v>45900</v>
      </c>
      <c r="O4552" s="1">
        <v>0</v>
      </c>
      <c r="P4552" s="1">
        <v>42096750</v>
      </c>
      <c r="R4552" s="6">
        <f ca="1">IF(Tabla1[[#This Row],[FECHA INCIAL DESDE]]="SIN INICIO",0,IF((((TODAY()-M4552)*100%)/(N4552-M4552))&gt;=100%,"100%",(((TODAY()-M4552)*100%)/(N4552-M4552))))</f>
        <v>0.1761006289308176</v>
      </c>
      <c r="S4552" s="2">
        <f t="shared" si="143"/>
        <v>42096750</v>
      </c>
      <c r="T4552" t="s">
        <v>14418</v>
      </c>
    </row>
    <row r="4553" spans="1:20" x14ac:dyDescent="0.25">
      <c r="A4553">
        <v>2025</v>
      </c>
      <c r="B4553" t="s">
        <v>14419</v>
      </c>
      <c r="C4553" t="s">
        <v>21</v>
      </c>
      <c r="D4553" t="s">
        <v>22</v>
      </c>
      <c r="E4553" t="s">
        <v>23</v>
      </c>
      <c r="F4553" t="s">
        <v>14420</v>
      </c>
      <c r="G4553" t="s">
        <v>2221</v>
      </c>
      <c r="H4553" t="s">
        <v>1802</v>
      </c>
      <c r="I4553" s="1">
        <v>50820000</v>
      </c>
      <c r="J4553" s="2">
        <f t="shared" si="142"/>
        <v>50820000</v>
      </c>
      <c r="K4553" s="1">
        <v>8470000</v>
      </c>
      <c r="L4553" s="3">
        <v>45736</v>
      </c>
      <c r="M4553" s="3">
        <v>45737</v>
      </c>
      <c r="N4553" s="3">
        <v>45900</v>
      </c>
      <c r="O4553" s="1">
        <v>0</v>
      </c>
      <c r="P4553" s="1">
        <v>50820000</v>
      </c>
      <c r="R4553" s="6">
        <f ca="1">IF(Tabla1[[#This Row],[FECHA INCIAL DESDE]]="SIN INICIO",0,IF((((TODAY()-M4553)*100%)/(N4553-M4553))&gt;=100%,"100%",(((TODAY()-M4553)*100%)/(N4553-M4553))))</f>
        <v>0.19631901840490798</v>
      </c>
      <c r="S4553" s="2">
        <f t="shared" si="143"/>
        <v>50820000</v>
      </c>
      <c r="T4553" t="s">
        <v>14421</v>
      </c>
    </row>
    <row r="4554" spans="1:20" x14ac:dyDescent="0.25">
      <c r="A4554">
        <v>2025</v>
      </c>
      <c r="B4554" t="s">
        <v>14422</v>
      </c>
      <c r="C4554" t="s">
        <v>21</v>
      </c>
      <c r="D4554" t="s">
        <v>22</v>
      </c>
      <c r="E4554" t="s">
        <v>120</v>
      </c>
      <c r="F4554" t="s">
        <v>14423</v>
      </c>
      <c r="G4554" t="s">
        <v>1644</v>
      </c>
      <c r="H4554" t="s">
        <v>154</v>
      </c>
      <c r="I4554" s="1">
        <v>22222200</v>
      </c>
      <c r="J4554" s="2">
        <f t="shared" si="142"/>
        <v>22222200</v>
      </c>
      <c r="K4554" s="1">
        <v>4444440</v>
      </c>
      <c r="L4554" s="3">
        <v>45736</v>
      </c>
      <c r="M4554" s="3">
        <v>45737</v>
      </c>
      <c r="N4554" s="3">
        <v>45869</v>
      </c>
      <c r="O4554" s="1">
        <v>0</v>
      </c>
      <c r="P4554" s="1">
        <v>22222200</v>
      </c>
      <c r="R4554" s="6">
        <f ca="1">IF(Tabla1[[#This Row],[FECHA INCIAL DESDE]]="SIN INICIO",0,IF((((TODAY()-M4554)*100%)/(N4554-M4554))&gt;=100%,"100%",(((TODAY()-M4554)*100%)/(N4554-M4554))))</f>
        <v>0.24242424242424243</v>
      </c>
      <c r="S4554" s="2">
        <f t="shared" si="143"/>
        <v>22222200</v>
      </c>
      <c r="T4554" t="s">
        <v>14424</v>
      </c>
    </row>
    <row r="4555" spans="1:20" x14ac:dyDescent="0.25">
      <c r="A4555">
        <v>2025</v>
      </c>
      <c r="B4555" t="s">
        <v>14425</v>
      </c>
      <c r="C4555" t="s">
        <v>21</v>
      </c>
      <c r="D4555" t="s">
        <v>22</v>
      </c>
      <c r="E4555" t="s">
        <v>120</v>
      </c>
      <c r="F4555" t="s">
        <v>14426</v>
      </c>
      <c r="G4555" t="s">
        <v>1644</v>
      </c>
      <c r="H4555" t="s">
        <v>154</v>
      </c>
      <c r="I4555" s="1">
        <v>22222200</v>
      </c>
      <c r="J4555" s="2">
        <f t="shared" si="142"/>
        <v>22222200</v>
      </c>
      <c r="K4555" s="1">
        <v>4444440</v>
      </c>
      <c r="L4555" s="3">
        <v>45736</v>
      </c>
      <c r="M4555" s="3">
        <v>45737</v>
      </c>
      <c r="N4555" s="3">
        <v>45869</v>
      </c>
      <c r="O4555" s="1">
        <v>0</v>
      </c>
      <c r="P4555" s="1">
        <v>22222200</v>
      </c>
      <c r="R4555" s="6">
        <f ca="1">IF(Tabla1[[#This Row],[FECHA INCIAL DESDE]]="SIN INICIO",0,IF((((TODAY()-M4555)*100%)/(N4555-M4555))&gt;=100%,"100%",(((TODAY()-M4555)*100%)/(N4555-M4555))))</f>
        <v>0.24242424242424243</v>
      </c>
      <c r="S4555" s="2">
        <f t="shared" si="143"/>
        <v>22222200</v>
      </c>
      <c r="T4555" t="s">
        <v>14427</v>
      </c>
    </row>
    <row r="4556" spans="1:20" x14ac:dyDescent="0.25">
      <c r="A4556">
        <v>2025</v>
      </c>
      <c r="B4556" t="s">
        <v>14428</v>
      </c>
      <c r="C4556" t="s">
        <v>21</v>
      </c>
      <c r="D4556" t="s">
        <v>22</v>
      </c>
      <c r="E4556" t="s">
        <v>23</v>
      </c>
      <c r="F4556" t="s">
        <v>14429</v>
      </c>
      <c r="G4556" t="s">
        <v>14216</v>
      </c>
      <c r="H4556" t="s">
        <v>2479</v>
      </c>
      <c r="I4556" s="1">
        <v>39060114</v>
      </c>
      <c r="J4556" s="2">
        <f t="shared" si="142"/>
        <v>39060114</v>
      </c>
      <c r="K4556" s="1">
        <v>6510019</v>
      </c>
      <c r="L4556" s="3">
        <v>45737</v>
      </c>
      <c r="M4556" s="3">
        <v>45741</v>
      </c>
      <c r="N4556" s="3">
        <v>45900</v>
      </c>
      <c r="O4556" s="1">
        <v>0</v>
      </c>
      <c r="P4556" s="1">
        <v>39060114</v>
      </c>
      <c r="R4556" s="6">
        <f ca="1">IF(Tabla1[[#This Row],[FECHA INCIAL DESDE]]="SIN INICIO",0,IF((((TODAY()-M4556)*100%)/(N4556-M4556))&gt;=100%,"100%",(((TODAY()-M4556)*100%)/(N4556-M4556))))</f>
        <v>0.1761006289308176</v>
      </c>
      <c r="S4556" s="2">
        <f t="shared" si="143"/>
        <v>39060114</v>
      </c>
      <c r="T4556" t="s">
        <v>14430</v>
      </c>
    </row>
    <row r="4557" spans="1:20" x14ac:dyDescent="0.25">
      <c r="A4557">
        <v>2025</v>
      </c>
      <c r="B4557" t="s">
        <v>14431</v>
      </c>
      <c r="C4557" t="s">
        <v>21</v>
      </c>
      <c r="D4557" t="s">
        <v>22</v>
      </c>
      <c r="E4557" t="s">
        <v>23</v>
      </c>
      <c r="F4557" t="s">
        <v>14432</v>
      </c>
      <c r="G4557" t="s">
        <v>557</v>
      </c>
      <c r="H4557" t="s">
        <v>537</v>
      </c>
      <c r="I4557" s="1">
        <v>29062800</v>
      </c>
      <c r="J4557" s="2">
        <f t="shared" si="142"/>
        <v>29062800</v>
      </c>
      <c r="K4557" s="1">
        <v>4843800</v>
      </c>
      <c r="L4557" s="3">
        <v>45737</v>
      </c>
      <c r="M4557" s="3">
        <v>45742</v>
      </c>
      <c r="N4557" s="3">
        <v>45900</v>
      </c>
      <c r="O4557" s="1">
        <v>0</v>
      </c>
      <c r="P4557" s="1">
        <v>29062800</v>
      </c>
      <c r="R4557" s="6">
        <f ca="1">IF(Tabla1[[#This Row],[FECHA INCIAL DESDE]]="SIN INICIO",0,IF((((TODAY()-M4557)*100%)/(N4557-M4557))&gt;=100%,"100%",(((TODAY()-M4557)*100%)/(N4557-M4557))))</f>
        <v>0.17088607594936708</v>
      </c>
      <c r="S4557" s="2">
        <f t="shared" si="143"/>
        <v>29062800</v>
      </c>
      <c r="T4557" t="s">
        <v>14433</v>
      </c>
    </row>
    <row r="4558" spans="1:20" x14ac:dyDescent="0.25">
      <c r="A4558">
        <v>2025</v>
      </c>
      <c r="B4558" t="s">
        <v>14434</v>
      </c>
      <c r="C4558" t="s">
        <v>21</v>
      </c>
      <c r="D4558" t="s">
        <v>22</v>
      </c>
      <c r="E4558" t="s">
        <v>23</v>
      </c>
      <c r="F4558" t="s">
        <v>14435</v>
      </c>
      <c r="G4558" t="s">
        <v>1831</v>
      </c>
      <c r="H4558" t="s">
        <v>1898</v>
      </c>
      <c r="I4558" s="1">
        <v>40212067</v>
      </c>
      <c r="J4558" s="2">
        <f t="shared" si="142"/>
        <v>40212067</v>
      </c>
      <c r="K4558" s="1">
        <v>5744581</v>
      </c>
      <c r="L4558" s="3">
        <v>45736</v>
      </c>
      <c r="M4558" s="3">
        <v>45737</v>
      </c>
      <c r="N4558" s="3">
        <v>45930</v>
      </c>
      <c r="O4558" s="1">
        <v>0</v>
      </c>
      <c r="P4558" s="1">
        <v>40212067</v>
      </c>
      <c r="R4558" s="6">
        <f ca="1">IF(Tabla1[[#This Row],[FECHA INCIAL DESDE]]="SIN INICIO",0,IF((((TODAY()-M4558)*100%)/(N4558-M4558))&gt;=100%,"100%",(((TODAY()-M4558)*100%)/(N4558-M4558))))</f>
        <v>0.16580310880829016</v>
      </c>
      <c r="S4558" s="2">
        <f t="shared" si="143"/>
        <v>40212067</v>
      </c>
      <c r="T4558" t="s">
        <v>14436</v>
      </c>
    </row>
    <row r="4559" spans="1:20" x14ac:dyDescent="0.25">
      <c r="A4559">
        <v>2025</v>
      </c>
      <c r="B4559" t="s">
        <v>14437</v>
      </c>
      <c r="C4559" t="s">
        <v>21</v>
      </c>
      <c r="D4559" t="s">
        <v>22</v>
      </c>
      <c r="E4559" t="s">
        <v>120</v>
      </c>
      <c r="F4559" t="s">
        <v>14438</v>
      </c>
      <c r="G4559" t="s">
        <v>14439</v>
      </c>
      <c r="H4559" t="s">
        <v>2174</v>
      </c>
      <c r="I4559" s="1">
        <v>25550646</v>
      </c>
      <c r="J4559" s="2">
        <f t="shared" si="142"/>
        <v>25550646</v>
      </c>
      <c r="K4559" s="1">
        <v>4258441</v>
      </c>
      <c r="L4559" s="3">
        <v>45737</v>
      </c>
      <c r="M4559" s="3">
        <v>45741</v>
      </c>
      <c r="N4559" s="3">
        <v>45900</v>
      </c>
      <c r="O4559" s="1">
        <v>0</v>
      </c>
      <c r="P4559" s="1">
        <v>25550646</v>
      </c>
      <c r="R4559" s="6">
        <f ca="1">IF(Tabla1[[#This Row],[FECHA INCIAL DESDE]]="SIN INICIO",0,IF((((TODAY()-M4559)*100%)/(N4559-M4559))&gt;=100%,"100%",(((TODAY()-M4559)*100%)/(N4559-M4559))))</f>
        <v>0.1761006289308176</v>
      </c>
      <c r="S4559" s="2">
        <f t="shared" si="143"/>
        <v>25550646</v>
      </c>
      <c r="T4559" t="s">
        <v>14440</v>
      </c>
    </row>
    <row r="4560" spans="1:20" x14ac:dyDescent="0.25">
      <c r="A4560">
        <v>2025</v>
      </c>
      <c r="B4560" t="s">
        <v>14441</v>
      </c>
      <c r="C4560" t="s">
        <v>21</v>
      </c>
      <c r="D4560" t="s">
        <v>22</v>
      </c>
      <c r="E4560" t="s">
        <v>120</v>
      </c>
      <c r="F4560" t="s">
        <v>14442</v>
      </c>
      <c r="G4560" t="s">
        <v>4388</v>
      </c>
      <c r="H4560" t="s">
        <v>1898</v>
      </c>
      <c r="I4560" s="1">
        <v>32689643</v>
      </c>
      <c r="J4560" s="2">
        <f t="shared" si="142"/>
        <v>32689643</v>
      </c>
      <c r="K4560" s="1">
        <v>4669949</v>
      </c>
      <c r="L4560" s="3">
        <v>45743</v>
      </c>
      <c r="M4560" s="3">
        <v>45745</v>
      </c>
      <c r="N4560" s="3">
        <v>45930</v>
      </c>
      <c r="O4560" s="1">
        <v>0</v>
      </c>
      <c r="P4560" s="1">
        <v>32689643</v>
      </c>
      <c r="R4560" s="6">
        <f ca="1">IF(Tabla1[[#This Row],[FECHA INCIAL DESDE]]="SIN INICIO",0,IF((((TODAY()-M4560)*100%)/(N4560-M4560))&gt;=100%,"100%",(((TODAY()-M4560)*100%)/(N4560-M4560))))</f>
        <v>0.12972972972972974</v>
      </c>
      <c r="S4560" s="2">
        <f t="shared" si="143"/>
        <v>32689643</v>
      </c>
      <c r="T4560" t="s">
        <v>14443</v>
      </c>
    </row>
    <row r="4561" spans="1:20" x14ac:dyDescent="0.25">
      <c r="A4561">
        <v>2025</v>
      </c>
      <c r="B4561" t="s">
        <v>14444</v>
      </c>
      <c r="C4561" t="s">
        <v>21</v>
      </c>
      <c r="D4561" t="s">
        <v>22</v>
      </c>
      <c r="E4561" t="s">
        <v>23</v>
      </c>
      <c r="F4561" t="s">
        <v>14445</v>
      </c>
      <c r="G4561" t="s">
        <v>1831</v>
      </c>
      <c r="H4561" t="s">
        <v>1898</v>
      </c>
      <c r="I4561" s="1">
        <v>44458666</v>
      </c>
      <c r="J4561" s="2">
        <f t="shared" si="142"/>
        <v>44458666</v>
      </c>
      <c r="K4561" s="1">
        <v>6351238</v>
      </c>
      <c r="L4561" s="3">
        <v>45737</v>
      </c>
      <c r="M4561" s="3">
        <v>45742</v>
      </c>
      <c r="N4561" s="3">
        <v>45930</v>
      </c>
      <c r="O4561" s="1">
        <v>0</v>
      </c>
      <c r="P4561" s="1">
        <v>44458666</v>
      </c>
      <c r="R4561" s="6">
        <f ca="1">IF(Tabla1[[#This Row],[FECHA INCIAL DESDE]]="SIN INICIO",0,IF((((TODAY()-M4561)*100%)/(N4561-M4561))&gt;=100%,"100%",(((TODAY()-M4561)*100%)/(N4561-M4561))))</f>
        <v>0.14361702127659576</v>
      </c>
      <c r="S4561" s="2">
        <f t="shared" si="143"/>
        <v>44458666</v>
      </c>
      <c r="T4561" t="s">
        <v>14446</v>
      </c>
    </row>
    <row r="4562" spans="1:20" x14ac:dyDescent="0.25">
      <c r="A4562">
        <v>2025</v>
      </c>
      <c r="B4562" t="s">
        <v>14447</v>
      </c>
      <c r="C4562" t="s">
        <v>21</v>
      </c>
      <c r="D4562" t="s">
        <v>22</v>
      </c>
      <c r="E4562" t="s">
        <v>23</v>
      </c>
      <c r="F4562" t="s">
        <v>14448</v>
      </c>
      <c r="G4562" t="s">
        <v>7689</v>
      </c>
      <c r="H4562" t="s">
        <v>2479</v>
      </c>
      <c r="I4562" s="1">
        <v>42096750</v>
      </c>
      <c r="J4562" s="2">
        <f t="shared" si="142"/>
        <v>42096750</v>
      </c>
      <c r="K4562" s="1">
        <v>7016125</v>
      </c>
      <c r="L4562" s="3">
        <v>45737</v>
      </c>
      <c r="M4562" s="3">
        <v>45741</v>
      </c>
      <c r="N4562" s="3">
        <v>45900</v>
      </c>
      <c r="O4562" s="1">
        <v>0</v>
      </c>
      <c r="P4562" s="1">
        <v>42096750</v>
      </c>
      <c r="R4562" s="6">
        <f ca="1">IF(Tabla1[[#This Row],[FECHA INCIAL DESDE]]="SIN INICIO",0,IF((((TODAY()-M4562)*100%)/(N4562-M4562))&gt;=100%,"100%",(((TODAY()-M4562)*100%)/(N4562-M4562))))</f>
        <v>0.1761006289308176</v>
      </c>
      <c r="S4562" s="2">
        <f t="shared" si="143"/>
        <v>42096750</v>
      </c>
      <c r="T4562" t="s">
        <v>14449</v>
      </c>
    </row>
    <row r="4563" spans="1:20" x14ac:dyDescent="0.25">
      <c r="A4563">
        <v>2025</v>
      </c>
      <c r="B4563" t="s">
        <v>14450</v>
      </c>
      <c r="C4563" t="s">
        <v>21</v>
      </c>
      <c r="D4563" t="s">
        <v>22</v>
      </c>
      <c r="E4563" t="s">
        <v>23</v>
      </c>
      <c r="F4563" t="s">
        <v>14451</v>
      </c>
      <c r="G4563" t="s">
        <v>7689</v>
      </c>
      <c r="H4563" t="s">
        <v>2479</v>
      </c>
      <c r="I4563" s="1">
        <v>29440980</v>
      </c>
      <c r="J4563" s="2">
        <f t="shared" si="142"/>
        <v>29440980</v>
      </c>
      <c r="K4563" s="1">
        <v>5888196</v>
      </c>
      <c r="L4563" s="3">
        <v>45737</v>
      </c>
      <c r="M4563" s="3">
        <v>45742</v>
      </c>
      <c r="N4563" s="3">
        <v>45869</v>
      </c>
      <c r="O4563" s="1">
        <v>0</v>
      </c>
      <c r="P4563" s="1">
        <v>29440980</v>
      </c>
      <c r="R4563" s="6">
        <f ca="1">IF(Tabla1[[#This Row],[FECHA INCIAL DESDE]]="SIN INICIO",0,IF((((TODAY()-M4563)*100%)/(N4563-M4563))&gt;=100%,"100%",(((TODAY()-M4563)*100%)/(N4563-M4563))))</f>
        <v>0.2125984251968504</v>
      </c>
      <c r="S4563" s="2">
        <f t="shared" si="143"/>
        <v>29440980</v>
      </c>
      <c r="T4563" t="s">
        <v>14452</v>
      </c>
    </row>
    <row r="4564" spans="1:20" x14ac:dyDescent="0.25">
      <c r="A4564">
        <v>2025</v>
      </c>
      <c r="B4564" t="s">
        <v>14453</v>
      </c>
      <c r="C4564" t="s">
        <v>21</v>
      </c>
      <c r="D4564" t="s">
        <v>22</v>
      </c>
      <c r="E4564" t="s">
        <v>23</v>
      </c>
      <c r="F4564" t="s">
        <v>14454</v>
      </c>
      <c r="G4564" t="s">
        <v>14455</v>
      </c>
      <c r="H4564" t="s">
        <v>3407</v>
      </c>
      <c r="I4564" s="1">
        <v>76393350</v>
      </c>
      <c r="J4564" s="2">
        <f t="shared" si="142"/>
        <v>76393350</v>
      </c>
      <c r="K4564" s="1">
        <v>6944850</v>
      </c>
      <c r="L4564" s="3">
        <v>45737</v>
      </c>
      <c r="M4564" s="3">
        <v>45741</v>
      </c>
      <c r="N4564" s="3">
        <v>46022</v>
      </c>
      <c r="O4564" s="1">
        <v>0</v>
      </c>
      <c r="P4564" s="1">
        <v>76393350</v>
      </c>
      <c r="R4564" s="6">
        <f ca="1">IF(Tabla1[[#This Row],[FECHA INCIAL DESDE]]="SIN INICIO",0,IF((((TODAY()-M4564)*100%)/(N4564-M4564))&gt;=100%,"100%",(((TODAY()-M4564)*100%)/(N4564-M4564))))</f>
        <v>9.9644128113879002E-2</v>
      </c>
      <c r="S4564" s="2">
        <f t="shared" si="143"/>
        <v>76393350</v>
      </c>
      <c r="T4564" t="s">
        <v>14456</v>
      </c>
    </row>
    <row r="4565" spans="1:20" x14ac:dyDescent="0.25">
      <c r="A4565">
        <v>2025</v>
      </c>
      <c r="B4565" t="s">
        <v>14457</v>
      </c>
      <c r="C4565" t="s">
        <v>21</v>
      </c>
      <c r="D4565" t="s">
        <v>22</v>
      </c>
      <c r="E4565" t="s">
        <v>23</v>
      </c>
      <c r="F4565" t="s">
        <v>14458</v>
      </c>
      <c r="G4565" t="s">
        <v>399</v>
      </c>
      <c r="H4565" t="s">
        <v>270</v>
      </c>
      <c r="I4565" s="1">
        <v>33013602</v>
      </c>
      <c r="J4565" s="2">
        <f t="shared" si="142"/>
        <v>33013602</v>
      </c>
      <c r="K4565" s="1">
        <v>5502267</v>
      </c>
      <c r="L4565" s="3">
        <v>45737</v>
      </c>
      <c r="M4565" s="3">
        <v>45741</v>
      </c>
      <c r="N4565" s="3">
        <v>45900</v>
      </c>
      <c r="O4565" s="1">
        <v>0</v>
      </c>
      <c r="P4565" s="1">
        <v>33013602</v>
      </c>
      <c r="R4565" s="6">
        <f ca="1">IF(Tabla1[[#This Row],[FECHA INCIAL DESDE]]="SIN INICIO",0,IF((((TODAY()-M4565)*100%)/(N4565-M4565))&gt;=100%,"100%",(((TODAY()-M4565)*100%)/(N4565-M4565))))</f>
        <v>0.1761006289308176</v>
      </c>
      <c r="S4565" s="2">
        <f t="shared" si="143"/>
        <v>33013602</v>
      </c>
      <c r="T4565" t="s">
        <v>14459</v>
      </c>
    </row>
    <row r="4566" spans="1:20" x14ac:dyDescent="0.25">
      <c r="A4566">
        <v>2025</v>
      </c>
      <c r="B4566" t="s">
        <v>14460</v>
      </c>
      <c r="C4566" t="s">
        <v>21</v>
      </c>
      <c r="D4566" t="s">
        <v>22</v>
      </c>
      <c r="E4566" t="s">
        <v>23</v>
      </c>
      <c r="F4566" t="s">
        <v>14461</v>
      </c>
      <c r="G4566" t="s">
        <v>14455</v>
      </c>
      <c r="H4566" t="s">
        <v>3407</v>
      </c>
      <c r="I4566" s="1">
        <v>69448500</v>
      </c>
      <c r="J4566" s="2">
        <f t="shared" si="142"/>
        <v>69448500</v>
      </c>
      <c r="K4566" s="1">
        <v>6944850</v>
      </c>
      <c r="L4566" s="3">
        <v>45742</v>
      </c>
      <c r="M4566" s="3">
        <v>45744</v>
      </c>
      <c r="N4566" s="3">
        <v>46022</v>
      </c>
      <c r="O4566" s="1">
        <v>0</v>
      </c>
      <c r="P4566" s="1">
        <v>69448500</v>
      </c>
      <c r="R4566" s="6">
        <f ca="1">IF(Tabla1[[#This Row],[FECHA INCIAL DESDE]]="SIN INICIO",0,IF((((TODAY()-M4566)*100%)/(N4566-M4566))&gt;=100%,"100%",(((TODAY()-M4566)*100%)/(N4566-M4566))))</f>
        <v>8.9928057553956831E-2</v>
      </c>
      <c r="S4566" s="2">
        <f t="shared" si="143"/>
        <v>69448500</v>
      </c>
      <c r="T4566" t="s">
        <v>14462</v>
      </c>
    </row>
    <row r="4567" spans="1:20" x14ac:dyDescent="0.25">
      <c r="A4567">
        <v>2025</v>
      </c>
      <c r="B4567" t="s">
        <v>14463</v>
      </c>
      <c r="C4567" t="s">
        <v>21</v>
      </c>
      <c r="D4567" t="s">
        <v>22</v>
      </c>
      <c r="E4567" t="s">
        <v>23</v>
      </c>
      <c r="F4567" t="s">
        <v>14464</v>
      </c>
      <c r="G4567" t="s">
        <v>14465</v>
      </c>
      <c r="H4567" t="s">
        <v>3407</v>
      </c>
      <c r="I4567" s="1">
        <v>47860000</v>
      </c>
      <c r="J4567" s="2">
        <f t="shared" si="142"/>
        <v>47860000</v>
      </c>
      <c r="K4567" s="1">
        <v>4786000</v>
      </c>
      <c r="L4567" s="3">
        <v>45744</v>
      </c>
      <c r="M4567" s="3">
        <v>45746</v>
      </c>
      <c r="N4567" s="3">
        <v>46022</v>
      </c>
      <c r="O4567" s="1">
        <v>0</v>
      </c>
      <c r="P4567" s="1">
        <v>47860000</v>
      </c>
      <c r="R4567" s="6">
        <f ca="1">IF(Tabla1[[#This Row],[FECHA INCIAL DESDE]]="SIN INICIO",0,IF((((TODAY()-M4567)*100%)/(N4567-M4567))&gt;=100%,"100%",(((TODAY()-M4567)*100%)/(N4567-M4567))))</f>
        <v>8.3333333333333329E-2</v>
      </c>
      <c r="S4567" s="2">
        <f t="shared" si="143"/>
        <v>47860000</v>
      </c>
      <c r="T4567" t="s">
        <v>14466</v>
      </c>
    </row>
    <row r="4568" spans="1:20" x14ac:dyDescent="0.25">
      <c r="A4568">
        <v>2025</v>
      </c>
      <c r="B4568" t="s">
        <v>14467</v>
      </c>
      <c r="C4568" t="s">
        <v>21</v>
      </c>
      <c r="D4568" t="s">
        <v>22</v>
      </c>
      <c r="E4568" t="s">
        <v>23</v>
      </c>
      <c r="F4568" t="s">
        <v>14468</v>
      </c>
      <c r="G4568" t="s">
        <v>7689</v>
      </c>
      <c r="H4568" t="s">
        <v>2479</v>
      </c>
      <c r="I4568" s="1">
        <v>29280822</v>
      </c>
      <c r="J4568" s="2">
        <f t="shared" si="142"/>
        <v>29280822</v>
      </c>
      <c r="K4568" s="1">
        <v>4880137</v>
      </c>
      <c r="L4568" s="3">
        <v>45737</v>
      </c>
      <c r="M4568" s="3">
        <v>45741</v>
      </c>
      <c r="N4568" s="3">
        <v>45900</v>
      </c>
      <c r="O4568" s="1">
        <v>0</v>
      </c>
      <c r="P4568" s="1">
        <v>29280822</v>
      </c>
      <c r="R4568" s="6">
        <f ca="1">IF(Tabla1[[#This Row],[FECHA INCIAL DESDE]]="SIN INICIO",0,IF((((TODAY()-M4568)*100%)/(N4568-M4568))&gt;=100%,"100%",(((TODAY()-M4568)*100%)/(N4568-M4568))))</f>
        <v>0.1761006289308176</v>
      </c>
      <c r="S4568" s="2">
        <f t="shared" si="143"/>
        <v>29280822</v>
      </c>
      <c r="T4568" t="s">
        <v>14469</v>
      </c>
    </row>
    <row r="4569" spans="1:20" x14ac:dyDescent="0.25">
      <c r="A4569">
        <v>2025</v>
      </c>
      <c r="B4569" t="s">
        <v>14470</v>
      </c>
      <c r="C4569" t="s">
        <v>21</v>
      </c>
      <c r="D4569" t="s">
        <v>22</v>
      </c>
      <c r="E4569" t="s">
        <v>120</v>
      </c>
      <c r="F4569" t="s">
        <v>14471</v>
      </c>
      <c r="G4569" t="s">
        <v>4388</v>
      </c>
      <c r="H4569" t="s">
        <v>1898</v>
      </c>
      <c r="I4569" s="1">
        <v>24500000</v>
      </c>
      <c r="J4569" s="2">
        <f t="shared" si="142"/>
        <v>24500000</v>
      </c>
      <c r="K4569" s="1">
        <v>3500000</v>
      </c>
      <c r="L4569" s="3">
        <v>45741</v>
      </c>
      <c r="M4569" s="3">
        <v>45742</v>
      </c>
      <c r="N4569" s="3">
        <v>45930</v>
      </c>
      <c r="O4569" s="1">
        <v>0</v>
      </c>
      <c r="P4569" s="1">
        <v>24500000</v>
      </c>
      <c r="R4569" s="6">
        <f ca="1">IF(Tabla1[[#This Row],[FECHA INCIAL DESDE]]="SIN INICIO",0,IF((((TODAY()-M4569)*100%)/(N4569-M4569))&gt;=100%,"100%",(((TODAY()-M4569)*100%)/(N4569-M4569))))</f>
        <v>0.14361702127659576</v>
      </c>
      <c r="S4569" s="2">
        <f t="shared" si="143"/>
        <v>24500000</v>
      </c>
      <c r="T4569" t="s">
        <v>14472</v>
      </c>
    </row>
    <row r="4570" spans="1:20" x14ac:dyDescent="0.25">
      <c r="A4570">
        <v>2025</v>
      </c>
      <c r="B4570" t="s">
        <v>14473</v>
      </c>
      <c r="C4570" t="s">
        <v>21</v>
      </c>
      <c r="D4570" t="s">
        <v>22</v>
      </c>
      <c r="E4570" t="s">
        <v>23</v>
      </c>
      <c r="F4570" t="s">
        <v>14474</v>
      </c>
      <c r="G4570" t="s">
        <v>14475</v>
      </c>
      <c r="H4570" t="s">
        <v>3407</v>
      </c>
      <c r="I4570" s="1">
        <v>104500000</v>
      </c>
      <c r="J4570" s="2">
        <f t="shared" si="142"/>
        <v>104500000</v>
      </c>
      <c r="K4570" s="1">
        <v>9500000</v>
      </c>
      <c r="L4570" s="3">
        <v>45742</v>
      </c>
      <c r="M4570" s="3">
        <v>45744</v>
      </c>
      <c r="N4570" s="3">
        <v>46022</v>
      </c>
      <c r="O4570" s="1">
        <v>0</v>
      </c>
      <c r="P4570" s="1">
        <v>104500000</v>
      </c>
      <c r="R4570" s="6">
        <f ca="1">IF(Tabla1[[#This Row],[FECHA INCIAL DESDE]]="SIN INICIO",0,IF((((TODAY()-M4570)*100%)/(N4570-M4570))&gt;=100%,"100%",(((TODAY()-M4570)*100%)/(N4570-M4570))))</f>
        <v>8.9928057553956831E-2</v>
      </c>
      <c r="S4570" s="2">
        <f t="shared" si="143"/>
        <v>104500000</v>
      </c>
      <c r="T4570" t="s">
        <v>14476</v>
      </c>
    </row>
    <row r="4571" spans="1:20" x14ac:dyDescent="0.25">
      <c r="A4571">
        <v>2025</v>
      </c>
      <c r="B4571" t="s">
        <v>14477</v>
      </c>
      <c r="C4571" t="s">
        <v>21</v>
      </c>
      <c r="D4571" t="s">
        <v>22</v>
      </c>
      <c r="E4571" t="s">
        <v>23</v>
      </c>
      <c r="F4571" t="s">
        <v>14478</v>
      </c>
      <c r="G4571" t="s">
        <v>13978</v>
      </c>
      <c r="H4571" t="s">
        <v>3407</v>
      </c>
      <c r="I4571" s="1">
        <v>98820898</v>
      </c>
      <c r="J4571" s="2">
        <f t="shared" si="142"/>
        <v>98820898</v>
      </c>
      <c r="K4571" s="1">
        <v>8983718</v>
      </c>
      <c r="L4571" s="3">
        <v>45742</v>
      </c>
      <c r="M4571" s="3">
        <v>45743</v>
      </c>
      <c r="N4571" s="3">
        <v>46022</v>
      </c>
      <c r="O4571" s="1">
        <v>0</v>
      </c>
      <c r="P4571" s="1">
        <v>98820898</v>
      </c>
      <c r="R4571" s="6">
        <f ca="1">IF(Tabla1[[#This Row],[FECHA INCIAL DESDE]]="SIN INICIO",0,IF((((TODAY()-M4571)*100%)/(N4571-M4571))&gt;=100%,"100%",(((TODAY()-M4571)*100%)/(N4571-M4571))))</f>
        <v>9.3189964157706098E-2</v>
      </c>
      <c r="S4571" s="2">
        <f t="shared" si="143"/>
        <v>98820898</v>
      </c>
      <c r="T4571" t="s">
        <v>14479</v>
      </c>
    </row>
    <row r="4572" spans="1:20" x14ac:dyDescent="0.25">
      <c r="A4572">
        <v>2025</v>
      </c>
      <c r="B4572" t="s">
        <v>14480</v>
      </c>
      <c r="C4572" t="s">
        <v>21</v>
      </c>
      <c r="D4572" t="s">
        <v>22</v>
      </c>
      <c r="E4572" t="s">
        <v>23</v>
      </c>
      <c r="F4572" t="s">
        <v>14481</v>
      </c>
      <c r="G4572" t="s">
        <v>13978</v>
      </c>
      <c r="H4572" t="s">
        <v>3407</v>
      </c>
      <c r="I4572" s="1">
        <v>98820898</v>
      </c>
      <c r="J4572" s="2">
        <f t="shared" si="142"/>
        <v>98820898</v>
      </c>
      <c r="K4572" s="1">
        <v>8983718</v>
      </c>
      <c r="L4572" s="3">
        <v>45741</v>
      </c>
      <c r="M4572" s="3">
        <v>45743</v>
      </c>
      <c r="N4572" s="3">
        <v>46022</v>
      </c>
      <c r="O4572" s="1">
        <v>0</v>
      </c>
      <c r="P4572" s="1">
        <v>98820898</v>
      </c>
      <c r="R4572" s="6">
        <f ca="1">IF(Tabla1[[#This Row],[FECHA INCIAL DESDE]]="SIN INICIO",0,IF((((TODAY()-M4572)*100%)/(N4572-M4572))&gt;=100%,"100%",(((TODAY()-M4572)*100%)/(N4572-M4572))))</f>
        <v>9.3189964157706098E-2</v>
      </c>
      <c r="S4572" s="2">
        <f t="shared" si="143"/>
        <v>98820898</v>
      </c>
      <c r="T4572" t="s">
        <v>14482</v>
      </c>
    </row>
    <row r="4573" spans="1:20" x14ac:dyDescent="0.25">
      <c r="A4573">
        <v>2025</v>
      </c>
      <c r="B4573" t="s">
        <v>14483</v>
      </c>
      <c r="C4573" t="s">
        <v>21</v>
      </c>
      <c r="D4573" t="s">
        <v>22</v>
      </c>
      <c r="E4573" t="s">
        <v>23</v>
      </c>
      <c r="F4573" t="s">
        <v>14484</v>
      </c>
      <c r="G4573" t="s">
        <v>1527</v>
      </c>
      <c r="H4573" t="s">
        <v>537</v>
      </c>
      <c r="I4573" s="1">
        <v>41669100</v>
      </c>
      <c r="J4573" s="2">
        <f t="shared" si="142"/>
        <v>41669100</v>
      </c>
      <c r="K4573" s="1">
        <v>6944850</v>
      </c>
      <c r="L4573" s="3">
        <v>45737</v>
      </c>
      <c r="M4573" s="3">
        <v>45741</v>
      </c>
      <c r="N4573" s="3">
        <v>45900</v>
      </c>
      <c r="O4573" s="1">
        <v>0</v>
      </c>
      <c r="P4573" s="1">
        <v>41669100</v>
      </c>
      <c r="R4573" s="6">
        <f ca="1">IF(Tabla1[[#This Row],[FECHA INCIAL DESDE]]="SIN INICIO",0,IF((((TODAY()-M4573)*100%)/(N4573-M4573))&gt;=100%,"100%",(((TODAY()-M4573)*100%)/(N4573-M4573))))</f>
        <v>0.1761006289308176</v>
      </c>
      <c r="S4573" s="2">
        <f t="shared" si="143"/>
        <v>41669100</v>
      </c>
      <c r="T4573" t="s">
        <v>14485</v>
      </c>
    </row>
    <row r="4574" spans="1:20" x14ac:dyDescent="0.25">
      <c r="A4574">
        <v>2025</v>
      </c>
      <c r="B4574" t="s">
        <v>14486</v>
      </c>
      <c r="C4574" t="s">
        <v>21</v>
      </c>
      <c r="D4574" t="s">
        <v>22</v>
      </c>
      <c r="E4574" t="s">
        <v>23</v>
      </c>
      <c r="F4574" t="s">
        <v>14487</v>
      </c>
      <c r="G4574" t="s">
        <v>8683</v>
      </c>
      <c r="H4574" t="s">
        <v>2479</v>
      </c>
      <c r="I4574" s="1">
        <v>42096750</v>
      </c>
      <c r="J4574" s="2">
        <f t="shared" si="142"/>
        <v>42096750</v>
      </c>
      <c r="K4574" s="1">
        <v>7016125</v>
      </c>
      <c r="L4574" s="3">
        <v>45737</v>
      </c>
      <c r="M4574" s="3">
        <v>45741</v>
      </c>
      <c r="N4574" s="3">
        <v>45900</v>
      </c>
      <c r="O4574" s="1">
        <v>0</v>
      </c>
      <c r="P4574" s="1">
        <v>42096750</v>
      </c>
      <c r="R4574" s="6">
        <f ca="1">IF(Tabla1[[#This Row],[FECHA INCIAL DESDE]]="SIN INICIO",0,IF((((TODAY()-M4574)*100%)/(N4574-M4574))&gt;=100%,"100%",(((TODAY()-M4574)*100%)/(N4574-M4574))))</f>
        <v>0.1761006289308176</v>
      </c>
      <c r="S4574" s="2">
        <f t="shared" si="143"/>
        <v>42096750</v>
      </c>
      <c r="T4574" t="s">
        <v>14488</v>
      </c>
    </row>
    <row r="4575" spans="1:20" x14ac:dyDescent="0.25">
      <c r="A4575">
        <v>2025</v>
      </c>
      <c r="B4575" t="s">
        <v>14489</v>
      </c>
      <c r="C4575" t="s">
        <v>21</v>
      </c>
      <c r="D4575" t="s">
        <v>22</v>
      </c>
      <c r="E4575" t="s">
        <v>120</v>
      </c>
      <c r="F4575" t="s">
        <v>14490</v>
      </c>
      <c r="G4575" t="s">
        <v>7986</v>
      </c>
      <c r="H4575" t="s">
        <v>1898</v>
      </c>
      <c r="I4575" s="1">
        <v>32689643</v>
      </c>
      <c r="J4575" s="2">
        <f t="shared" si="142"/>
        <v>32689643</v>
      </c>
      <c r="K4575" s="1">
        <v>4669949</v>
      </c>
      <c r="L4575" s="3">
        <v>45741</v>
      </c>
      <c r="M4575" s="3">
        <v>45742</v>
      </c>
      <c r="N4575" s="3">
        <v>45930</v>
      </c>
      <c r="O4575" s="1">
        <v>0</v>
      </c>
      <c r="P4575" s="1">
        <v>32689643</v>
      </c>
      <c r="R4575" s="6">
        <f ca="1">IF(Tabla1[[#This Row],[FECHA INCIAL DESDE]]="SIN INICIO",0,IF((((TODAY()-M4575)*100%)/(N4575-M4575))&gt;=100%,"100%",(((TODAY()-M4575)*100%)/(N4575-M4575))))</f>
        <v>0.14361702127659576</v>
      </c>
      <c r="S4575" s="2">
        <f t="shared" si="143"/>
        <v>32689643</v>
      </c>
      <c r="T4575" t="s">
        <v>14491</v>
      </c>
    </row>
    <row r="4576" spans="1:20" x14ac:dyDescent="0.25">
      <c r="A4576">
        <v>2025</v>
      </c>
      <c r="B4576" t="s">
        <v>14492</v>
      </c>
      <c r="C4576" t="s">
        <v>21</v>
      </c>
      <c r="D4576" t="s">
        <v>22</v>
      </c>
      <c r="E4576" t="s">
        <v>23</v>
      </c>
      <c r="F4576" t="s">
        <v>14493</v>
      </c>
      <c r="G4576" t="s">
        <v>14216</v>
      </c>
      <c r="H4576" t="s">
        <v>2479</v>
      </c>
      <c r="I4576" s="1">
        <v>35080625</v>
      </c>
      <c r="J4576" s="2">
        <f t="shared" si="142"/>
        <v>35080625</v>
      </c>
      <c r="K4576" s="1">
        <v>7016125</v>
      </c>
      <c r="L4576" s="3">
        <v>45742</v>
      </c>
      <c r="M4576" s="3">
        <v>45743</v>
      </c>
      <c r="N4576" s="3">
        <v>45869</v>
      </c>
      <c r="O4576" s="1">
        <v>0</v>
      </c>
      <c r="P4576" s="1">
        <v>35080625</v>
      </c>
      <c r="R4576" s="6">
        <f ca="1">IF(Tabla1[[#This Row],[FECHA INCIAL DESDE]]="SIN INICIO",0,IF((((TODAY()-M4576)*100%)/(N4576-M4576))&gt;=100%,"100%",(((TODAY()-M4576)*100%)/(N4576-M4576))))</f>
        <v>0.20634920634920634</v>
      </c>
      <c r="S4576" s="2">
        <f t="shared" si="143"/>
        <v>35080625</v>
      </c>
      <c r="T4576" t="s">
        <v>14494</v>
      </c>
    </row>
    <row r="4577" spans="1:20" x14ac:dyDescent="0.25">
      <c r="A4577">
        <v>2025</v>
      </c>
      <c r="B4577" t="s">
        <v>14495</v>
      </c>
      <c r="C4577" t="s">
        <v>21</v>
      </c>
      <c r="D4577" t="s">
        <v>22</v>
      </c>
      <c r="E4577" t="s">
        <v>120</v>
      </c>
      <c r="F4577" t="s">
        <v>14496</v>
      </c>
      <c r="G4577" t="s">
        <v>1644</v>
      </c>
      <c r="H4577" t="s">
        <v>154</v>
      </c>
      <c r="I4577" s="1">
        <v>22222200</v>
      </c>
      <c r="J4577" s="2">
        <f t="shared" si="142"/>
        <v>22222200</v>
      </c>
      <c r="K4577" s="1">
        <v>4444440</v>
      </c>
      <c r="L4577" s="3">
        <v>45737</v>
      </c>
      <c r="M4577" s="3">
        <v>45741</v>
      </c>
      <c r="N4577" s="3">
        <v>45869</v>
      </c>
      <c r="O4577" s="1">
        <v>0</v>
      </c>
      <c r="P4577" s="1">
        <v>22222200</v>
      </c>
      <c r="R4577" s="6">
        <f ca="1">IF(Tabla1[[#This Row],[FECHA INCIAL DESDE]]="SIN INICIO",0,IF((((TODAY()-M4577)*100%)/(N4577-M4577))&gt;=100%,"100%",(((TODAY()-M4577)*100%)/(N4577-M4577))))</f>
        <v>0.21875</v>
      </c>
      <c r="S4577" s="2">
        <f t="shared" si="143"/>
        <v>22222200</v>
      </c>
      <c r="T4577" t="s">
        <v>14497</v>
      </c>
    </row>
    <row r="4578" spans="1:20" x14ac:dyDescent="0.25">
      <c r="A4578">
        <v>2025</v>
      </c>
      <c r="B4578" t="s">
        <v>14498</v>
      </c>
      <c r="C4578" t="s">
        <v>21</v>
      </c>
      <c r="D4578" t="s">
        <v>22</v>
      </c>
      <c r="E4578" t="s">
        <v>23</v>
      </c>
      <c r="F4578" t="s">
        <v>14499</v>
      </c>
      <c r="G4578" t="s">
        <v>7761</v>
      </c>
      <c r="H4578" t="s">
        <v>1898</v>
      </c>
      <c r="I4578" s="1">
        <v>44458666</v>
      </c>
      <c r="J4578" s="2">
        <f t="shared" si="142"/>
        <v>44458666</v>
      </c>
      <c r="K4578" s="1">
        <v>6351238</v>
      </c>
      <c r="L4578" s="3">
        <v>45741</v>
      </c>
      <c r="M4578" s="3">
        <v>45742</v>
      </c>
      <c r="N4578" s="3">
        <v>45930</v>
      </c>
      <c r="O4578" s="1">
        <v>0</v>
      </c>
      <c r="P4578" s="1">
        <v>44458666</v>
      </c>
      <c r="R4578" s="6">
        <f ca="1">IF(Tabla1[[#This Row],[FECHA INCIAL DESDE]]="SIN INICIO",0,IF((((TODAY()-M4578)*100%)/(N4578-M4578))&gt;=100%,"100%",(((TODAY()-M4578)*100%)/(N4578-M4578))))</f>
        <v>0.14361702127659576</v>
      </c>
      <c r="S4578" s="2">
        <f t="shared" si="143"/>
        <v>44458666</v>
      </c>
      <c r="T4578" t="s">
        <v>14500</v>
      </c>
    </row>
    <row r="4579" spans="1:20" x14ac:dyDescent="0.25">
      <c r="A4579">
        <v>2025</v>
      </c>
      <c r="B4579" t="s">
        <v>14501</v>
      </c>
      <c r="C4579" t="s">
        <v>21</v>
      </c>
      <c r="D4579" t="s">
        <v>22</v>
      </c>
      <c r="E4579" t="s">
        <v>23</v>
      </c>
      <c r="F4579" t="s">
        <v>14502</v>
      </c>
      <c r="G4579" t="s">
        <v>14503</v>
      </c>
      <c r="H4579" t="s">
        <v>2479</v>
      </c>
      <c r="I4579" s="1">
        <v>30075000</v>
      </c>
      <c r="J4579" s="2">
        <f t="shared" si="142"/>
        <v>30075000</v>
      </c>
      <c r="K4579" s="1">
        <v>5012500</v>
      </c>
      <c r="L4579" s="3">
        <v>45737</v>
      </c>
      <c r="M4579" s="3">
        <v>45742</v>
      </c>
      <c r="N4579" s="3">
        <v>45900</v>
      </c>
      <c r="O4579" s="1">
        <v>0</v>
      </c>
      <c r="P4579" s="1">
        <v>30075000</v>
      </c>
      <c r="R4579" s="6">
        <f ca="1">IF(Tabla1[[#This Row],[FECHA INCIAL DESDE]]="SIN INICIO",0,IF((((TODAY()-M4579)*100%)/(N4579-M4579))&gt;=100%,"100%",(((TODAY()-M4579)*100%)/(N4579-M4579))))</f>
        <v>0.17088607594936708</v>
      </c>
      <c r="S4579" s="2">
        <f t="shared" si="143"/>
        <v>30075000</v>
      </c>
      <c r="T4579" t="s">
        <v>14504</v>
      </c>
    </row>
    <row r="4580" spans="1:20" x14ac:dyDescent="0.25">
      <c r="A4580">
        <v>2025</v>
      </c>
      <c r="B4580" t="s">
        <v>14505</v>
      </c>
      <c r="C4580" t="s">
        <v>21</v>
      </c>
      <c r="D4580" t="s">
        <v>22</v>
      </c>
      <c r="E4580" t="s">
        <v>120</v>
      </c>
      <c r="F4580" t="s">
        <v>14506</v>
      </c>
      <c r="G4580" t="s">
        <v>14507</v>
      </c>
      <c r="H4580" t="s">
        <v>3407</v>
      </c>
      <c r="I4580" s="1">
        <v>47860000</v>
      </c>
      <c r="J4580" s="2">
        <f t="shared" si="142"/>
        <v>47860000</v>
      </c>
      <c r="K4580" s="1">
        <v>4786000</v>
      </c>
      <c r="L4580" s="3">
        <v>45737</v>
      </c>
      <c r="M4580" s="3">
        <v>45741</v>
      </c>
      <c r="N4580" s="3">
        <v>46022</v>
      </c>
      <c r="O4580" s="1">
        <v>0</v>
      </c>
      <c r="P4580" s="1">
        <v>47860000</v>
      </c>
      <c r="R4580" s="6">
        <f ca="1">IF(Tabla1[[#This Row],[FECHA INCIAL DESDE]]="SIN INICIO",0,IF((((TODAY()-M4580)*100%)/(N4580-M4580))&gt;=100%,"100%",(((TODAY()-M4580)*100%)/(N4580-M4580))))</f>
        <v>9.9644128113879002E-2</v>
      </c>
      <c r="S4580" s="2">
        <f t="shared" si="143"/>
        <v>47860000</v>
      </c>
      <c r="T4580" t="s">
        <v>14508</v>
      </c>
    </row>
    <row r="4581" spans="1:20" x14ac:dyDescent="0.25">
      <c r="A4581">
        <v>2025</v>
      </c>
      <c r="B4581" t="s">
        <v>14509</v>
      </c>
      <c r="C4581" t="s">
        <v>21</v>
      </c>
      <c r="D4581" t="s">
        <v>22</v>
      </c>
      <c r="E4581" t="s">
        <v>23</v>
      </c>
      <c r="F4581" t="s">
        <v>14510</v>
      </c>
      <c r="G4581" t="s">
        <v>1890</v>
      </c>
      <c r="H4581" t="s">
        <v>1898</v>
      </c>
      <c r="I4581" s="1">
        <v>40212067</v>
      </c>
      <c r="J4581" s="2">
        <f t="shared" si="142"/>
        <v>40212067</v>
      </c>
      <c r="K4581" s="1">
        <v>5744581</v>
      </c>
      <c r="L4581" s="3">
        <v>45737</v>
      </c>
      <c r="M4581" s="3">
        <v>45742</v>
      </c>
      <c r="N4581" s="3">
        <v>45930</v>
      </c>
      <c r="O4581" s="1">
        <v>0</v>
      </c>
      <c r="P4581" s="1">
        <v>40212067</v>
      </c>
      <c r="R4581" s="6">
        <f ca="1">IF(Tabla1[[#This Row],[FECHA INCIAL DESDE]]="SIN INICIO",0,IF((((TODAY()-M4581)*100%)/(N4581-M4581))&gt;=100%,"100%",(((TODAY()-M4581)*100%)/(N4581-M4581))))</f>
        <v>0.14361702127659576</v>
      </c>
      <c r="S4581" s="2">
        <f t="shared" si="143"/>
        <v>40212067</v>
      </c>
      <c r="T4581" t="s">
        <v>14511</v>
      </c>
    </row>
    <row r="4582" spans="1:20" x14ac:dyDescent="0.25">
      <c r="A4582">
        <v>2025</v>
      </c>
      <c r="B4582" t="s">
        <v>14512</v>
      </c>
      <c r="C4582" t="s">
        <v>21</v>
      </c>
      <c r="D4582" t="s">
        <v>22</v>
      </c>
      <c r="E4582" t="s">
        <v>120</v>
      </c>
      <c r="F4582" t="s">
        <v>14513</v>
      </c>
      <c r="G4582" t="s">
        <v>8712</v>
      </c>
      <c r="H4582" t="s">
        <v>2479</v>
      </c>
      <c r="I4582" s="1">
        <v>18945045</v>
      </c>
      <c r="J4582" s="2">
        <f t="shared" si="142"/>
        <v>18945045</v>
      </c>
      <c r="K4582" s="1">
        <v>6351238</v>
      </c>
      <c r="L4582" s="3">
        <v>45737</v>
      </c>
      <c r="M4582" s="3">
        <v>45741</v>
      </c>
      <c r="N4582" s="3">
        <v>45869</v>
      </c>
      <c r="O4582" s="1">
        <v>0</v>
      </c>
      <c r="P4582" s="1">
        <v>18945045</v>
      </c>
      <c r="R4582" s="6">
        <f ca="1">IF(Tabla1[[#This Row],[FECHA INCIAL DESDE]]="SIN INICIO",0,IF((((TODAY()-M4582)*100%)/(N4582-M4582))&gt;=100%,"100%",(((TODAY()-M4582)*100%)/(N4582-M4582))))</f>
        <v>0.21875</v>
      </c>
      <c r="S4582" s="2">
        <f t="shared" si="143"/>
        <v>18945045</v>
      </c>
      <c r="T4582" t="s">
        <v>14514</v>
      </c>
    </row>
    <row r="4583" spans="1:20" x14ac:dyDescent="0.25">
      <c r="A4583">
        <v>2025</v>
      </c>
      <c r="B4583" t="s">
        <v>14515</v>
      </c>
      <c r="C4583" t="s">
        <v>21</v>
      </c>
      <c r="D4583" t="s">
        <v>22</v>
      </c>
      <c r="E4583" t="s">
        <v>23</v>
      </c>
      <c r="F4583" t="s">
        <v>14516</v>
      </c>
      <c r="G4583" t="s">
        <v>614</v>
      </c>
      <c r="H4583" t="s">
        <v>537</v>
      </c>
      <c r="I4583" s="1">
        <v>29062800</v>
      </c>
      <c r="J4583" s="2">
        <f t="shared" si="142"/>
        <v>29062800</v>
      </c>
      <c r="K4583" s="1">
        <v>4843800</v>
      </c>
      <c r="L4583" s="3">
        <v>45741</v>
      </c>
      <c r="M4583" s="3">
        <v>45742</v>
      </c>
      <c r="N4583" s="3">
        <v>45900</v>
      </c>
      <c r="O4583" s="1">
        <v>0</v>
      </c>
      <c r="P4583" s="1">
        <v>29062800</v>
      </c>
      <c r="R4583" s="6">
        <f ca="1">IF(Tabla1[[#This Row],[FECHA INCIAL DESDE]]="SIN INICIO",0,IF((((TODAY()-M4583)*100%)/(N4583-M4583))&gt;=100%,"100%",(((TODAY()-M4583)*100%)/(N4583-M4583))))</f>
        <v>0.17088607594936708</v>
      </c>
      <c r="S4583" s="2">
        <f t="shared" si="143"/>
        <v>29062800</v>
      </c>
      <c r="T4583" t="s">
        <v>14517</v>
      </c>
    </row>
    <row r="4584" spans="1:20" x14ac:dyDescent="0.25">
      <c r="A4584">
        <v>2025</v>
      </c>
      <c r="B4584" t="s">
        <v>14518</v>
      </c>
      <c r="C4584" t="s">
        <v>21</v>
      </c>
      <c r="D4584" t="s">
        <v>22</v>
      </c>
      <c r="E4584" t="s">
        <v>23</v>
      </c>
      <c r="F4584" t="s">
        <v>14519</v>
      </c>
      <c r="G4584" t="s">
        <v>1890</v>
      </c>
      <c r="H4584" t="s">
        <v>1898</v>
      </c>
      <c r="I4584" s="1">
        <v>50416646</v>
      </c>
      <c r="J4584" s="2">
        <f t="shared" si="142"/>
        <v>50416646</v>
      </c>
      <c r="K4584" s="1">
        <v>7202378</v>
      </c>
      <c r="L4584" s="3">
        <v>45737</v>
      </c>
      <c r="M4584" s="3">
        <v>45741</v>
      </c>
      <c r="N4584" s="3">
        <v>45930</v>
      </c>
      <c r="O4584" s="1">
        <v>0</v>
      </c>
      <c r="P4584" s="1">
        <v>50416646</v>
      </c>
      <c r="R4584" s="6">
        <f ca="1">IF(Tabla1[[#This Row],[FECHA INCIAL DESDE]]="SIN INICIO",0,IF((((TODAY()-M4584)*100%)/(N4584-M4584))&gt;=100%,"100%",(((TODAY()-M4584)*100%)/(N4584-M4584))))</f>
        <v>0.14814814814814814</v>
      </c>
      <c r="S4584" s="2">
        <f t="shared" si="143"/>
        <v>50416646</v>
      </c>
      <c r="T4584" t="s">
        <v>14520</v>
      </c>
    </row>
    <row r="4585" spans="1:20" x14ac:dyDescent="0.25">
      <c r="A4585">
        <v>2025</v>
      </c>
      <c r="B4585" t="s">
        <v>14521</v>
      </c>
      <c r="C4585" t="s">
        <v>21</v>
      </c>
      <c r="D4585" t="s">
        <v>22</v>
      </c>
      <c r="E4585" t="s">
        <v>23</v>
      </c>
      <c r="F4585" t="s">
        <v>14522</v>
      </c>
      <c r="G4585" t="s">
        <v>10121</v>
      </c>
      <c r="H4585" t="s">
        <v>590</v>
      </c>
      <c r="I4585" s="1">
        <v>33000000</v>
      </c>
      <c r="J4585" s="2">
        <f t="shared" si="142"/>
        <v>33000000</v>
      </c>
      <c r="K4585" s="1">
        <v>5500000</v>
      </c>
      <c r="L4585" s="3">
        <v>45737</v>
      </c>
      <c r="M4585" s="3">
        <v>45741</v>
      </c>
      <c r="N4585" s="3">
        <v>45900</v>
      </c>
      <c r="O4585" s="1">
        <v>0</v>
      </c>
      <c r="P4585" s="1">
        <v>33000000</v>
      </c>
      <c r="R4585" s="6">
        <f ca="1">IF(Tabla1[[#This Row],[FECHA INCIAL DESDE]]="SIN INICIO",0,IF((((TODAY()-M4585)*100%)/(N4585-M4585))&gt;=100%,"100%",(((TODAY()-M4585)*100%)/(N4585-M4585))))</f>
        <v>0.1761006289308176</v>
      </c>
      <c r="S4585" s="2">
        <f t="shared" si="143"/>
        <v>33000000</v>
      </c>
      <c r="T4585" t="s">
        <v>14523</v>
      </c>
    </row>
    <row r="4586" spans="1:20" x14ac:dyDescent="0.25">
      <c r="A4586">
        <v>2025</v>
      </c>
      <c r="B4586" t="s">
        <v>14524</v>
      </c>
      <c r="C4586" t="s">
        <v>21</v>
      </c>
      <c r="D4586" t="s">
        <v>22</v>
      </c>
      <c r="E4586" t="s">
        <v>23</v>
      </c>
      <c r="F4586" t="s">
        <v>14525</v>
      </c>
      <c r="G4586" t="s">
        <v>1831</v>
      </c>
      <c r="H4586" t="s">
        <v>1898</v>
      </c>
      <c r="I4586" s="1">
        <v>44458666</v>
      </c>
      <c r="J4586" s="2">
        <f t="shared" si="142"/>
        <v>44458666</v>
      </c>
      <c r="K4586" s="1">
        <v>6351238</v>
      </c>
      <c r="L4586" s="3">
        <v>45741</v>
      </c>
      <c r="M4586" s="3">
        <v>45742</v>
      </c>
      <c r="N4586" s="3">
        <v>45930</v>
      </c>
      <c r="O4586" s="1">
        <v>0</v>
      </c>
      <c r="P4586" s="1">
        <v>44458666</v>
      </c>
      <c r="R4586" s="6">
        <f ca="1">IF(Tabla1[[#This Row],[FECHA INCIAL DESDE]]="SIN INICIO",0,IF((((TODAY()-M4586)*100%)/(N4586-M4586))&gt;=100%,"100%",(((TODAY()-M4586)*100%)/(N4586-M4586))))</f>
        <v>0.14361702127659576</v>
      </c>
      <c r="S4586" s="2">
        <f t="shared" si="143"/>
        <v>44458666</v>
      </c>
      <c r="T4586" t="s">
        <v>14526</v>
      </c>
    </row>
    <row r="4587" spans="1:20" x14ac:dyDescent="0.25">
      <c r="A4587">
        <v>2025</v>
      </c>
      <c r="B4587" t="s">
        <v>14527</v>
      </c>
      <c r="C4587" t="s">
        <v>21</v>
      </c>
      <c r="D4587" t="s">
        <v>22</v>
      </c>
      <c r="E4587" t="s">
        <v>23</v>
      </c>
      <c r="F4587" t="s">
        <v>14528</v>
      </c>
      <c r="G4587" t="s">
        <v>7761</v>
      </c>
      <c r="H4587" t="s">
        <v>1898</v>
      </c>
      <c r="I4587" s="1">
        <v>44458666</v>
      </c>
      <c r="J4587" s="2">
        <f t="shared" si="142"/>
        <v>44458666</v>
      </c>
      <c r="K4587" s="1">
        <v>6351238</v>
      </c>
      <c r="L4587" s="3">
        <v>45741</v>
      </c>
      <c r="M4587" s="3">
        <v>45742</v>
      </c>
      <c r="N4587" s="3">
        <v>45930</v>
      </c>
      <c r="O4587" s="1">
        <v>0</v>
      </c>
      <c r="P4587" s="1">
        <v>44458666</v>
      </c>
      <c r="R4587" s="6">
        <f ca="1">IF(Tabla1[[#This Row],[FECHA INCIAL DESDE]]="SIN INICIO",0,IF((((TODAY()-M4587)*100%)/(N4587-M4587))&gt;=100%,"100%",(((TODAY()-M4587)*100%)/(N4587-M4587))))</f>
        <v>0.14361702127659576</v>
      </c>
      <c r="S4587" s="2">
        <f t="shared" si="143"/>
        <v>44458666</v>
      </c>
      <c r="T4587" t="s">
        <v>14529</v>
      </c>
    </row>
    <row r="4588" spans="1:20" x14ac:dyDescent="0.25">
      <c r="A4588">
        <v>2025</v>
      </c>
      <c r="B4588" t="s">
        <v>14530</v>
      </c>
      <c r="C4588" t="s">
        <v>21</v>
      </c>
      <c r="D4588" t="s">
        <v>22</v>
      </c>
      <c r="E4588" t="s">
        <v>23</v>
      </c>
      <c r="F4588" t="s">
        <v>14531</v>
      </c>
      <c r="G4588" t="s">
        <v>280</v>
      </c>
      <c r="H4588" t="s">
        <v>270</v>
      </c>
      <c r="I4588" s="1">
        <v>66000000</v>
      </c>
      <c r="J4588" s="2">
        <f t="shared" si="142"/>
        <v>66000000</v>
      </c>
      <c r="K4588" s="1">
        <v>11000000</v>
      </c>
      <c r="L4588" s="3">
        <v>45741</v>
      </c>
      <c r="M4588" s="3">
        <v>45742</v>
      </c>
      <c r="N4588" s="3">
        <v>45900</v>
      </c>
      <c r="O4588" s="1">
        <v>0</v>
      </c>
      <c r="P4588" s="1">
        <v>66000000</v>
      </c>
      <c r="R4588" s="6">
        <f ca="1">IF(Tabla1[[#This Row],[FECHA INCIAL DESDE]]="SIN INICIO",0,IF((((TODAY()-M4588)*100%)/(N4588-M4588))&gt;=100%,"100%",(((TODAY()-M4588)*100%)/(N4588-M4588))))</f>
        <v>0.17088607594936708</v>
      </c>
      <c r="S4588" s="2">
        <f t="shared" si="143"/>
        <v>66000000</v>
      </c>
      <c r="T4588" t="s">
        <v>14532</v>
      </c>
    </row>
    <row r="4589" spans="1:20" x14ac:dyDescent="0.25">
      <c r="A4589">
        <v>2025</v>
      </c>
      <c r="B4589" t="s">
        <v>14533</v>
      </c>
      <c r="C4589" t="s">
        <v>21</v>
      </c>
      <c r="D4589" t="s">
        <v>22</v>
      </c>
      <c r="E4589" t="s">
        <v>120</v>
      </c>
      <c r="F4589" t="s">
        <v>14534</v>
      </c>
      <c r="G4589" t="s">
        <v>14535</v>
      </c>
      <c r="H4589" t="s">
        <v>2479</v>
      </c>
      <c r="I4589" s="1">
        <v>30135000</v>
      </c>
      <c r="J4589" s="2">
        <f t="shared" si="142"/>
        <v>30135000</v>
      </c>
      <c r="K4589" s="1">
        <v>5022500</v>
      </c>
      <c r="L4589" s="3">
        <v>45741</v>
      </c>
      <c r="M4589" s="3">
        <v>45742</v>
      </c>
      <c r="N4589" s="3">
        <v>45900</v>
      </c>
      <c r="O4589" s="1">
        <v>0</v>
      </c>
      <c r="P4589" s="1">
        <v>30135000</v>
      </c>
      <c r="R4589" s="6">
        <f ca="1">IF(Tabla1[[#This Row],[FECHA INCIAL DESDE]]="SIN INICIO",0,IF((((TODAY()-M4589)*100%)/(N4589-M4589))&gt;=100%,"100%",(((TODAY()-M4589)*100%)/(N4589-M4589))))</f>
        <v>0.17088607594936708</v>
      </c>
      <c r="S4589" s="2">
        <f t="shared" si="143"/>
        <v>30135000</v>
      </c>
      <c r="T4589" t="s">
        <v>14536</v>
      </c>
    </row>
    <row r="4590" spans="1:20" x14ac:dyDescent="0.25">
      <c r="A4590">
        <v>2025</v>
      </c>
      <c r="B4590" t="s">
        <v>14537</v>
      </c>
      <c r="C4590" t="s">
        <v>21</v>
      </c>
      <c r="D4590" t="s">
        <v>22</v>
      </c>
      <c r="E4590" t="s">
        <v>23</v>
      </c>
      <c r="F4590" t="s">
        <v>14538</v>
      </c>
      <c r="G4590" t="s">
        <v>1831</v>
      </c>
      <c r="H4590" t="s">
        <v>1898</v>
      </c>
      <c r="I4590" s="1">
        <v>40212067</v>
      </c>
      <c r="J4590" s="2">
        <f t="shared" si="142"/>
        <v>40212067</v>
      </c>
      <c r="K4590" s="1">
        <v>5744581</v>
      </c>
      <c r="L4590" s="3">
        <v>45737</v>
      </c>
      <c r="M4590" s="3">
        <v>45741</v>
      </c>
      <c r="N4590" s="3">
        <v>45930</v>
      </c>
      <c r="O4590" s="1">
        <v>0</v>
      </c>
      <c r="P4590" s="1">
        <v>40212067</v>
      </c>
      <c r="R4590" s="6">
        <f ca="1">IF(Tabla1[[#This Row],[FECHA INCIAL DESDE]]="SIN INICIO",0,IF((((TODAY()-M4590)*100%)/(N4590-M4590))&gt;=100%,"100%",(((TODAY()-M4590)*100%)/(N4590-M4590))))</f>
        <v>0.14814814814814814</v>
      </c>
      <c r="S4590" s="2">
        <f t="shared" si="143"/>
        <v>40212067</v>
      </c>
      <c r="T4590" t="s">
        <v>14539</v>
      </c>
    </row>
    <row r="4591" spans="1:20" x14ac:dyDescent="0.25">
      <c r="A4591">
        <v>2025</v>
      </c>
      <c r="B4591" t="s">
        <v>14540</v>
      </c>
      <c r="C4591" t="s">
        <v>21</v>
      </c>
      <c r="D4591" t="s">
        <v>22</v>
      </c>
      <c r="E4591" t="s">
        <v>23</v>
      </c>
      <c r="F4591" t="s">
        <v>14541</v>
      </c>
      <c r="G4591" t="s">
        <v>14542</v>
      </c>
      <c r="H4591" t="s">
        <v>154</v>
      </c>
      <c r="I4591" s="1">
        <v>38220000</v>
      </c>
      <c r="J4591" s="2">
        <f t="shared" si="142"/>
        <v>38220000</v>
      </c>
      <c r="K4591" s="1">
        <v>7644000</v>
      </c>
      <c r="L4591" s="3">
        <v>45741</v>
      </c>
      <c r="M4591" s="3">
        <v>45742</v>
      </c>
      <c r="N4591" s="3">
        <v>45869</v>
      </c>
      <c r="O4591" s="1">
        <v>0</v>
      </c>
      <c r="P4591" s="1">
        <v>38220000</v>
      </c>
      <c r="R4591" s="6">
        <f ca="1">IF(Tabla1[[#This Row],[FECHA INCIAL DESDE]]="SIN INICIO",0,IF((((TODAY()-M4591)*100%)/(N4591-M4591))&gt;=100%,"100%",(((TODAY()-M4591)*100%)/(N4591-M4591))))</f>
        <v>0.2125984251968504</v>
      </c>
      <c r="S4591" s="2">
        <f t="shared" si="143"/>
        <v>38220000</v>
      </c>
      <c r="T4591" t="s">
        <v>14543</v>
      </c>
    </row>
    <row r="4592" spans="1:20" x14ac:dyDescent="0.25">
      <c r="A4592">
        <v>2025</v>
      </c>
      <c r="B4592" t="s">
        <v>14544</v>
      </c>
      <c r="C4592" t="s">
        <v>21</v>
      </c>
      <c r="D4592" t="s">
        <v>22</v>
      </c>
      <c r="E4592" t="s">
        <v>120</v>
      </c>
      <c r="F4592" t="s">
        <v>14545</v>
      </c>
      <c r="G4592" t="s">
        <v>10455</v>
      </c>
      <c r="H4592" t="s">
        <v>1802</v>
      </c>
      <c r="I4592" s="1">
        <v>24900000</v>
      </c>
      <c r="J4592" s="2">
        <f t="shared" si="142"/>
        <v>24900000</v>
      </c>
      <c r="K4592" s="1">
        <v>4150000</v>
      </c>
      <c r="L4592" s="3">
        <v>45737</v>
      </c>
      <c r="M4592" s="3">
        <v>45741</v>
      </c>
      <c r="N4592" s="3">
        <v>45900</v>
      </c>
      <c r="O4592" s="1">
        <v>0</v>
      </c>
      <c r="P4592" s="1">
        <v>24900000</v>
      </c>
      <c r="R4592" s="6">
        <f ca="1">IF(Tabla1[[#This Row],[FECHA INCIAL DESDE]]="SIN INICIO",0,IF((((TODAY()-M4592)*100%)/(N4592-M4592))&gt;=100%,"100%",(((TODAY()-M4592)*100%)/(N4592-M4592))))</f>
        <v>0.1761006289308176</v>
      </c>
      <c r="S4592" s="2">
        <f t="shared" si="143"/>
        <v>24900000</v>
      </c>
      <c r="T4592" t="s">
        <v>14546</v>
      </c>
    </row>
    <row r="4593" spans="1:20" x14ac:dyDescent="0.25">
      <c r="A4593">
        <v>2025</v>
      </c>
      <c r="B4593" t="s">
        <v>14547</v>
      </c>
      <c r="C4593" t="s">
        <v>21</v>
      </c>
      <c r="D4593" t="s">
        <v>22</v>
      </c>
      <c r="E4593" t="s">
        <v>120</v>
      </c>
      <c r="F4593" t="s">
        <v>14548</v>
      </c>
      <c r="G4593" t="s">
        <v>5823</v>
      </c>
      <c r="H4593" t="s">
        <v>1898</v>
      </c>
      <c r="I4593" s="1">
        <v>32689643</v>
      </c>
      <c r="J4593" s="2">
        <f t="shared" si="142"/>
        <v>32689643</v>
      </c>
      <c r="K4593" s="1">
        <v>4669949</v>
      </c>
      <c r="L4593" s="3">
        <v>45741</v>
      </c>
      <c r="M4593" s="3">
        <v>45742</v>
      </c>
      <c r="N4593" s="3">
        <v>45930</v>
      </c>
      <c r="O4593" s="1">
        <v>0</v>
      </c>
      <c r="P4593" s="1">
        <v>32689643</v>
      </c>
      <c r="R4593" s="6">
        <f ca="1">IF(Tabla1[[#This Row],[FECHA INCIAL DESDE]]="SIN INICIO",0,IF((((TODAY()-M4593)*100%)/(N4593-M4593))&gt;=100%,"100%",(((TODAY()-M4593)*100%)/(N4593-M4593))))</f>
        <v>0.14361702127659576</v>
      </c>
      <c r="S4593" s="2">
        <f t="shared" si="143"/>
        <v>32689643</v>
      </c>
      <c r="T4593" t="s">
        <v>14549</v>
      </c>
    </row>
    <row r="4594" spans="1:20" x14ac:dyDescent="0.25">
      <c r="A4594">
        <v>2025</v>
      </c>
      <c r="B4594" t="s">
        <v>14550</v>
      </c>
      <c r="C4594" t="s">
        <v>21</v>
      </c>
      <c r="D4594" t="s">
        <v>22</v>
      </c>
      <c r="E4594" t="s">
        <v>23</v>
      </c>
      <c r="F4594" t="s">
        <v>14551</v>
      </c>
      <c r="G4594" t="s">
        <v>1831</v>
      </c>
      <c r="H4594" t="s">
        <v>1898</v>
      </c>
      <c r="I4594" s="1">
        <v>40212067</v>
      </c>
      <c r="J4594" s="2">
        <f t="shared" si="142"/>
        <v>40212067</v>
      </c>
      <c r="K4594" s="1">
        <v>5744581</v>
      </c>
      <c r="L4594" s="3">
        <v>45737</v>
      </c>
      <c r="M4594" s="3">
        <v>45737</v>
      </c>
      <c r="N4594" s="3">
        <v>45930</v>
      </c>
      <c r="O4594" s="1">
        <v>0</v>
      </c>
      <c r="P4594" s="1">
        <v>40212067</v>
      </c>
      <c r="R4594" s="6">
        <f ca="1">IF(Tabla1[[#This Row],[FECHA INCIAL DESDE]]="SIN INICIO",0,IF((((TODAY()-M4594)*100%)/(N4594-M4594))&gt;=100%,"100%",(((TODAY()-M4594)*100%)/(N4594-M4594))))</f>
        <v>0.16580310880829016</v>
      </c>
      <c r="S4594" s="2">
        <f t="shared" si="143"/>
        <v>40212067</v>
      </c>
      <c r="T4594" t="s">
        <v>14552</v>
      </c>
    </row>
    <row r="4595" spans="1:20" x14ac:dyDescent="0.25">
      <c r="A4595">
        <v>2025</v>
      </c>
      <c r="B4595" t="s">
        <v>14553</v>
      </c>
      <c r="C4595" t="s">
        <v>21</v>
      </c>
      <c r="D4595" t="s">
        <v>22</v>
      </c>
      <c r="E4595" t="s">
        <v>120</v>
      </c>
      <c r="F4595" t="s">
        <v>14554</v>
      </c>
      <c r="G4595" t="s">
        <v>12655</v>
      </c>
      <c r="H4595" t="s">
        <v>659</v>
      </c>
      <c r="I4595" s="1">
        <v>25112500</v>
      </c>
      <c r="J4595" s="2">
        <f t="shared" si="142"/>
        <v>25112500</v>
      </c>
      <c r="K4595" s="1">
        <v>5022500</v>
      </c>
      <c r="L4595" s="3">
        <v>45741</v>
      </c>
      <c r="M4595" s="3">
        <v>45742</v>
      </c>
      <c r="N4595" s="3">
        <v>45869</v>
      </c>
      <c r="O4595" s="1">
        <v>0</v>
      </c>
      <c r="P4595" s="1">
        <v>25112500</v>
      </c>
      <c r="R4595" s="6">
        <f ca="1">IF(Tabla1[[#This Row],[FECHA INCIAL DESDE]]="SIN INICIO",0,IF((((TODAY()-M4595)*100%)/(N4595-M4595))&gt;=100%,"100%",(((TODAY()-M4595)*100%)/(N4595-M4595))))</f>
        <v>0.2125984251968504</v>
      </c>
      <c r="S4595" s="2">
        <f t="shared" si="143"/>
        <v>25112500</v>
      </c>
      <c r="T4595" t="s">
        <v>14555</v>
      </c>
    </row>
    <row r="4596" spans="1:20" x14ac:dyDescent="0.25">
      <c r="A4596">
        <v>2025</v>
      </c>
      <c r="B4596" t="s">
        <v>14556</v>
      </c>
      <c r="C4596" t="s">
        <v>21</v>
      </c>
      <c r="D4596" t="s">
        <v>22</v>
      </c>
      <c r="E4596" t="s">
        <v>120</v>
      </c>
      <c r="F4596" t="s">
        <v>14557</v>
      </c>
      <c r="G4596" t="s">
        <v>14558</v>
      </c>
      <c r="H4596" t="s">
        <v>270</v>
      </c>
      <c r="I4596" s="1">
        <v>25500000</v>
      </c>
      <c r="J4596" s="2">
        <f t="shared" si="142"/>
        <v>25500000</v>
      </c>
      <c r="K4596" s="1">
        <v>4250000</v>
      </c>
      <c r="L4596" s="3">
        <v>45743</v>
      </c>
      <c r="M4596" s="3">
        <v>45748</v>
      </c>
      <c r="N4596" s="3">
        <v>45900</v>
      </c>
      <c r="O4596" s="1">
        <v>0</v>
      </c>
      <c r="P4596" s="1">
        <v>25500000</v>
      </c>
      <c r="R4596" s="6">
        <f ca="1">IF(Tabla1[[#This Row],[FECHA INCIAL DESDE]]="SIN INICIO",0,IF((((TODAY()-M4596)*100%)/(N4596-M4596))&gt;=100%,"100%",(((TODAY()-M4596)*100%)/(N4596-M4596))))</f>
        <v>0.13815789473684212</v>
      </c>
      <c r="S4596" s="2">
        <f t="shared" si="143"/>
        <v>25500000</v>
      </c>
      <c r="T4596" t="s">
        <v>14559</v>
      </c>
    </row>
    <row r="4597" spans="1:20" x14ac:dyDescent="0.25">
      <c r="A4597">
        <v>2025</v>
      </c>
      <c r="B4597" t="s">
        <v>14560</v>
      </c>
      <c r="C4597" t="s">
        <v>21</v>
      </c>
      <c r="D4597" t="s">
        <v>22</v>
      </c>
      <c r="E4597" t="s">
        <v>23</v>
      </c>
      <c r="F4597" t="s">
        <v>14561</v>
      </c>
      <c r="G4597" t="s">
        <v>280</v>
      </c>
      <c r="H4597" t="s">
        <v>270</v>
      </c>
      <c r="I4597" s="1">
        <v>44294622</v>
      </c>
      <c r="J4597" s="2">
        <f t="shared" si="142"/>
        <v>44294622</v>
      </c>
      <c r="K4597" s="1">
        <v>7382437</v>
      </c>
      <c r="L4597" s="3">
        <v>45737</v>
      </c>
      <c r="M4597" s="3">
        <v>45741</v>
      </c>
      <c r="N4597" s="3">
        <v>45900</v>
      </c>
      <c r="O4597" s="1">
        <v>0</v>
      </c>
      <c r="P4597" s="1">
        <v>44294622</v>
      </c>
      <c r="R4597" s="6">
        <f ca="1">IF(Tabla1[[#This Row],[FECHA INCIAL DESDE]]="SIN INICIO",0,IF((((TODAY()-M4597)*100%)/(N4597-M4597))&gt;=100%,"100%",(((TODAY()-M4597)*100%)/(N4597-M4597))))</f>
        <v>0.1761006289308176</v>
      </c>
      <c r="S4597" s="2">
        <f t="shared" si="143"/>
        <v>44294622</v>
      </c>
      <c r="T4597" t="s">
        <v>14562</v>
      </c>
    </row>
    <row r="4598" spans="1:20" x14ac:dyDescent="0.25">
      <c r="A4598">
        <v>2025</v>
      </c>
      <c r="B4598" t="s">
        <v>14563</v>
      </c>
      <c r="C4598" t="s">
        <v>21</v>
      </c>
      <c r="D4598" t="s">
        <v>22</v>
      </c>
      <c r="E4598" t="s">
        <v>23</v>
      </c>
      <c r="F4598" t="s">
        <v>14564</v>
      </c>
      <c r="G4598" t="s">
        <v>8459</v>
      </c>
      <c r="H4598" t="s">
        <v>1802</v>
      </c>
      <c r="I4598" s="1">
        <v>50820000</v>
      </c>
      <c r="J4598" s="2">
        <f t="shared" si="142"/>
        <v>50820000</v>
      </c>
      <c r="K4598" s="1">
        <v>8470000</v>
      </c>
      <c r="L4598" s="3">
        <v>45741</v>
      </c>
      <c r="M4598" s="3">
        <v>45742</v>
      </c>
      <c r="N4598" s="3">
        <v>45900</v>
      </c>
      <c r="O4598" s="1">
        <v>0</v>
      </c>
      <c r="P4598" s="1">
        <v>50820000</v>
      </c>
      <c r="R4598" s="6">
        <f ca="1">IF(Tabla1[[#This Row],[FECHA INCIAL DESDE]]="SIN INICIO",0,IF((((TODAY()-M4598)*100%)/(N4598-M4598))&gt;=100%,"100%",(((TODAY()-M4598)*100%)/(N4598-M4598))))</f>
        <v>0.17088607594936708</v>
      </c>
      <c r="S4598" s="2">
        <f t="shared" si="143"/>
        <v>50820000</v>
      </c>
      <c r="T4598" t="s">
        <v>14565</v>
      </c>
    </row>
    <row r="4599" spans="1:20" x14ac:dyDescent="0.25">
      <c r="A4599">
        <v>2025</v>
      </c>
      <c r="B4599" t="s">
        <v>14566</v>
      </c>
      <c r="C4599" t="s">
        <v>21</v>
      </c>
      <c r="D4599" t="s">
        <v>22</v>
      </c>
      <c r="E4599" t="s">
        <v>23</v>
      </c>
      <c r="F4599" t="s">
        <v>14567</v>
      </c>
      <c r="G4599" t="s">
        <v>8683</v>
      </c>
      <c r="H4599" t="s">
        <v>2479</v>
      </c>
      <c r="I4599" s="1">
        <v>39000000</v>
      </c>
      <c r="J4599" s="2">
        <f t="shared" si="142"/>
        <v>39000000</v>
      </c>
      <c r="K4599" s="1">
        <v>6500000</v>
      </c>
      <c r="L4599" s="3">
        <v>45743</v>
      </c>
      <c r="M4599" s="3">
        <v>45744</v>
      </c>
      <c r="N4599" s="3">
        <v>45900</v>
      </c>
      <c r="O4599" s="1">
        <v>0</v>
      </c>
      <c r="P4599" s="1">
        <v>39000000</v>
      </c>
      <c r="R4599" s="6">
        <f ca="1">IF(Tabla1[[#This Row],[FECHA INCIAL DESDE]]="SIN INICIO",0,IF((((TODAY()-M4599)*100%)/(N4599-M4599))&gt;=100%,"100%",(((TODAY()-M4599)*100%)/(N4599-M4599))))</f>
        <v>0.16025641025641027</v>
      </c>
      <c r="S4599" s="2">
        <f t="shared" si="143"/>
        <v>39000000</v>
      </c>
      <c r="T4599" t="s">
        <v>14568</v>
      </c>
    </row>
    <row r="4600" spans="1:20" x14ac:dyDescent="0.25">
      <c r="A4600">
        <v>2025</v>
      </c>
      <c r="B4600" t="s">
        <v>14569</v>
      </c>
      <c r="C4600" t="s">
        <v>21</v>
      </c>
      <c r="D4600" t="s">
        <v>22</v>
      </c>
      <c r="E4600" t="s">
        <v>23</v>
      </c>
      <c r="F4600" t="s">
        <v>14570</v>
      </c>
      <c r="G4600" t="s">
        <v>4793</v>
      </c>
      <c r="H4600" t="s">
        <v>537</v>
      </c>
      <c r="I4600" s="1">
        <v>41669100</v>
      </c>
      <c r="J4600" s="2">
        <f t="shared" si="142"/>
        <v>41669100</v>
      </c>
      <c r="K4600" s="1">
        <v>6944850</v>
      </c>
      <c r="L4600" s="3">
        <v>45741</v>
      </c>
      <c r="M4600" s="3">
        <v>45742</v>
      </c>
      <c r="N4600" s="3">
        <v>45900</v>
      </c>
      <c r="O4600" s="1">
        <v>0</v>
      </c>
      <c r="P4600" s="1">
        <v>41669100</v>
      </c>
      <c r="R4600" s="6">
        <f ca="1">IF(Tabla1[[#This Row],[FECHA INCIAL DESDE]]="SIN INICIO",0,IF((((TODAY()-M4600)*100%)/(N4600-M4600))&gt;=100%,"100%",(((TODAY()-M4600)*100%)/(N4600-M4600))))</f>
        <v>0.17088607594936708</v>
      </c>
      <c r="S4600" s="2">
        <f t="shared" si="143"/>
        <v>41669100</v>
      </c>
      <c r="T4600" t="s">
        <v>14571</v>
      </c>
    </row>
    <row r="4601" spans="1:20" x14ac:dyDescent="0.25">
      <c r="A4601">
        <v>2025</v>
      </c>
      <c r="B4601" t="s">
        <v>14572</v>
      </c>
      <c r="C4601" t="s">
        <v>21</v>
      </c>
      <c r="D4601" t="s">
        <v>22</v>
      </c>
      <c r="E4601" t="s">
        <v>23</v>
      </c>
      <c r="F4601" t="s">
        <v>14573</v>
      </c>
      <c r="G4601" t="s">
        <v>14574</v>
      </c>
      <c r="H4601" t="s">
        <v>514</v>
      </c>
      <c r="I4601" s="1">
        <v>90000000</v>
      </c>
      <c r="J4601" s="2">
        <f t="shared" si="142"/>
        <v>90000000</v>
      </c>
      <c r="K4601" s="1">
        <v>9000000</v>
      </c>
      <c r="L4601" s="3">
        <v>45741</v>
      </c>
      <c r="M4601" s="3">
        <v>45742</v>
      </c>
      <c r="N4601" s="3">
        <v>46022</v>
      </c>
      <c r="O4601" s="1">
        <v>0</v>
      </c>
      <c r="P4601" s="1">
        <v>90000000</v>
      </c>
      <c r="R4601" s="6">
        <f ca="1">IF(Tabla1[[#This Row],[FECHA INCIAL DESDE]]="SIN INICIO",0,IF((((TODAY()-M4601)*100%)/(N4601-M4601))&gt;=100%,"100%",(((TODAY()-M4601)*100%)/(N4601-M4601))))</f>
        <v>9.6428571428571433E-2</v>
      </c>
      <c r="S4601" s="2">
        <f t="shared" si="143"/>
        <v>90000000</v>
      </c>
      <c r="T4601" s="7" t="s">
        <v>14575</v>
      </c>
    </row>
    <row r="4602" spans="1:20" x14ac:dyDescent="0.25">
      <c r="A4602">
        <v>2025</v>
      </c>
      <c r="B4602" t="s">
        <v>14576</v>
      </c>
      <c r="C4602" t="s">
        <v>21</v>
      </c>
      <c r="D4602" t="s">
        <v>22</v>
      </c>
      <c r="E4602" t="s">
        <v>120</v>
      </c>
      <c r="F4602" t="s">
        <v>14577</v>
      </c>
      <c r="G4602" t="s">
        <v>2169</v>
      </c>
      <c r="H4602" t="s">
        <v>1802</v>
      </c>
      <c r="I4602" s="1">
        <v>24900000</v>
      </c>
      <c r="J4602" s="2">
        <f t="shared" si="142"/>
        <v>24900000</v>
      </c>
      <c r="K4602" s="1">
        <v>4150000</v>
      </c>
      <c r="L4602" s="3">
        <v>45741</v>
      </c>
      <c r="M4602" s="3">
        <v>45743</v>
      </c>
      <c r="N4602" s="3">
        <v>45900</v>
      </c>
      <c r="O4602" s="1">
        <v>0</v>
      </c>
      <c r="P4602" s="1">
        <v>24900000</v>
      </c>
      <c r="R4602" s="6">
        <f ca="1">IF(Tabla1[[#This Row],[FECHA INCIAL DESDE]]="SIN INICIO",0,IF((((TODAY()-M4602)*100%)/(N4602-M4602))&gt;=100%,"100%",(((TODAY()-M4602)*100%)/(N4602-M4602))))</f>
        <v>0.16560509554140126</v>
      </c>
      <c r="S4602" s="2">
        <f t="shared" si="143"/>
        <v>24900000</v>
      </c>
      <c r="T4602" t="s">
        <v>14578</v>
      </c>
    </row>
    <row r="4603" spans="1:20" x14ac:dyDescent="0.25">
      <c r="A4603">
        <v>2025</v>
      </c>
      <c r="B4603" t="s">
        <v>14579</v>
      </c>
      <c r="C4603" t="s">
        <v>21</v>
      </c>
      <c r="D4603" t="s">
        <v>22</v>
      </c>
      <c r="E4603" t="s">
        <v>23</v>
      </c>
      <c r="F4603" t="s">
        <v>14580</v>
      </c>
      <c r="G4603" t="s">
        <v>392</v>
      </c>
      <c r="H4603" t="s">
        <v>154</v>
      </c>
      <c r="I4603" s="1">
        <v>38220000</v>
      </c>
      <c r="J4603" s="2">
        <f t="shared" si="142"/>
        <v>38220000</v>
      </c>
      <c r="K4603" s="1">
        <v>7644000</v>
      </c>
      <c r="L4603" s="3">
        <v>45737</v>
      </c>
      <c r="M4603" s="3">
        <v>45741</v>
      </c>
      <c r="N4603" s="3">
        <v>45869</v>
      </c>
      <c r="O4603" s="1">
        <v>0</v>
      </c>
      <c r="P4603" s="1">
        <v>38220000</v>
      </c>
      <c r="R4603" s="6">
        <f ca="1">IF(Tabla1[[#This Row],[FECHA INCIAL DESDE]]="SIN INICIO",0,IF((((TODAY()-M4603)*100%)/(N4603-M4603))&gt;=100%,"100%",(((TODAY()-M4603)*100%)/(N4603-M4603))))</f>
        <v>0.21875</v>
      </c>
      <c r="S4603" s="2">
        <f t="shared" si="143"/>
        <v>38220000</v>
      </c>
      <c r="T4603" t="s">
        <v>14581</v>
      </c>
    </row>
    <row r="4604" spans="1:20" x14ac:dyDescent="0.25">
      <c r="A4604">
        <v>2025</v>
      </c>
      <c r="B4604" t="s">
        <v>14582</v>
      </c>
      <c r="C4604" t="s">
        <v>21</v>
      </c>
      <c r="D4604" t="s">
        <v>22</v>
      </c>
      <c r="E4604" t="s">
        <v>120</v>
      </c>
      <c r="F4604" t="s">
        <v>14583</v>
      </c>
      <c r="G4604" t="s">
        <v>2895</v>
      </c>
      <c r="H4604" t="s">
        <v>1802</v>
      </c>
      <c r="I4604" s="1">
        <v>30135000</v>
      </c>
      <c r="J4604" s="2">
        <f t="shared" si="142"/>
        <v>30135000</v>
      </c>
      <c r="K4604" s="1">
        <v>5022500</v>
      </c>
      <c r="L4604" s="3">
        <v>45737</v>
      </c>
      <c r="M4604" s="3">
        <v>45741</v>
      </c>
      <c r="N4604" s="3">
        <v>45900</v>
      </c>
      <c r="O4604" s="1">
        <v>0</v>
      </c>
      <c r="P4604" s="1">
        <v>30135000</v>
      </c>
      <c r="R4604" s="6">
        <f ca="1">IF(Tabla1[[#This Row],[FECHA INCIAL DESDE]]="SIN INICIO",0,IF((((TODAY()-M4604)*100%)/(N4604-M4604))&gt;=100%,"100%",(((TODAY()-M4604)*100%)/(N4604-M4604))))</f>
        <v>0.1761006289308176</v>
      </c>
      <c r="S4604" s="2">
        <f t="shared" si="143"/>
        <v>30135000</v>
      </c>
      <c r="T4604" t="s">
        <v>14584</v>
      </c>
    </row>
    <row r="4605" spans="1:20" x14ac:dyDescent="0.25">
      <c r="A4605">
        <v>2025</v>
      </c>
      <c r="B4605" t="s">
        <v>14585</v>
      </c>
      <c r="C4605" t="s">
        <v>21</v>
      </c>
      <c r="D4605" t="s">
        <v>22</v>
      </c>
      <c r="E4605" t="s">
        <v>23</v>
      </c>
      <c r="F4605" t="s">
        <v>14586</v>
      </c>
      <c r="G4605" t="s">
        <v>2221</v>
      </c>
      <c r="H4605" t="s">
        <v>1802</v>
      </c>
      <c r="I4605" s="1">
        <v>50820000</v>
      </c>
      <c r="J4605" s="2">
        <f t="shared" si="142"/>
        <v>50820000</v>
      </c>
      <c r="K4605" s="1">
        <v>8470000</v>
      </c>
      <c r="L4605" s="3">
        <v>45741</v>
      </c>
      <c r="M4605" s="3">
        <v>45742</v>
      </c>
      <c r="N4605" s="3">
        <v>45900</v>
      </c>
      <c r="O4605" s="1">
        <v>0</v>
      </c>
      <c r="P4605" s="1">
        <v>50820000</v>
      </c>
      <c r="R4605" s="6">
        <f ca="1">IF(Tabla1[[#This Row],[FECHA INCIAL DESDE]]="SIN INICIO",0,IF((((TODAY()-M4605)*100%)/(N4605-M4605))&gt;=100%,"100%",(((TODAY()-M4605)*100%)/(N4605-M4605))))</f>
        <v>0.17088607594936708</v>
      </c>
      <c r="S4605" s="2">
        <f t="shared" si="143"/>
        <v>50820000</v>
      </c>
      <c r="T4605" t="s">
        <v>14587</v>
      </c>
    </row>
    <row r="4606" spans="1:20" x14ac:dyDescent="0.25">
      <c r="A4606">
        <v>2025</v>
      </c>
      <c r="B4606" t="s">
        <v>14588</v>
      </c>
      <c r="C4606" t="s">
        <v>21</v>
      </c>
      <c r="D4606" t="s">
        <v>22</v>
      </c>
      <c r="E4606" t="s">
        <v>23</v>
      </c>
      <c r="F4606" t="s">
        <v>14589</v>
      </c>
      <c r="G4606" t="s">
        <v>1831</v>
      </c>
      <c r="H4606" t="s">
        <v>1898</v>
      </c>
      <c r="I4606" s="1">
        <v>40212067</v>
      </c>
      <c r="J4606" s="2">
        <f t="shared" si="142"/>
        <v>40212067</v>
      </c>
      <c r="K4606" s="1">
        <v>5744581</v>
      </c>
      <c r="L4606" s="3">
        <v>45737</v>
      </c>
      <c r="M4606" s="3">
        <v>45742</v>
      </c>
      <c r="N4606" s="3">
        <v>45930</v>
      </c>
      <c r="O4606" s="1">
        <v>0</v>
      </c>
      <c r="P4606" s="1">
        <v>40212067</v>
      </c>
      <c r="R4606" s="6">
        <f ca="1">IF(Tabla1[[#This Row],[FECHA INCIAL DESDE]]="SIN INICIO",0,IF((((TODAY()-M4606)*100%)/(N4606-M4606))&gt;=100%,"100%",(((TODAY()-M4606)*100%)/(N4606-M4606))))</f>
        <v>0.14361702127659576</v>
      </c>
      <c r="S4606" s="2">
        <f t="shared" si="143"/>
        <v>40212067</v>
      </c>
      <c r="T4606" t="s">
        <v>14590</v>
      </c>
    </row>
    <row r="4607" spans="1:20" x14ac:dyDescent="0.25">
      <c r="A4607">
        <v>2025</v>
      </c>
      <c r="B4607" t="s">
        <v>14591</v>
      </c>
      <c r="C4607" t="s">
        <v>21</v>
      </c>
      <c r="D4607" t="s">
        <v>22</v>
      </c>
      <c r="E4607" t="s">
        <v>23</v>
      </c>
      <c r="F4607" t="s">
        <v>14592</v>
      </c>
      <c r="G4607" t="s">
        <v>280</v>
      </c>
      <c r="H4607" t="s">
        <v>270</v>
      </c>
      <c r="I4607" s="1">
        <v>66000000</v>
      </c>
      <c r="J4607" s="2">
        <f t="shared" si="142"/>
        <v>66000000</v>
      </c>
      <c r="K4607" s="1">
        <v>11000000</v>
      </c>
      <c r="L4607" s="3">
        <v>45741</v>
      </c>
      <c r="M4607" s="3">
        <v>45742</v>
      </c>
      <c r="N4607" s="3">
        <v>45900</v>
      </c>
      <c r="O4607" s="1">
        <v>0</v>
      </c>
      <c r="P4607" s="1">
        <v>66000000</v>
      </c>
      <c r="R4607" s="6">
        <f ca="1">IF(Tabla1[[#This Row],[FECHA INCIAL DESDE]]="SIN INICIO",0,IF((((TODAY()-M4607)*100%)/(N4607-M4607))&gt;=100%,"100%",(((TODAY()-M4607)*100%)/(N4607-M4607))))</f>
        <v>0.17088607594936708</v>
      </c>
      <c r="S4607" s="2">
        <f t="shared" si="143"/>
        <v>66000000</v>
      </c>
      <c r="T4607" t="s">
        <v>14593</v>
      </c>
    </row>
    <row r="4608" spans="1:20" x14ac:dyDescent="0.25">
      <c r="A4608">
        <v>2025</v>
      </c>
      <c r="B4608" t="s">
        <v>14594</v>
      </c>
      <c r="C4608" t="s">
        <v>21</v>
      </c>
      <c r="D4608" t="s">
        <v>22</v>
      </c>
      <c r="E4608" t="s">
        <v>23</v>
      </c>
      <c r="F4608" t="s">
        <v>14595</v>
      </c>
      <c r="G4608" t="s">
        <v>371</v>
      </c>
      <c r="H4608" t="s">
        <v>270</v>
      </c>
      <c r="I4608" s="1">
        <v>54000000</v>
      </c>
      <c r="J4608" s="2">
        <f t="shared" si="142"/>
        <v>54000000</v>
      </c>
      <c r="K4608" s="1">
        <v>9000000</v>
      </c>
      <c r="L4608" s="3">
        <v>45741</v>
      </c>
      <c r="M4608" s="3">
        <v>45742</v>
      </c>
      <c r="N4608" s="3">
        <v>45900</v>
      </c>
      <c r="O4608" s="1">
        <v>0</v>
      </c>
      <c r="P4608" s="1">
        <v>54000000</v>
      </c>
      <c r="R4608" s="6">
        <f ca="1">IF(Tabla1[[#This Row],[FECHA INCIAL DESDE]]="SIN INICIO",0,IF((((TODAY()-M4608)*100%)/(N4608-M4608))&gt;=100%,"100%",(((TODAY()-M4608)*100%)/(N4608-M4608))))</f>
        <v>0.17088607594936708</v>
      </c>
      <c r="S4608" s="2">
        <f t="shared" si="143"/>
        <v>54000000</v>
      </c>
      <c r="T4608" t="s">
        <v>14596</v>
      </c>
    </row>
    <row r="4609" spans="1:20" x14ac:dyDescent="0.25">
      <c r="A4609">
        <v>2025</v>
      </c>
      <c r="B4609" t="s">
        <v>14597</v>
      </c>
      <c r="C4609" t="s">
        <v>21</v>
      </c>
      <c r="D4609" t="s">
        <v>22</v>
      </c>
      <c r="E4609" t="s">
        <v>23</v>
      </c>
      <c r="F4609" t="s">
        <v>14598</v>
      </c>
      <c r="G4609" t="s">
        <v>14599</v>
      </c>
      <c r="H4609" t="s">
        <v>514</v>
      </c>
      <c r="I4609" s="1">
        <v>90000000</v>
      </c>
      <c r="J4609" s="2">
        <f t="shared" si="142"/>
        <v>90000000</v>
      </c>
      <c r="K4609" s="1">
        <v>9000000</v>
      </c>
      <c r="L4609" s="3">
        <v>45741</v>
      </c>
      <c r="M4609" s="3">
        <v>45742</v>
      </c>
      <c r="N4609" s="3">
        <v>46022</v>
      </c>
      <c r="O4609" s="1">
        <v>0</v>
      </c>
      <c r="P4609" s="1">
        <v>90000000</v>
      </c>
      <c r="R4609" s="6">
        <f ca="1">IF(Tabla1[[#This Row],[FECHA INCIAL DESDE]]="SIN INICIO",0,IF((((TODAY()-M4609)*100%)/(N4609-M4609))&gt;=100%,"100%",(((TODAY()-M4609)*100%)/(N4609-M4609))))</f>
        <v>9.6428571428571433E-2</v>
      </c>
      <c r="S4609" s="2">
        <f t="shared" si="143"/>
        <v>90000000</v>
      </c>
      <c r="T4609" t="s">
        <v>14600</v>
      </c>
    </row>
    <row r="4610" spans="1:20" x14ac:dyDescent="0.25">
      <c r="A4610">
        <v>2025</v>
      </c>
      <c r="B4610" t="s">
        <v>14601</v>
      </c>
      <c r="C4610" t="s">
        <v>21</v>
      </c>
      <c r="D4610" t="s">
        <v>22</v>
      </c>
      <c r="E4610" t="s">
        <v>23</v>
      </c>
      <c r="F4610" t="s">
        <v>14602</v>
      </c>
      <c r="G4610" t="s">
        <v>14599</v>
      </c>
      <c r="H4610" t="s">
        <v>514</v>
      </c>
      <c r="I4610" s="1">
        <v>90000000</v>
      </c>
      <c r="J4610" s="2">
        <f t="shared" si="142"/>
        <v>90000000</v>
      </c>
      <c r="K4610" s="1">
        <v>9000000</v>
      </c>
      <c r="L4610" s="3">
        <v>45742</v>
      </c>
      <c r="M4610" s="3">
        <v>45744</v>
      </c>
      <c r="N4610" s="3">
        <v>46022</v>
      </c>
      <c r="O4610" s="1">
        <v>0</v>
      </c>
      <c r="P4610" s="1">
        <v>90000000</v>
      </c>
      <c r="R4610" s="6">
        <f ca="1">IF(Tabla1[[#This Row],[FECHA INCIAL DESDE]]="SIN INICIO",0,IF((((TODAY()-M4610)*100%)/(N4610-M4610))&gt;=100%,"100%",(((TODAY()-M4610)*100%)/(N4610-M4610))))</f>
        <v>8.9928057553956831E-2</v>
      </c>
      <c r="S4610" s="2">
        <f t="shared" si="143"/>
        <v>90000000</v>
      </c>
      <c r="T4610" t="s">
        <v>14603</v>
      </c>
    </row>
    <row r="4611" spans="1:20" x14ac:dyDescent="0.25">
      <c r="A4611">
        <v>2025</v>
      </c>
      <c r="B4611" t="s">
        <v>14604</v>
      </c>
      <c r="C4611" t="s">
        <v>21</v>
      </c>
      <c r="D4611" t="s">
        <v>22</v>
      </c>
      <c r="E4611" t="s">
        <v>23</v>
      </c>
      <c r="F4611" t="s">
        <v>14605</v>
      </c>
      <c r="G4611" t="s">
        <v>829</v>
      </c>
      <c r="H4611" t="s">
        <v>154</v>
      </c>
      <c r="I4611" s="1">
        <v>28566654</v>
      </c>
      <c r="J4611" s="2">
        <f t="shared" ref="J4611:J4674" si="144">I4611</f>
        <v>28566654</v>
      </c>
      <c r="K4611" s="1">
        <v>4761109</v>
      </c>
      <c r="L4611" s="3">
        <v>45741</v>
      </c>
      <c r="M4611" s="3">
        <v>45742</v>
      </c>
      <c r="N4611" s="3">
        <v>45900</v>
      </c>
      <c r="O4611" s="1">
        <v>0</v>
      </c>
      <c r="P4611" s="1">
        <v>28566654</v>
      </c>
      <c r="R4611" s="6">
        <f ca="1">IF(Tabla1[[#This Row],[FECHA INCIAL DESDE]]="SIN INICIO",0,IF((((TODAY()-M4611)*100%)/(N4611-M4611))&gt;=100%,"100%",(((TODAY()-M4611)*100%)/(N4611-M4611))))</f>
        <v>0.17088607594936708</v>
      </c>
      <c r="S4611" s="2">
        <f t="shared" ref="S4611:S4674" si="145">P4611-Q4611</f>
        <v>28566654</v>
      </c>
      <c r="T4611" t="s">
        <v>14606</v>
      </c>
    </row>
    <row r="4612" spans="1:20" x14ac:dyDescent="0.25">
      <c r="A4612">
        <v>2025</v>
      </c>
      <c r="B4612" t="s">
        <v>14607</v>
      </c>
      <c r="C4612" t="s">
        <v>21</v>
      </c>
      <c r="D4612" t="s">
        <v>22</v>
      </c>
      <c r="E4612" t="s">
        <v>23</v>
      </c>
      <c r="F4612" t="s">
        <v>14608</v>
      </c>
      <c r="G4612" t="s">
        <v>13978</v>
      </c>
      <c r="H4612" t="s">
        <v>3407</v>
      </c>
      <c r="I4612" s="1">
        <v>89837180</v>
      </c>
      <c r="J4612" s="2">
        <f t="shared" si="144"/>
        <v>89837180</v>
      </c>
      <c r="K4612" s="1">
        <v>8983718</v>
      </c>
      <c r="L4612" s="3">
        <v>45742</v>
      </c>
      <c r="M4612" s="3">
        <v>45744</v>
      </c>
      <c r="N4612" s="3">
        <v>46022</v>
      </c>
      <c r="O4612" s="1">
        <v>0</v>
      </c>
      <c r="P4612" s="1">
        <v>89837180</v>
      </c>
      <c r="R4612" s="6">
        <f ca="1">IF(Tabla1[[#This Row],[FECHA INCIAL DESDE]]="SIN INICIO",0,IF((((TODAY()-M4612)*100%)/(N4612-M4612))&gt;=100%,"100%",(((TODAY()-M4612)*100%)/(N4612-M4612))))</f>
        <v>8.9928057553956831E-2</v>
      </c>
      <c r="S4612" s="2">
        <f t="shared" si="145"/>
        <v>89837180</v>
      </c>
      <c r="T4612" t="s">
        <v>14609</v>
      </c>
    </row>
    <row r="4613" spans="1:20" x14ac:dyDescent="0.25">
      <c r="A4613">
        <v>2025</v>
      </c>
      <c r="B4613" t="s">
        <v>14610</v>
      </c>
      <c r="C4613" t="s">
        <v>21</v>
      </c>
      <c r="D4613" t="s">
        <v>22</v>
      </c>
      <c r="E4613" t="s">
        <v>23</v>
      </c>
      <c r="F4613" t="s">
        <v>14611</v>
      </c>
      <c r="G4613" t="s">
        <v>1819</v>
      </c>
      <c r="H4613" t="s">
        <v>1802</v>
      </c>
      <c r="I4613" s="1">
        <v>37200000</v>
      </c>
      <c r="J4613" s="2">
        <f t="shared" si="144"/>
        <v>37200000</v>
      </c>
      <c r="K4613" s="1">
        <v>6200000</v>
      </c>
      <c r="L4613" s="3">
        <v>45742</v>
      </c>
      <c r="M4613" s="3">
        <v>45743</v>
      </c>
      <c r="N4613" s="3">
        <v>45900</v>
      </c>
      <c r="O4613" s="1">
        <v>0</v>
      </c>
      <c r="P4613" s="1">
        <v>37200000</v>
      </c>
      <c r="R4613" s="6">
        <f ca="1">IF(Tabla1[[#This Row],[FECHA INCIAL DESDE]]="SIN INICIO",0,IF((((TODAY()-M4613)*100%)/(N4613-M4613))&gt;=100%,"100%",(((TODAY()-M4613)*100%)/(N4613-M4613))))</f>
        <v>0.16560509554140126</v>
      </c>
      <c r="S4613" s="2">
        <f t="shared" si="145"/>
        <v>37200000</v>
      </c>
      <c r="T4613" t="s">
        <v>14612</v>
      </c>
    </row>
    <row r="4614" spans="1:20" x14ac:dyDescent="0.25">
      <c r="A4614">
        <v>2025</v>
      </c>
      <c r="B4614" t="s">
        <v>14613</v>
      </c>
      <c r="C4614" t="s">
        <v>21</v>
      </c>
      <c r="D4614" t="s">
        <v>22</v>
      </c>
      <c r="E4614" t="s">
        <v>23</v>
      </c>
      <c r="F4614" t="s">
        <v>14614</v>
      </c>
      <c r="G4614" t="s">
        <v>878</v>
      </c>
      <c r="H4614" t="s">
        <v>514</v>
      </c>
      <c r="I4614" s="1">
        <v>66000000</v>
      </c>
      <c r="J4614" s="2">
        <f t="shared" si="144"/>
        <v>66000000</v>
      </c>
      <c r="K4614" s="1">
        <v>11000000</v>
      </c>
      <c r="L4614" s="3">
        <v>45737</v>
      </c>
      <c r="M4614" s="3">
        <v>45737</v>
      </c>
      <c r="N4614" s="3">
        <v>45900</v>
      </c>
      <c r="O4614" s="1">
        <v>0</v>
      </c>
      <c r="P4614" s="1">
        <v>66000000</v>
      </c>
      <c r="R4614" s="6">
        <f ca="1">IF(Tabla1[[#This Row],[FECHA INCIAL DESDE]]="SIN INICIO",0,IF((((TODAY()-M4614)*100%)/(N4614-M4614))&gt;=100%,"100%",(((TODAY()-M4614)*100%)/(N4614-M4614))))</f>
        <v>0.19631901840490798</v>
      </c>
      <c r="S4614" s="2">
        <f t="shared" si="145"/>
        <v>66000000</v>
      </c>
      <c r="T4614" t="s">
        <v>14615</v>
      </c>
    </row>
    <row r="4615" spans="1:20" x14ac:dyDescent="0.25">
      <c r="A4615">
        <v>2025</v>
      </c>
      <c r="B4615" t="s">
        <v>14616</v>
      </c>
      <c r="C4615" t="s">
        <v>21</v>
      </c>
      <c r="D4615" t="s">
        <v>22</v>
      </c>
      <c r="E4615" t="s">
        <v>120</v>
      </c>
      <c r="F4615" t="s">
        <v>14617</v>
      </c>
      <c r="G4615" t="s">
        <v>2895</v>
      </c>
      <c r="H4615" t="s">
        <v>1802</v>
      </c>
      <c r="I4615" s="1">
        <v>24900000</v>
      </c>
      <c r="J4615" s="2">
        <f t="shared" si="144"/>
        <v>24900000</v>
      </c>
      <c r="K4615" s="1">
        <v>4150000</v>
      </c>
      <c r="L4615" s="3">
        <v>45741</v>
      </c>
      <c r="M4615" s="3">
        <v>45742</v>
      </c>
      <c r="N4615" s="3">
        <v>45900</v>
      </c>
      <c r="O4615" s="1">
        <v>0</v>
      </c>
      <c r="P4615" s="1">
        <v>24900000</v>
      </c>
      <c r="R4615" s="6">
        <f ca="1">IF(Tabla1[[#This Row],[FECHA INCIAL DESDE]]="SIN INICIO",0,IF((((TODAY()-M4615)*100%)/(N4615-M4615))&gt;=100%,"100%",(((TODAY()-M4615)*100%)/(N4615-M4615))))</f>
        <v>0.17088607594936708</v>
      </c>
      <c r="S4615" s="2">
        <f t="shared" si="145"/>
        <v>24900000</v>
      </c>
      <c r="T4615" t="s">
        <v>14618</v>
      </c>
    </row>
    <row r="4616" spans="1:20" x14ac:dyDescent="0.25">
      <c r="A4616">
        <v>2025</v>
      </c>
      <c r="B4616" t="s">
        <v>14619</v>
      </c>
      <c r="C4616" t="s">
        <v>21</v>
      </c>
      <c r="D4616" t="s">
        <v>22</v>
      </c>
      <c r="E4616" t="s">
        <v>23</v>
      </c>
      <c r="F4616" t="s">
        <v>14620</v>
      </c>
      <c r="G4616" t="s">
        <v>2221</v>
      </c>
      <c r="H4616" t="s">
        <v>1802</v>
      </c>
      <c r="I4616" s="1">
        <v>50820000</v>
      </c>
      <c r="J4616" s="2">
        <f t="shared" si="144"/>
        <v>50820000</v>
      </c>
      <c r="K4616" s="1">
        <v>8470000</v>
      </c>
      <c r="L4616" s="3">
        <v>45742</v>
      </c>
      <c r="M4616" s="3">
        <v>45744</v>
      </c>
      <c r="N4616" s="3">
        <v>45900</v>
      </c>
      <c r="O4616" s="1">
        <v>0</v>
      </c>
      <c r="P4616" s="1">
        <v>50820000</v>
      </c>
      <c r="R4616" s="6">
        <f ca="1">IF(Tabla1[[#This Row],[FECHA INCIAL DESDE]]="SIN INICIO",0,IF((((TODAY()-M4616)*100%)/(N4616-M4616))&gt;=100%,"100%",(((TODAY()-M4616)*100%)/(N4616-M4616))))</f>
        <v>0.16025641025641027</v>
      </c>
      <c r="S4616" s="2">
        <f t="shared" si="145"/>
        <v>50820000</v>
      </c>
      <c r="T4616" t="s">
        <v>14621</v>
      </c>
    </row>
    <row r="4617" spans="1:20" x14ac:dyDescent="0.25">
      <c r="A4617">
        <v>2025</v>
      </c>
      <c r="B4617" t="s">
        <v>14622</v>
      </c>
      <c r="C4617" t="s">
        <v>21</v>
      </c>
      <c r="D4617" t="s">
        <v>22</v>
      </c>
      <c r="E4617" t="s">
        <v>23</v>
      </c>
      <c r="F4617" t="s">
        <v>14623</v>
      </c>
      <c r="G4617" t="s">
        <v>2221</v>
      </c>
      <c r="H4617" t="s">
        <v>1802</v>
      </c>
      <c r="I4617" s="1">
        <v>50820000</v>
      </c>
      <c r="J4617" s="2">
        <f t="shared" si="144"/>
        <v>50820000</v>
      </c>
      <c r="K4617" s="1">
        <v>8470000</v>
      </c>
      <c r="L4617" s="3">
        <v>45741</v>
      </c>
      <c r="M4617" s="3">
        <v>45742</v>
      </c>
      <c r="N4617" s="3">
        <v>45900</v>
      </c>
      <c r="O4617" s="1">
        <v>0</v>
      </c>
      <c r="P4617" s="1">
        <v>50820000</v>
      </c>
      <c r="R4617" s="6">
        <f ca="1">IF(Tabla1[[#This Row],[FECHA INCIAL DESDE]]="SIN INICIO",0,IF((((TODAY()-M4617)*100%)/(N4617-M4617))&gt;=100%,"100%",(((TODAY()-M4617)*100%)/(N4617-M4617))))</f>
        <v>0.17088607594936708</v>
      </c>
      <c r="S4617" s="2">
        <f t="shared" si="145"/>
        <v>50820000</v>
      </c>
      <c r="T4617" t="s">
        <v>14624</v>
      </c>
    </row>
    <row r="4618" spans="1:20" x14ac:dyDescent="0.25">
      <c r="A4618">
        <v>2025</v>
      </c>
      <c r="B4618" t="s">
        <v>14625</v>
      </c>
      <c r="C4618" t="s">
        <v>21</v>
      </c>
      <c r="D4618" t="s">
        <v>22</v>
      </c>
      <c r="E4618" t="s">
        <v>23</v>
      </c>
      <c r="F4618" t="s">
        <v>14626</v>
      </c>
      <c r="G4618" t="s">
        <v>2221</v>
      </c>
      <c r="H4618" t="s">
        <v>1802</v>
      </c>
      <c r="I4618" s="1">
        <v>50820000</v>
      </c>
      <c r="J4618" s="2">
        <f t="shared" si="144"/>
        <v>50820000</v>
      </c>
      <c r="K4618" s="1">
        <v>8470000</v>
      </c>
      <c r="L4618" s="3">
        <v>45741</v>
      </c>
      <c r="M4618" s="3">
        <v>45742</v>
      </c>
      <c r="N4618" s="3">
        <v>45900</v>
      </c>
      <c r="O4618" s="1">
        <v>0</v>
      </c>
      <c r="P4618" s="1">
        <v>50820000</v>
      </c>
      <c r="R4618" s="6">
        <f ca="1">IF(Tabla1[[#This Row],[FECHA INCIAL DESDE]]="SIN INICIO",0,IF((((TODAY()-M4618)*100%)/(N4618-M4618))&gt;=100%,"100%",(((TODAY()-M4618)*100%)/(N4618-M4618))))</f>
        <v>0.17088607594936708</v>
      </c>
      <c r="S4618" s="2">
        <f t="shared" si="145"/>
        <v>50820000</v>
      </c>
      <c r="T4618" t="s">
        <v>14627</v>
      </c>
    </row>
    <row r="4619" spans="1:20" x14ac:dyDescent="0.25">
      <c r="A4619">
        <v>2025</v>
      </c>
      <c r="B4619" t="s">
        <v>14628</v>
      </c>
      <c r="C4619" t="s">
        <v>21</v>
      </c>
      <c r="D4619" t="s">
        <v>22</v>
      </c>
      <c r="E4619" t="s">
        <v>23</v>
      </c>
      <c r="F4619" t="s">
        <v>14629</v>
      </c>
      <c r="G4619" t="s">
        <v>14630</v>
      </c>
      <c r="H4619" t="s">
        <v>3407</v>
      </c>
      <c r="I4619" s="1">
        <v>125000000</v>
      </c>
      <c r="J4619" s="2">
        <f t="shared" si="144"/>
        <v>125000000</v>
      </c>
      <c r="K4619" s="1">
        <v>12500000</v>
      </c>
      <c r="L4619" s="3">
        <v>45742</v>
      </c>
      <c r="M4619" s="3">
        <v>45744</v>
      </c>
      <c r="N4619" s="3">
        <v>46022</v>
      </c>
      <c r="O4619" s="1">
        <v>0</v>
      </c>
      <c r="P4619" s="1">
        <v>125000000</v>
      </c>
      <c r="R4619" s="6">
        <f ca="1">IF(Tabla1[[#This Row],[FECHA INCIAL DESDE]]="SIN INICIO",0,IF((((TODAY()-M4619)*100%)/(N4619-M4619))&gt;=100%,"100%",(((TODAY()-M4619)*100%)/(N4619-M4619))))</f>
        <v>8.9928057553956831E-2</v>
      </c>
      <c r="S4619" s="2">
        <f t="shared" si="145"/>
        <v>125000000</v>
      </c>
      <c r="T4619" t="s">
        <v>14631</v>
      </c>
    </row>
    <row r="4620" spans="1:20" x14ac:dyDescent="0.25">
      <c r="A4620">
        <v>2025</v>
      </c>
      <c r="B4620" t="s">
        <v>14632</v>
      </c>
      <c r="C4620" t="s">
        <v>21</v>
      </c>
      <c r="D4620" t="s">
        <v>22</v>
      </c>
      <c r="E4620" t="s">
        <v>23</v>
      </c>
      <c r="F4620" t="s">
        <v>14633</v>
      </c>
      <c r="G4620" t="s">
        <v>399</v>
      </c>
      <c r="H4620" t="s">
        <v>270</v>
      </c>
      <c r="I4620" s="1">
        <v>35329176</v>
      </c>
      <c r="J4620" s="2">
        <f t="shared" si="144"/>
        <v>35329176</v>
      </c>
      <c r="K4620" s="1">
        <v>5888196</v>
      </c>
      <c r="L4620" s="3">
        <v>45741</v>
      </c>
      <c r="M4620" s="3">
        <v>45742</v>
      </c>
      <c r="N4620" s="3">
        <v>45900</v>
      </c>
      <c r="O4620" s="1">
        <v>0</v>
      </c>
      <c r="P4620" s="1">
        <v>35329176</v>
      </c>
      <c r="R4620" s="6">
        <f ca="1">IF(Tabla1[[#This Row],[FECHA INCIAL DESDE]]="SIN INICIO",0,IF((((TODAY()-M4620)*100%)/(N4620-M4620))&gt;=100%,"100%",(((TODAY()-M4620)*100%)/(N4620-M4620))))</f>
        <v>0.17088607594936708</v>
      </c>
      <c r="S4620" s="2">
        <f t="shared" si="145"/>
        <v>35329176</v>
      </c>
      <c r="T4620" t="s">
        <v>14634</v>
      </c>
    </row>
    <row r="4621" spans="1:20" x14ac:dyDescent="0.25">
      <c r="A4621">
        <v>2025</v>
      </c>
      <c r="B4621" t="s">
        <v>14635</v>
      </c>
      <c r="C4621" t="s">
        <v>21</v>
      </c>
      <c r="D4621" t="s">
        <v>22</v>
      </c>
      <c r="E4621" t="s">
        <v>23</v>
      </c>
      <c r="F4621" t="s">
        <v>14636</v>
      </c>
      <c r="G4621" t="s">
        <v>1819</v>
      </c>
      <c r="H4621" t="s">
        <v>1802</v>
      </c>
      <c r="I4621" s="1">
        <v>50820000</v>
      </c>
      <c r="J4621" s="2">
        <f t="shared" si="144"/>
        <v>50820000</v>
      </c>
      <c r="K4621" s="1">
        <v>8470000</v>
      </c>
      <c r="L4621" s="3">
        <v>45741</v>
      </c>
      <c r="M4621" s="3">
        <v>45742</v>
      </c>
      <c r="N4621" s="3">
        <v>45900</v>
      </c>
      <c r="O4621" s="1">
        <v>0</v>
      </c>
      <c r="P4621" s="1">
        <v>50820000</v>
      </c>
      <c r="R4621" s="6">
        <f ca="1">IF(Tabla1[[#This Row],[FECHA INCIAL DESDE]]="SIN INICIO",0,IF((((TODAY()-M4621)*100%)/(N4621-M4621))&gt;=100%,"100%",(((TODAY()-M4621)*100%)/(N4621-M4621))))</f>
        <v>0.17088607594936708</v>
      </c>
      <c r="S4621" s="2">
        <f t="shared" si="145"/>
        <v>50820000</v>
      </c>
      <c r="T4621" s="7" t="s">
        <v>14637</v>
      </c>
    </row>
    <row r="4622" spans="1:20" x14ac:dyDescent="0.25">
      <c r="A4622">
        <v>2025</v>
      </c>
      <c r="B4622" t="s">
        <v>14638</v>
      </c>
      <c r="C4622" t="s">
        <v>21</v>
      </c>
      <c r="D4622" t="s">
        <v>22</v>
      </c>
      <c r="E4622" t="s">
        <v>23</v>
      </c>
      <c r="F4622" t="s">
        <v>14639</v>
      </c>
      <c r="G4622" t="s">
        <v>2221</v>
      </c>
      <c r="H4622" t="s">
        <v>1802</v>
      </c>
      <c r="I4622" s="1">
        <v>37200000</v>
      </c>
      <c r="J4622" s="2">
        <f t="shared" si="144"/>
        <v>37200000</v>
      </c>
      <c r="K4622" s="1">
        <v>6200000</v>
      </c>
      <c r="L4622" s="3">
        <v>45741</v>
      </c>
      <c r="M4622" s="3">
        <v>45742</v>
      </c>
      <c r="N4622" s="3">
        <v>45900</v>
      </c>
      <c r="O4622" s="1">
        <v>0</v>
      </c>
      <c r="P4622" s="1">
        <v>37200000</v>
      </c>
      <c r="R4622" s="6">
        <f ca="1">IF(Tabla1[[#This Row],[FECHA INCIAL DESDE]]="SIN INICIO",0,IF((((TODAY()-M4622)*100%)/(N4622-M4622))&gt;=100%,"100%",(((TODAY()-M4622)*100%)/(N4622-M4622))))</f>
        <v>0.17088607594936708</v>
      </c>
      <c r="S4622" s="2">
        <f t="shared" si="145"/>
        <v>37200000</v>
      </c>
      <c r="T4622" t="s">
        <v>14640</v>
      </c>
    </row>
    <row r="4623" spans="1:20" x14ac:dyDescent="0.25">
      <c r="A4623">
        <v>2025</v>
      </c>
      <c r="B4623" t="s">
        <v>14641</v>
      </c>
      <c r="C4623" t="s">
        <v>21</v>
      </c>
      <c r="D4623" t="s">
        <v>22</v>
      </c>
      <c r="E4623" t="s">
        <v>23</v>
      </c>
      <c r="F4623" t="s">
        <v>14642</v>
      </c>
      <c r="G4623" t="s">
        <v>2221</v>
      </c>
      <c r="H4623" t="s">
        <v>1802</v>
      </c>
      <c r="I4623" s="1">
        <v>37200000</v>
      </c>
      <c r="J4623" s="2">
        <f t="shared" si="144"/>
        <v>37200000</v>
      </c>
      <c r="K4623" s="1">
        <v>6200000</v>
      </c>
      <c r="L4623" s="3">
        <v>45741</v>
      </c>
      <c r="M4623" s="3">
        <v>45742</v>
      </c>
      <c r="N4623" s="3">
        <v>45900</v>
      </c>
      <c r="O4623" s="1">
        <v>0</v>
      </c>
      <c r="P4623" s="1">
        <v>37200000</v>
      </c>
      <c r="R4623" s="6">
        <f ca="1">IF(Tabla1[[#This Row],[FECHA INCIAL DESDE]]="SIN INICIO",0,IF((((TODAY()-M4623)*100%)/(N4623-M4623))&gt;=100%,"100%",(((TODAY()-M4623)*100%)/(N4623-M4623))))</f>
        <v>0.17088607594936708</v>
      </c>
      <c r="S4623" s="2">
        <f t="shared" si="145"/>
        <v>37200000</v>
      </c>
      <c r="T4623" t="s">
        <v>14643</v>
      </c>
    </row>
    <row r="4624" spans="1:20" x14ac:dyDescent="0.25">
      <c r="A4624">
        <v>2025</v>
      </c>
      <c r="B4624" t="s">
        <v>14644</v>
      </c>
      <c r="C4624" t="s">
        <v>21</v>
      </c>
      <c r="D4624" t="s">
        <v>22</v>
      </c>
      <c r="E4624" t="s">
        <v>23</v>
      </c>
      <c r="F4624" t="s">
        <v>14645</v>
      </c>
      <c r="G4624" t="s">
        <v>2221</v>
      </c>
      <c r="H4624" t="s">
        <v>1802</v>
      </c>
      <c r="I4624" s="1">
        <v>37200000</v>
      </c>
      <c r="J4624" s="2">
        <f t="shared" si="144"/>
        <v>37200000</v>
      </c>
      <c r="K4624" s="1">
        <v>6200000</v>
      </c>
      <c r="L4624" s="3">
        <v>45741</v>
      </c>
      <c r="M4624" s="3">
        <v>45742</v>
      </c>
      <c r="N4624" s="3">
        <v>45900</v>
      </c>
      <c r="O4624" s="1">
        <v>0</v>
      </c>
      <c r="P4624" s="1">
        <v>37200000</v>
      </c>
      <c r="R4624" s="6">
        <f ca="1">IF(Tabla1[[#This Row],[FECHA INCIAL DESDE]]="SIN INICIO",0,IF((((TODAY()-M4624)*100%)/(N4624-M4624))&gt;=100%,"100%",(((TODAY()-M4624)*100%)/(N4624-M4624))))</f>
        <v>0.17088607594936708</v>
      </c>
      <c r="S4624" s="2">
        <f t="shared" si="145"/>
        <v>37200000</v>
      </c>
      <c r="T4624" t="s">
        <v>14646</v>
      </c>
    </row>
    <row r="4625" spans="1:20" x14ac:dyDescent="0.25">
      <c r="A4625">
        <v>2025</v>
      </c>
      <c r="B4625" t="s">
        <v>14647</v>
      </c>
      <c r="C4625" t="s">
        <v>21</v>
      </c>
      <c r="D4625" t="s">
        <v>22</v>
      </c>
      <c r="E4625" t="s">
        <v>23</v>
      </c>
      <c r="F4625" t="s">
        <v>14648</v>
      </c>
      <c r="G4625" t="s">
        <v>3276</v>
      </c>
      <c r="H4625" t="s">
        <v>2479</v>
      </c>
      <c r="I4625" s="1">
        <v>30135000</v>
      </c>
      <c r="J4625" s="2">
        <f t="shared" si="144"/>
        <v>30135000</v>
      </c>
      <c r="K4625" s="1">
        <v>5022500</v>
      </c>
      <c r="L4625" s="3">
        <v>45741</v>
      </c>
      <c r="M4625" s="3">
        <v>45743</v>
      </c>
      <c r="N4625" s="3">
        <v>45900</v>
      </c>
      <c r="O4625" s="1">
        <v>0</v>
      </c>
      <c r="P4625" s="1">
        <v>30135000</v>
      </c>
      <c r="R4625" s="6">
        <f ca="1">IF(Tabla1[[#This Row],[FECHA INCIAL DESDE]]="SIN INICIO",0,IF((((TODAY()-M4625)*100%)/(N4625-M4625))&gt;=100%,"100%",(((TODAY()-M4625)*100%)/(N4625-M4625))))</f>
        <v>0.16560509554140126</v>
      </c>
      <c r="S4625" s="2">
        <f t="shared" si="145"/>
        <v>30135000</v>
      </c>
      <c r="T4625" t="s">
        <v>14649</v>
      </c>
    </row>
    <row r="4626" spans="1:20" x14ac:dyDescent="0.25">
      <c r="A4626">
        <v>2025</v>
      </c>
      <c r="B4626" t="s">
        <v>14650</v>
      </c>
      <c r="C4626" t="s">
        <v>21</v>
      </c>
      <c r="D4626" t="s">
        <v>22</v>
      </c>
      <c r="E4626" t="s">
        <v>23</v>
      </c>
      <c r="F4626" t="s">
        <v>14651</v>
      </c>
      <c r="G4626" t="s">
        <v>1890</v>
      </c>
      <c r="H4626" t="s">
        <v>1898</v>
      </c>
      <c r="I4626" s="1">
        <v>34160959</v>
      </c>
      <c r="J4626" s="2">
        <f t="shared" si="144"/>
        <v>34160959</v>
      </c>
      <c r="K4626" s="1">
        <v>5744581</v>
      </c>
      <c r="L4626" s="3">
        <v>45742</v>
      </c>
      <c r="M4626" s="3">
        <v>45743</v>
      </c>
      <c r="N4626" s="3">
        <v>45930</v>
      </c>
      <c r="O4626" s="1">
        <v>0</v>
      </c>
      <c r="P4626" s="1">
        <v>34160959</v>
      </c>
      <c r="R4626" s="6">
        <f ca="1">IF(Tabla1[[#This Row],[FECHA INCIAL DESDE]]="SIN INICIO",0,IF((((TODAY()-M4626)*100%)/(N4626-M4626))&gt;=100%,"100%",(((TODAY()-M4626)*100%)/(N4626-M4626))))</f>
        <v>0.13903743315508021</v>
      </c>
      <c r="S4626" s="2">
        <f t="shared" si="145"/>
        <v>34160959</v>
      </c>
      <c r="T4626" t="s">
        <v>14652</v>
      </c>
    </row>
    <row r="4627" spans="1:20" x14ac:dyDescent="0.25">
      <c r="A4627">
        <v>2025</v>
      </c>
      <c r="B4627" t="s">
        <v>14653</v>
      </c>
      <c r="C4627" t="s">
        <v>21</v>
      </c>
      <c r="D4627" t="s">
        <v>22</v>
      </c>
      <c r="E4627" t="s">
        <v>23</v>
      </c>
      <c r="F4627" t="s">
        <v>14654</v>
      </c>
      <c r="G4627" t="s">
        <v>1890</v>
      </c>
      <c r="H4627" t="s">
        <v>1898</v>
      </c>
      <c r="I4627" s="1">
        <v>44458666</v>
      </c>
      <c r="J4627" s="2">
        <f t="shared" si="144"/>
        <v>44458666</v>
      </c>
      <c r="K4627" s="1">
        <v>6351238</v>
      </c>
      <c r="L4627" s="3">
        <v>45743</v>
      </c>
      <c r="M4627" s="3">
        <v>45744</v>
      </c>
      <c r="N4627" s="3">
        <v>45930</v>
      </c>
      <c r="O4627" s="1">
        <v>0</v>
      </c>
      <c r="P4627" s="1">
        <v>44458666</v>
      </c>
      <c r="R4627" s="6">
        <f ca="1">IF(Tabla1[[#This Row],[FECHA INCIAL DESDE]]="SIN INICIO",0,IF((((TODAY()-M4627)*100%)/(N4627-M4627))&gt;=100%,"100%",(((TODAY()-M4627)*100%)/(N4627-M4627))))</f>
        <v>0.13440860215053763</v>
      </c>
      <c r="S4627" s="2">
        <f t="shared" si="145"/>
        <v>44458666</v>
      </c>
      <c r="T4627" t="s">
        <v>14655</v>
      </c>
    </row>
    <row r="4628" spans="1:20" x14ac:dyDescent="0.25">
      <c r="A4628">
        <v>2025</v>
      </c>
      <c r="B4628" t="s">
        <v>14656</v>
      </c>
      <c r="C4628" t="s">
        <v>21</v>
      </c>
      <c r="D4628" t="s">
        <v>22</v>
      </c>
      <c r="E4628" t="s">
        <v>23</v>
      </c>
      <c r="F4628" t="s">
        <v>14657</v>
      </c>
      <c r="G4628" t="s">
        <v>1852</v>
      </c>
      <c r="H4628" t="s">
        <v>1802</v>
      </c>
      <c r="I4628" s="1">
        <v>50820000</v>
      </c>
      <c r="J4628" s="2">
        <f t="shared" si="144"/>
        <v>50820000</v>
      </c>
      <c r="K4628" s="1">
        <v>8470000</v>
      </c>
      <c r="L4628" s="3">
        <v>45741</v>
      </c>
      <c r="M4628" s="3">
        <v>45742</v>
      </c>
      <c r="N4628" s="3">
        <v>45900</v>
      </c>
      <c r="O4628" s="1">
        <v>0</v>
      </c>
      <c r="P4628" s="1">
        <v>50820000</v>
      </c>
      <c r="R4628" s="6">
        <f ca="1">IF(Tabla1[[#This Row],[FECHA INCIAL DESDE]]="SIN INICIO",0,IF((((TODAY()-M4628)*100%)/(N4628-M4628))&gt;=100%,"100%",(((TODAY()-M4628)*100%)/(N4628-M4628))))</f>
        <v>0.17088607594936708</v>
      </c>
      <c r="S4628" s="2">
        <f t="shared" si="145"/>
        <v>50820000</v>
      </c>
      <c r="T4628" t="s">
        <v>14658</v>
      </c>
    </row>
    <row r="4629" spans="1:20" x14ac:dyDescent="0.25">
      <c r="A4629">
        <v>2025</v>
      </c>
      <c r="B4629" t="s">
        <v>14659</v>
      </c>
      <c r="C4629" t="s">
        <v>21</v>
      </c>
      <c r="D4629" t="s">
        <v>22</v>
      </c>
      <c r="E4629" t="s">
        <v>23</v>
      </c>
      <c r="F4629" t="s">
        <v>14660</v>
      </c>
      <c r="G4629" t="s">
        <v>2221</v>
      </c>
      <c r="H4629" t="s">
        <v>1802</v>
      </c>
      <c r="I4629" s="1">
        <v>27600000</v>
      </c>
      <c r="J4629" s="2">
        <f t="shared" si="144"/>
        <v>27600000</v>
      </c>
      <c r="K4629" s="1">
        <v>4600000</v>
      </c>
      <c r="L4629" s="3">
        <v>45741</v>
      </c>
      <c r="M4629" s="3" t="s">
        <v>14661</v>
      </c>
      <c r="N4629" s="3">
        <v>45900</v>
      </c>
      <c r="O4629" s="1">
        <v>0</v>
      </c>
      <c r="P4629" s="1">
        <v>27600000</v>
      </c>
      <c r="R4629" s="6">
        <f ca="1">IF(Tabla1[[#This Row],[FECHA INCIAL DESDE]]="SIN INICIO",0,IF((((TODAY()-M4629)*100%)/(N4629-M4629))&gt;=100%,"100%",(((TODAY()-M4629)*100%)/(N4629-M4629))))</f>
        <v>0</v>
      </c>
      <c r="S4629" s="2">
        <f t="shared" si="145"/>
        <v>27600000</v>
      </c>
      <c r="T4629" t="s">
        <v>14662</v>
      </c>
    </row>
    <row r="4630" spans="1:20" x14ac:dyDescent="0.25">
      <c r="A4630">
        <v>2025</v>
      </c>
      <c r="B4630" t="s">
        <v>14663</v>
      </c>
      <c r="C4630" t="s">
        <v>21</v>
      </c>
      <c r="D4630" t="s">
        <v>22</v>
      </c>
      <c r="E4630" t="s">
        <v>23</v>
      </c>
      <c r="F4630" t="s">
        <v>14664</v>
      </c>
      <c r="G4630" t="s">
        <v>1940</v>
      </c>
      <c r="H4630" t="s">
        <v>1802</v>
      </c>
      <c r="I4630" s="1">
        <v>50820000</v>
      </c>
      <c r="J4630" s="2">
        <f t="shared" si="144"/>
        <v>50820000</v>
      </c>
      <c r="K4630" s="1">
        <v>8470000</v>
      </c>
      <c r="L4630" s="3">
        <v>45742</v>
      </c>
      <c r="M4630" s="3">
        <v>45743</v>
      </c>
      <c r="N4630" s="3">
        <v>45900</v>
      </c>
      <c r="O4630" s="1">
        <v>0</v>
      </c>
      <c r="P4630" s="1">
        <v>50820000</v>
      </c>
      <c r="R4630" s="6">
        <f ca="1">IF(Tabla1[[#This Row],[FECHA INCIAL DESDE]]="SIN INICIO",0,IF((((TODAY()-M4630)*100%)/(N4630-M4630))&gt;=100%,"100%",(((TODAY()-M4630)*100%)/(N4630-M4630))))</f>
        <v>0.16560509554140126</v>
      </c>
      <c r="S4630" s="2">
        <f t="shared" si="145"/>
        <v>50820000</v>
      </c>
      <c r="T4630" t="s">
        <v>14665</v>
      </c>
    </row>
    <row r="4631" spans="1:20" x14ac:dyDescent="0.25">
      <c r="A4631">
        <v>2025</v>
      </c>
      <c r="B4631" t="s">
        <v>14666</v>
      </c>
      <c r="C4631" t="s">
        <v>21</v>
      </c>
      <c r="D4631" t="s">
        <v>22</v>
      </c>
      <c r="E4631" t="s">
        <v>23</v>
      </c>
      <c r="F4631" t="s">
        <v>14667</v>
      </c>
      <c r="G4631" t="s">
        <v>513</v>
      </c>
      <c r="H4631" t="s">
        <v>514</v>
      </c>
      <c r="I4631" s="1">
        <v>45990000</v>
      </c>
      <c r="J4631" s="2">
        <f t="shared" si="144"/>
        <v>45990000</v>
      </c>
      <c r="K4631" s="1">
        <v>7665000</v>
      </c>
      <c r="L4631" s="3">
        <v>45741</v>
      </c>
      <c r="M4631" s="3">
        <v>45742</v>
      </c>
      <c r="N4631" s="3">
        <v>45900</v>
      </c>
      <c r="O4631" s="1">
        <v>0</v>
      </c>
      <c r="P4631" s="1">
        <v>45990000</v>
      </c>
      <c r="R4631" s="6">
        <f ca="1">IF(Tabla1[[#This Row],[FECHA INCIAL DESDE]]="SIN INICIO",0,IF((((TODAY()-M4631)*100%)/(N4631-M4631))&gt;=100%,"100%",(((TODAY()-M4631)*100%)/(N4631-M4631))))</f>
        <v>0.17088607594936708</v>
      </c>
      <c r="S4631" s="2">
        <f t="shared" si="145"/>
        <v>45990000</v>
      </c>
      <c r="T4631" t="s">
        <v>14668</v>
      </c>
    </row>
    <row r="4632" spans="1:20" x14ac:dyDescent="0.25">
      <c r="A4632">
        <v>2025</v>
      </c>
      <c r="B4632" t="s">
        <v>14669</v>
      </c>
      <c r="C4632" t="s">
        <v>21</v>
      </c>
      <c r="D4632" t="s">
        <v>22</v>
      </c>
      <c r="E4632" t="s">
        <v>23</v>
      </c>
      <c r="F4632" t="s">
        <v>14670</v>
      </c>
      <c r="G4632" t="s">
        <v>1819</v>
      </c>
      <c r="H4632" t="s">
        <v>1802</v>
      </c>
      <c r="I4632" s="1">
        <v>50820000</v>
      </c>
      <c r="J4632" s="2">
        <f t="shared" si="144"/>
        <v>50820000</v>
      </c>
      <c r="K4632" s="1">
        <v>8470000</v>
      </c>
      <c r="L4632" s="3">
        <v>45742</v>
      </c>
      <c r="M4632" s="3">
        <v>45743</v>
      </c>
      <c r="N4632" s="3">
        <v>45900</v>
      </c>
      <c r="O4632" s="1">
        <v>0</v>
      </c>
      <c r="P4632" s="1">
        <v>50820000</v>
      </c>
      <c r="R4632" s="6">
        <f ca="1">IF(Tabla1[[#This Row],[FECHA INCIAL DESDE]]="SIN INICIO",0,IF((((TODAY()-M4632)*100%)/(N4632-M4632))&gt;=100%,"100%",(((TODAY()-M4632)*100%)/(N4632-M4632))))</f>
        <v>0.16560509554140126</v>
      </c>
      <c r="S4632" s="2">
        <f t="shared" si="145"/>
        <v>50820000</v>
      </c>
      <c r="T4632" t="s">
        <v>14671</v>
      </c>
    </row>
    <row r="4633" spans="1:20" x14ac:dyDescent="0.25">
      <c r="A4633">
        <v>2025</v>
      </c>
      <c r="B4633" t="s">
        <v>14672</v>
      </c>
      <c r="C4633" t="s">
        <v>21</v>
      </c>
      <c r="D4633" t="s">
        <v>22</v>
      </c>
      <c r="E4633" t="s">
        <v>23</v>
      </c>
      <c r="F4633" t="s">
        <v>14673</v>
      </c>
      <c r="G4633" t="s">
        <v>1940</v>
      </c>
      <c r="H4633" t="s">
        <v>1802</v>
      </c>
      <c r="I4633" s="1">
        <v>50820000</v>
      </c>
      <c r="J4633" s="2">
        <f t="shared" si="144"/>
        <v>50820000</v>
      </c>
      <c r="K4633" s="1">
        <v>8470000</v>
      </c>
      <c r="L4633" s="3">
        <v>45742</v>
      </c>
      <c r="M4633" s="3">
        <v>45743</v>
      </c>
      <c r="N4633" s="3">
        <v>45900</v>
      </c>
      <c r="O4633" s="1">
        <v>0</v>
      </c>
      <c r="P4633" s="1">
        <v>50820000</v>
      </c>
      <c r="R4633" s="6">
        <f ca="1">IF(Tabla1[[#This Row],[FECHA INCIAL DESDE]]="SIN INICIO",0,IF((((TODAY()-M4633)*100%)/(N4633-M4633))&gt;=100%,"100%",(((TODAY()-M4633)*100%)/(N4633-M4633))))</f>
        <v>0.16560509554140126</v>
      </c>
      <c r="S4633" s="2">
        <f t="shared" si="145"/>
        <v>50820000</v>
      </c>
      <c r="T4633" t="s">
        <v>14674</v>
      </c>
    </row>
    <row r="4634" spans="1:20" x14ac:dyDescent="0.25">
      <c r="A4634">
        <v>2025</v>
      </c>
      <c r="B4634" t="s">
        <v>14675</v>
      </c>
      <c r="C4634" t="s">
        <v>21</v>
      </c>
      <c r="D4634" t="s">
        <v>22</v>
      </c>
      <c r="E4634" t="s">
        <v>23</v>
      </c>
      <c r="F4634" t="s">
        <v>14676</v>
      </c>
      <c r="G4634" t="s">
        <v>280</v>
      </c>
      <c r="H4634" t="s">
        <v>270</v>
      </c>
      <c r="I4634" s="1">
        <v>42112296</v>
      </c>
      <c r="J4634" s="2">
        <f t="shared" si="144"/>
        <v>42112296</v>
      </c>
      <c r="K4634" s="1">
        <v>7018716</v>
      </c>
      <c r="L4634" s="3">
        <v>45741</v>
      </c>
      <c r="M4634" s="3">
        <v>45742</v>
      </c>
      <c r="N4634" s="3">
        <v>45900</v>
      </c>
      <c r="O4634" s="1">
        <v>0</v>
      </c>
      <c r="P4634" s="1">
        <v>42112296</v>
      </c>
      <c r="R4634" s="6">
        <f ca="1">IF(Tabla1[[#This Row],[FECHA INCIAL DESDE]]="SIN INICIO",0,IF((((TODAY()-M4634)*100%)/(N4634-M4634))&gt;=100%,"100%",(((TODAY()-M4634)*100%)/(N4634-M4634))))</f>
        <v>0.17088607594936708</v>
      </c>
      <c r="S4634" s="2">
        <f t="shared" si="145"/>
        <v>42112296</v>
      </c>
      <c r="T4634" t="s">
        <v>14677</v>
      </c>
    </row>
    <row r="4635" spans="1:20" x14ac:dyDescent="0.25">
      <c r="A4635">
        <v>2025</v>
      </c>
      <c r="B4635" t="s">
        <v>14678</v>
      </c>
      <c r="C4635" t="s">
        <v>21</v>
      </c>
      <c r="D4635" t="s">
        <v>22</v>
      </c>
      <c r="E4635" t="s">
        <v>23</v>
      </c>
      <c r="F4635" t="s">
        <v>14679</v>
      </c>
      <c r="G4635" t="s">
        <v>1831</v>
      </c>
      <c r="H4635" t="s">
        <v>1898</v>
      </c>
      <c r="I4635" s="1">
        <v>44458666</v>
      </c>
      <c r="J4635" s="2">
        <f t="shared" si="144"/>
        <v>44458666</v>
      </c>
      <c r="K4635" s="1">
        <v>6351238</v>
      </c>
      <c r="L4635" s="3">
        <v>45741</v>
      </c>
      <c r="M4635" s="3">
        <v>45742</v>
      </c>
      <c r="N4635" s="3">
        <v>45930</v>
      </c>
      <c r="O4635" s="1">
        <v>0</v>
      </c>
      <c r="P4635" s="1">
        <v>44458666</v>
      </c>
      <c r="R4635" s="6">
        <f ca="1">IF(Tabla1[[#This Row],[FECHA INCIAL DESDE]]="SIN INICIO",0,IF((((TODAY()-M4635)*100%)/(N4635-M4635))&gt;=100%,"100%",(((TODAY()-M4635)*100%)/(N4635-M4635))))</f>
        <v>0.14361702127659576</v>
      </c>
      <c r="S4635" s="2">
        <f t="shared" si="145"/>
        <v>44458666</v>
      </c>
      <c r="T4635" t="s">
        <v>14680</v>
      </c>
    </row>
    <row r="4636" spans="1:20" x14ac:dyDescent="0.25">
      <c r="A4636">
        <v>2025</v>
      </c>
      <c r="B4636" t="s">
        <v>14681</v>
      </c>
      <c r="C4636" t="s">
        <v>21</v>
      </c>
      <c r="D4636" t="s">
        <v>22</v>
      </c>
      <c r="E4636" t="s">
        <v>14682</v>
      </c>
      <c r="F4636" t="s">
        <v>14683</v>
      </c>
      <c r="G4636" t="s">
        <v>14684</v>
      </c>
      <c r="H4636" t="s">
        <v>3407</v>
      </c>
      <c r="I4636" s="1">
        <v>137500000</v>
      </c>
      <c r="J4636" s="2">
        <f t="shared" si="144"/>
        <v>137500000</v>
      </c>
      <c r="K4636" s="1">
        <v>12500000</v>
      </c>
      <c r="L4636" s="3">
        <v>45743</v>
      </c>
      <c r="M4636" s="3">
        <v>45744</v>
      </c>
      <c r="N4636" s="3">
        <v>46022</v>
      </c>
      <c r="O4636" s="1">
        <v>0</v>
      </c>
      <c r="P4636" s="1">
        <v>137500000</v>
      </c>
      <c r="R4636" s="6">
        <f ca="1">IF(Tabla1[[#This Row],[FECHA INCIAL DESDE]]="SIN INICIO",0,IF((((TODAY()-M4636)*100%)/(N4636-M4636))&gt;=100%,"100%",(((TODAY()-M4636)*100%)/(N4636-M4636))))</f>
        <v>8.9928057553956831E-2</v>
      </c>
      <c r="S4636" s="2">
        <f t="shared" si="145"/>
        <v>137500000</v>
      </c>
      <c r="T4636" t="s">
        <v>14685</v>
      </c>
    </row>
    <row r="4637" spans="1:20" x14ac:dyDescent="0.25">
      <c r="A4637">
        <v>2025</v>
      </c>
      <c r="B4637" t="s">
        <v>14686</v>
      </c>
      <c r="C4637" t="s">
        <v>21</v>
      </c>
      <c r="D4637" t="s">
        <v>22</v>
      </c>
      <c r="E4637" t="s">
        <v>23</v>
      </c>
      <c r="F4637" t="s">
        <v>14687</v>
      </c>
      <c r="G4637" t="s">
        <v>1819</v>
      </c>
      <c r="H4637" t="s">
        <v>1802</v>
      </c>
      <c r="I4637" s="1">
        <v>37200000</v>
      </c>
      <c r="J4637" s="2">
        <f t="shared" si="144"/>
        <v>37200000</v>
      </c>
      <c r="K4637" s="1">
        <v>6200000</v>
      </c>
      <c r="L4637" s="3">
        <v>45741</v>
      </c>
      <c r="M4637" s="3">
        <v>45742</v>
      </c>
      <c r="N4637" s="3">
        <v>45900</v>
      </c>
      <c r="O4637" s="1">
        <v>0</v>
      </c>
      <c r="P4637" s="1">
        <v>37200000</v>
      </c>
      <c r="R4637" s="6">
        <f ca="1">IF(Tabla1[[#This Row],[FECHA INCIAL DESDE]]="SIN INICIO",0,IF((((TODAY()-M4637)*100%)/(N4637-M4637))&gt;=100%,"100%",(((TODAY()-M4637)*100%)/(N4637-M4637))))</f>
        <v>0.17088607594936708</v>
      </c>
      <c r="S4637" s="2">
        <f t="shared" si="145"/>
        <v>37200000</v>
      </c>
      <c r="T4637" t="s">
        <v>14688</v>
      </c>
    </row>
    <row r="4638" spans="1:20" x14ac:dyDescent="0.25">
      <c r="A4638">
        <v>2025</v>
      </c>
      <c r="B4638" t="s">
        <v>14689</v>
      </c>
      <c r="C4638" t="s">
        <v>21</v>
      </c>
      <c r="D4638" t="s">
        <v>22</v>
      </c>
      <c r="E4638" t="s">
        <v>23</v>
      </c>
      <c r="F4638" t="s">
        <v>14690</v>
      </c>
      <c r="G4638" t="s">
        <v>14691</v>
      </c>
      <c r="H4638" t="s">
        <v>1802</v>
      </c>
      <c r="I4638" s="1">
        <v>27600000</v>
      </c>
      <c r="J4638" s="2">
        <f t="shared" si="144"/>
        <v>27600000</v>
      </c>
      <c r="K4638" s="1">
        <v>4600000</v>
      </c>
      <c r="L4638" s="3">
        <v>45741</v>
      </c>
      <c r="M4638" s="3">
        <v>45742</v>
      </c>
      <c r="N4638" s="3">
        <v>45900</v>
      </c>
      <c r="O4638" s="1">
        <v>0</v>
      </c>
      <c r="P4638" s="1">
        <v>27600000</v>
      </c>
      <c r="R4638" s="6">
        <f ca="1">IF(Tabla1[[#This Row],[FECHA INCIAL DESDE]]="SIN INICIO",0,IF((((TODAY()-M4638)*100%)/(N4638-M4638))&gt;=100%,"100%",(((TODAY()-M4638)*100%)/(N4638-M4638))))</f>
        <v>0.17088607594936708</v>
      </c>
      <c r="S4638" s="2">
        <f t="shared" si="145"/>
        <v>27600000</v>
      </c>
      <c r="T4638" t="s">
        <v>14692</v>
      </c>
    </row>
    <row r="4639" spans="1:20" x14ac:dyDescent="0.25">
      <c r="A4639">
        <v>2025</v>
      </c>
      <c r="B4639" t="s">
        <v>14693</v>
      </c>
      <c r="C4639" t="s">
        <v>21</v>
      </c>
      <c r="D4639" t="s">
        <v>22</v>
      </c>
      <c r="E4639" t="s">
        <v>23</v>
      </c>
      <c r="F4639" t="s">
        <v>14694</v>
      </c>
      <c r="G4639" t="s">
        <v>14695</v>
      </c>
      <c r="H4639" t="s">
        <v>1898</v>
      </c>
      <c r="I4639" s="1">
        <v>50416646</v>
      </c>
      <c r="J4639" s="2">
        <f t="shared" si="144"/>
        <v>50416646</v>
      </c>
      <c r="K4639" s="1">
        <v>7202378</v>
      </c>
      <c r="L4639" s="3">
        <v>45741</v>
      </c>
      <c r="M4639" s="3">
        <v>45742</v>
      </c>
      <c r="N4639" s="3">
        <v>45930</v>
      </c>
      <c r="O4639" s="1">
        <v>0</v>
      </c>
      <c r="P4639" s="1">
        <v>50416646</v>
      </c>
      <c r="R4639" s="6">
        <f ca="1">IF(Tabla1[[#This Row],[FECHA INCIAL DESDE]]="SIN INICIO",0,IF((((TODAY()-M4639)*100%)/(N4639-M4639))&gt;=100%,"100%",(((TODAY()-M4639)*100%)/(N4639-M4639))))</f>
        <v>0.14361702127659576</v>
      </c>
      <c r="S4639" s="2">
        <f t="shared" si="145"/>
        <v>50416646</v>
      </c>
      <c r="T4639" t="s">
        <v>14696</v>
      </c>
    </row>
    <row r="4640" spans="1:20" x14ac:dyDescent="0.25">
      <c r="A4640">
        <v>2025</v>
      </c>
      <c r="B4640" t="s">
        <v>14697</v>
      </c>
      <c r="C4640" t="s">
        <v>21</v>
      </c>
      <c r="D4640" t="s">
        <v>22</v>
      </c>
      <c r="E4640" t="s">
        <v>23</v>
      </c>
      <c r="F4640" t="s">
        <v>14698</v>
      </c>
      <c r="G4640" t="s">
        <v>1819</v>
      </c>
      <c r="H4640" t="s">
        <v>1802</v>
      </c>
      <c r="I4640" s="1">
        <v>50820000</v>
      </c>
      <c r="J4640" s="2">
        <f t="shared" si="144"/>
        <v>50820000</v>
      </c>
      <c r="K4640" s="1">
        <v>8470000</v>
      </c>
      <c r="L4640" s="3">
        <v>45741</v>
      </c>
      <c r="M4640" s="3">
        <v>45742</v>
      </c>
      <c r="N4640" s="3">
        <v>45900</v>
      </c>
      <c r="O4640" s="1">
        <v>0</v>
      </c>
      <c r="P4640" s="1">
        <v>50820000</v>
      </c>
      <c r="R4640" s="6">
        <f ca="1">IF(Tabla1[[#This Row],[FECHA INCIAL DESDE]]="SIN INICIO",0,IF((((TODAY()-M4640)*100%)/(N4640-M4640))&gt;=100%,"100%",(((TODAY()-M4640)*100%)/(N4640-M4640))))</f>
        <v>0.17088607594936708</v>
      </c>
      <c r="S4640" s="2">
        <f t="shared" si="145"/>
        <v>50820000</v>
      </c>
      <c r="T4640" t="s">
        <v>14699</v>
      </c>
    </row>
    <row r="4641" spans="1:20" x14ac:dyDescent="0.25">
      <c r="A4641">
        <v>2025</v>
      </c>
      <c r="B4641" t="s">
        <v>14700</v>
      </c>
      <c r="C4641" t="s">
        <v>21</v>
      </c>
      <c r="D4641" t="s">
        <v>22</v>
      </c>
      <c r="E4641" t="s">
        <v>23</v>
      </c>
      <c r="F4641" t="s">
        <v>14701</v>
      </c>
      <c r="G4641" t="s">
        <v>1819</v>
      </c>
      <c r="H4641" t="s">
        <v>1802</v>
      </c>
      <c r="I4641" s="1">
        <v>37200000</v>
      </c>
      <c r="J4641" s="2">
        <f t="shared" si="144"/>
        <v>37200000</v>
      </c>
      <c r="K4641" s="1">
        <v>6200000</v>
      </c>
      <c r="L4641" s="3">
        <v>45741</v>
      </c>
      <c r="M4641" s="3">
        <v>45742</v>
      </c>
      <c r="N4641" s="3">
        <v>45900</v>
      </c>
      <c r="O4641" s="1">
        <v>0</v>
      </c>
      <c r="P4641" s="1">
        <v>37200000</v>
      </c>
      <c r="R4641" s="6">
        <f ca="1">IF(Tabla1[[#This Row],[FECHA INCIAL DESDE]]="SIN INICIO",0,IF((((TODAY()-M4641)*100%)/(N4641-M4641))&gt;=100%,"100%",(((TODAY()-M4641)*100%)/(N4641-M4641))))</f>
        <v>0.17088607594936708</v>
      </c>
      <c r="S4641" s="2">
        <f t="shared" si="145"/>
        <v>37200000</v>
      </c>
      <c r="T4641" t="s">
        <v>14702</v>
      </c>
    </row>
    <row r="4642" spans="1:20" x14ac:dyDescent="0.25">
      <c r="A4642">
        <v>2025</v>
      </c>
      <c r="B4642" t="s">
        <v>14703</v>
      </c>
      <c r="C4642" t="s">
        <v>21</v>
      </c>
      <c r="D4642" t="s">
        <v>22</v>
      </c>
      <c r="E4642" t="s">
        <v>23</v>
      </c>
      <c r="F4642" t="s">
        <v>14704</v>
      </c>
      <c r="G4642" t="s">
        <v>12696</v>
      </c>
      <c r="H4642" t="s">
        <v>590</v>
      </c>
      <c r="I4642" s="1">
        <v>30750000</v>
      </c>
      <c r="J4642" s="2">
        <f t="shared" si="144"/>
        <v>30750000</v>
      </c>
      <c r="K4642" s="1">
        <v>5125000</v>
      </c>
      <c r="L4642" s="3">
        <v>45741</v>
      </c>
      <c r="M4642" s="3">
        <v>45744</v>
      </c>
      <c r="N4642" s="3">
        <v>45900</v>
      </c>
      <c r="O4642" s="1">
        <v>0</v>
      </c>
      <c r="P4642" s="1">
        <v>30750000</v>
      </c>
      <c r="R4642" s="6">
        <f ca="1">IF(Tabla1[[#This Row],[FECHA INCIAL DESDE]]="SIN INICIO",0,IF((((TODAY()-M4642)*100%)/(N4642-M4642))&gt;=100%,"100%",(((TODAY()-M4642)*100%)/(N4642-M4642))))</f>
        <v>0.16025641025641027</v>
      </c>
      <c r="S4642" s="2">
        <f t="shared" si="145"/>
        <v>30750000</v>
      </c>
      <c r="T4642" t="s">
        <v>14705</v>
      </c>
    </row>
    <row r="4643" spans="1:20" x14ac:dyDescent="0.25">
      <c r="A4643">
        <v>2025</v>
      </c>
      <c r="B4643" t="s">
        <v>14706</v>
      </c>
      <c r="C4643" t="s">
        <v>21</v>
      </c>
      <c r="D4643" t="s">
        <v>22</v>
      </c>
      <c r="E4643" t="s">
        <v>120</v>
      </c>
      <c r="F4643" t="s">
        <v>14707</v>
      </c>
      <c r="G4643" t="s">
        <v>14708</v>
      </c>
      <c r="H4643" t="s">
        <v>1802</v>
      </c>
      <c r="I4643" s="1">
        <v>30135000</v>
      </c>
      <c r="J4643" s="2">
        <f t="shared" si="144"/>
        <v>30135000</v>
      </c>
      <c r="K4643" s="1">
        <v>5022500</v>
      </c>
      <c r="L4643" s="3">
        <v>45741</v>
      </c>
      <c r="M4643" s="3">
        <v>45742</v>
      </c>
      <c r="N4643" s="3">
        <v>45900</v>
      </c>
      <c r="O4643" s="1">
        <v>0</v>
      </c>
      <c r="P4643" s="1">
        <v>30135000</v>
      </c>
      <c r="R4643" s="6">
        <f ca="1">IF(Tabla1[[#This Row],[FECHA INCIAL DESDE]]="SIN INICIO",0,IF((((TODAY()-M4643)*100%)/(N4643-M4643))&gt;=100%,"100%",(((TODAY()-M4643)*100%)/(N4643-M4643))))</f>
        <v>0.17088607594936708</v>
      </c>
      <c r="S4643" s="2">
        <f t="shared" si="145"/>
        <v>30135000</v>
      </c>
      <c r="T4643" t="s">
        <v>14709</v>
      </c>
    </row>
    <row r="4644" spans="1:20" x14ac:dyDescent="0.25">
      <c r="A4644">
        <v>2025</v>
      </c>
      <c r="B4644" t="s">
        <v>14710</v>
      </c>
      <c r="C4644" t="s">
        <v>21</v>
      </c>
      <c r="D4644" t="s">
        <v>22</v>
      </c>
      <c r="E4644" t="s">
        <v>23</v>
      </c>
      <c r="F4644" t="s">
        <v>14711</v>
      </c>
      <c r="G4644" t="s">
        <v>8793</v>
      </c>
      <c r="H4644" t="s">
        <v>1802</v>
      </c>
      <c r="I4644" s="1">
        <v>50820000</v>
      </c>
      <c r="J4644" s="2">
        <f t="shared" si="144"/>
        <v>50820000</v>
      </c>
      <c r="K4644" s="1">
        <v>8470000</v>
      </c>
      <c r="L4644" s="3">
        <v>45741</v>
      </c>
      <c r="M4644" s="3">
        <v>45742</v>
      </c>
      <c r="N4644" s="3">
        <v>45900</v>
      </c>
      <c r="O4644" s="1">
        <v>0</v>
      </c>
      <c r="P4644" s="1">
        <v>50820000</v>
      </c>
      <c r="R4644" s="6">
        <f ca="1">IF(Tabla1[[#This Row],[FECHA INCIAL DESDE]]="SIN INICIO",0,IF((((TODAY()-M4644)*100%)/(N4644-M4644))&gt;=100%,"100%",(((TODAY()-M4644)*100%)/(N4644-M4644))))</f>
        <v>0.17088607594936708</v>
      </c>
      <c r="S4644" s="2">
        <f t="shared" si="145"/>
        <v>50820000</v>
      </c>
      <c r="T4644" t="s">
        <v>14712</v>
      </c>
    </row>
    <row r="4645" spans="1:20" x14ac:dyDescent="0.25">
      <c r="A4645">
        <v>2025</v>
      </c>
      <c r="B4645" t="s">
        <v>14713</v>
      </c>
      <c r="C4645" t="s">
        <v>21</v>
      </c>
      <c r="D4645" t="s">
        <v>22</v>
      </c>
      <c r="E4645" t="s">
        <v>23</v>
      </c>
      <c r="F4645" t="s">
        <v>14714</v>
      </c>
      <c r="G4645" t="s">
        <v>14715</v>
      </c>
      <c r="H4645" t="s">
        <v>1802</v>
      </c>
      <c r="I4645" s="1">
        <v>37200000</v>
      </c>
      <c r="J4645" s="2">
        <f t="shared" si="144"/>
        <v>37200000</v>
      </c>
      <c r="K4645" s="1">
        <v>6200000</v>
      </c>
      <c r="L4645" s="3">
        <v>45741</v>
      </c>
      <c r="M4645" s="3">
        <v>45742</v>
      </c>
      <c r="N4645" s="3">
        <v>45900</v>
      </c>
      <c r="O4645" s="1">
        <v>0</v>
      </c>
      <c r="P4645" s="1">
        <v>37200000</v>
      </c>
      <c r="R4645" s="6">
        <f ca="1">IF(Tabla1[[#This Row],[FECHA INCIAL DESDE]]="SIN INICIO",0,IF((((TODAY()-M4645)*100%)/(N4645-M4645))&gt;=100%,"100%",(((TODAY()-M4645)*100%)/(N4645-M4645))))</f>
        <v>0.17088607594936708</v>
      </c>
      <c r="S4645" s="2">
        <f t="shared" si="145"/>
        <v>37200000</v>
      </c>
      <c r="T4645" t="s">
        <v>14716</v>
      </c>
    </row>
    <row r="4646" spans="1:20" x14ac:dyDescent="0.25">
      <c r="A4646">
        <v>2025</v>
      </c>
      <c r="B4646" t="s">
        <v>14717</v>
      </c>
      <c r="C4646" t="s">
        <v>21</v>
      </c>
      <c r="D4646" t="s">
        <v>22</v>
      </c>
      <c r="E4646" t="s">
        <v>23</v>
      </c>
      <c r="F4646" t="s">
        <v>14718</v>
      </c>
      <c r="G4646" t="s">
        <v>1831</v>
      </c>
      <c r="H4646" t="s">
        <v>1898</v>
      </c>
      <c r="I4646" s="1">
        <v>44458666</v>
      </c>
      <c r="J4646" s="2">
        <f t="shared" si="144"/>
        <v>44458666</v>
      </c>
      <c r="K4646" s="1">
        <v>6351238</v>
      </c>
      <c r="L4646" s="3">
        <v>45741</v>
      </c>
      <c r="M4646" s="3">
        <v>45742</v>
      </c>
      <c r="N4646" s="3">
        <v>45930</v>
      </c>
      <c r="O4646" s="1">
        <v>0</v>
      </c>
      <c r="P4646" s="1">
        <v>44458666</v>
      </c>
      <c r="R4646" s="6">
        <f ca="1">IF(Tabla1[[#This Row],[FECHA INCIAL DESDE]]="SIN INICIO",0,IF((((TODAY()-M4646)*100%)/(N4646-M4646))&gt;=100%,"100%",(((TODAY()-M4646)*100%)/(N4646-M4646))))</f>
        <v>0.14361702127659576</v>
      </c>
      <c r="S4646" s="2">
        <f t="shared" si="145"/>
        <v>44458666</v>
      </c>
      <c r="T4646" t="s">
        <v>14719</v>
      </c>
    </row>
    <row r="4647" spans="1:20" x14ac:dyDescent="0.25">
      <c r="A4647">
        <v>2025</v>
      </c>
      <c r="B4647" t="s">
        <v>14720</v>
      </c>
      <c r="C4647" t="s">
        <v>21</v>
      </c>
      <c r="D4647" t="s">
        <v>22</v>
      </c>
      <c r="E4647" t="s">
        <v>23</v>
      </c>
      <c r="F4647" t="s">
        <v>14721</v>
      </c>
      <c r="G4647" t="s">
        <v>14722</v>
      </c>
      <c r="H4647" t="s">
        <v>1898</v>
      </c>
      <c r="I4647" s="1">
        <v>40212067</v>
      </c>
      <c r="J4647" s="2">
        <f t="shared" si="144"/>
        <v>40212067</v>
      </c>
      <c r="K4647" s="1">
        <v>5744581</v>
      </c>
      <c r="L4647" s="3">
        <v>45742</v>
      </c>
      <c r="M4647" s="3">
        <v>45743</v>
      </c>
      <c r="N4647" s="3">
        <v>45930</v>
      </c>
      <c r="O4647" s="1">
        <v>0</v>
      </c>
      <c r="P4647" s="1">
        <v>40212067</v>
      </c>
      <c r="R4647" s="6">
        <f ca="1">IF(Tabla1[[#This Row],[FECHA INCIAL DESDE]]="SIN INICIO",0,IF((((TODAY()-M4647)*100%)/(N4647-M4647))&gt;=100%,"100%",(((TODAY()-M4647)*100%)/(N4647-M4647))))</f>
        <v>0.13903743315508021</v>
      </c>
      <c r="S4647" s="2">
        <f t="shared" si="145"/>
        <v>40212067</v>
      </c>
      <c r="T4647" t="s">
        <v>14723</v>
      </c>
    </row>
    <row r="4648" spans="1:20" x14ac:dyDescent="0.25">
      <c r="A4648">
        <v>2025</v>
      </c>
      <c r="B4648" t="s">
        <v>14724</v>
      </c>
      <c r="C4648" t="s">
        <v>21</v>
      </c>
      <c r="D4648" t="s">
        <v>22</v>
      </c>
      <c r="E4648" t="s">
        <v>23</v>
      </c>
      <c r="F4648" t="s">
        <v>14725</v>
      </c>
      <c r="G4648" t="s">
        <v>3663</v>
      </c>
      <c r="H4648" t="s">
        <v>1802</v>
      </c>
      <c r="I4648" s="1">
        <v>37200000</v>
      </c>
      <c r="J4648" s="2">
        <f t="shared" si="144"/>
        <v>37200000</v>
      </c>
      <c r="K4648" s="1">
        <v>6200000</v>
      </c>
      <c r="L4648" s="3">
        <v>45742</v>
      </c>
      <c r="M4648" s="3">
        <v>45743</v>
      </c>
      <c r="N4648" s="3">
        <v>45900</v>
      </c>
      <c r="O4648" s="1">
        <v>0</v>
      </c>
      <c r="P4648" s="1">
        <v>37200000</v>
      </c>
      <c r="R4648" s="6">
        <f ca="1">IF(Tabla1[[#This Row],[FECHA INCIAL DESDE]]="SIN INICIO",0,IF((((TODAY()-M4648)*100%)/(N4648-M4648))&gt;=100%,"100%",(((TODAY()-M4648)*100%)/(N4648-M4648))))</f>
        <v>0.16560509554140126</v>
      </c>
      <c r="S4648" s="2">
        <f t="shared" si="145"/>
        <v>37200000</v>
      </c>
      <c r="T4648" t="s">
        <v>14726</v>
      </c>
    </row>
    <row r="4649" spans="1:20" x14ac:dyDescent="0.25">
      <c r="A4649">
        <v>2025</v>
      </c>
      <c r="B4649" t="s">
        <v>14727</v>
      </c>
      <c r="C4649" t="s">
        <v>21</v>
      </c>
      <c r="D4649" t="s">
        <v>22</v>
      </c>
      <c r="E4649" t="s">
        <v>120</v>
      </c>
      <c r="F4649" t="s">
        <v>14728</v>
      </c>
      <c r="G4649" t="s">
        <v>2040</v>
      </c>
      <c r="H4649" t="s">
        <v>1898</v>
      </c>
      <c r="I4649" s="1">
        <v>22461019</v>
      </c>
      <c r="J4649" s="2">
        <f t="shared" si="144"/>
        <v>22461019</v>
      </c>
      <c r="K4649" s="1">
        <v>3208717</v>
      </c>
      <c r="L4649" s="3">
        <v>45741</v>
      </c>
      <c r="M4649" s="3">
        <v>45742</v>
      </c>
      <c r="N4649" s="3">
        <v>45930</v>
      </c>
      <c r="O4649" s="1">
        <v>0</v>
      </c>
      <c r="P4649" s="1">
        <v>22461019</v>
      </c>
      <c r="R4649" s="6">
        <f ca="1">IF(Tabla1[[#This Row],[FECHA INCIAL DESDE]]="SIN INICIO",0,IF((((TODAY()-M4649)*100%)/(N4649-M4649))&gt;=100%,"100%",(((TODAY()-M4649)*100%)/(N4649-M4649))))</f>
        <v>0.14361702127659576</v>
      </c>
      <c r="S4649" s="2">
        <f t="shared" si="145"/>
        <v>22461019</v>
      </c>
      <c r="T4649" t="s">
        <v>14729</v>
      </c>
    </row>
    <row r="4650" spans="1:20" x14ac:dyDescent="0.25">
      <c r="A4650">
        <v>2025</v>
      </c>
      <c r="B4650" t="s">
        <v>14730</v>
      </c>
      <c r="C4650" t="s">
        <v>21</v>
      </c>
      <c r="D4650" t="s">
        <v>22</v>
      </c>
      <c r="E4650" t="s">
        <v>120</v>
      </c>
      <c r="F4650" t="s">
        <v>14731</v>
      </c>
      <c r="G4650" t="s">
        <v>2370</v>
      </c>
      <c r="H4650" t="s">
        <v>1802</v>
      </c>
      <c r="I4650" s="1">
        <v>24900000</v>
      </c>
      <c r="J4650" s="2">
        <f t="shared" si="144"/>
        <v>24900000</v>
      </c>
      <c r="K4650" s="1">
        <v>4150000</v>
      </c>
      <c r="L4650" s="3">
        <v>45741</v>
      </c>
      <c r="M4650" s="3">
        <v>45742</v>
      </c>
      <c r="N4650" s="3">
        <v>45900</v>
      </c>
      <c r="O4650" s="1">
        <v>0</v>
      </c>
      <c r="P4650" s="1">
        <v>24900000</v>
      </c>
      <c r="R4650" s="6">
        <f ca="1">IF(Tabla1[[#This Row],[FECHA INCIAL DESDE]]="SIN INICIO",0,IF((((TODAY()-M4650)*100%)/(N4650-M4650))&gt;=100%,"100%",(((TODAY()-M4650)*100%)/(N4650-M4650))))</f>
        <v>0.17088607594936708</v>
      </c>
      <c r="S4650" s="2">
        <f t="shared" si="145"/>
        <v>24900000</v>
      </c>
      <c r="T4650" t="s">
        <v>14732</v>
      </c>
    </row>
    <row r="4651" spans="1:20" x14ac:dyDescent="0.25">
      <c r="A4651">
        <v>2025</v>
      </c>
      <c r="B4651" t="s">
        <v>14733</v>
      </c>
      <c r="C4651" t="s">
        <v>21</v>
      </c>
      <c r="D4651" t="s">
        <v>22</v>
      </c>
      <c r="E4651" t="s">
        <v>23</v>
      </c>
      <c r="F4651" t="s">
        <v>14734</v>
      </c>
      <c r="G4651" t="s">
        <v>2478</v>
      </c>
      <c r="H4651" t="s">
        <v>2479</v>
      </c>
      <c r="I4651" s="1">
        <v>49088605</v>
      </c>
      <c r="J4651" s="2">
        <f t="shared" si="144"/>
        <v>49088605</v>
      </c>
      <c r="K4651" s="1">
        <v>9817721</v>
      </c>
      <c r="L4651" s="3">
        <v>45741</v>
      </c>
      <c r="M4651" s="3">
        <v>45742</v>
      </c>
      <c r="N4651" s="3">
        <v>45869</v>
      </c>
      <c r="O4651" s="1">
        <v>0</v>
      </c>
      <c r="P4651" s="1">
        <v>49088605</v>
      </c>
      <c r="R4651" s="6">
        <f ca="1">IF(Tabla1[[#This Row],[FECHA INCIAL DESDE]]="SIN INICIO",0,IF((((TODAY()-M4651)*100%)/(N4651-M4651))&gt;=100%,"100%",(((TODAY()-M4651)*100%)/(N4651-M4651))))</f>
        <v>0.2125984251968504</v>
      </c>
      <c r="S4651" s="2">
        <f t="shared" si="145"/>
        <v>49088605</v>
      </c>
      <c r="T4651" t="s">
        <v>14735</v>
      </c>
    </row>
    <row r="4652" spans="1:20" x14ac:dyDescent="0.25">
      <c r="A4652">
        <v>2025</v>
      </c>
      <c r="B4652" t="s">
        <v>14736</v>
      </c>
      <c r="C4652" t="s">
        <v>21</v>
      </c>
      <c r="D4652" t="s">
        <v>22</v>
      </c>
      <c r="E4652" t="s">
        <v>23</v>
      </c>
      <c r="F4652" t="s">
        <v>14737</v>
      </c>
      <c r="G4652" t="s">
        <v>3546</v>
      </c>
      <c r="H4652" t="s">
        <v>3407</v>
      </c>
      <c r="I4652" s="1">
        <v>53812500</v>
      </c>
      <c r="J4652" s="2">
        <f t="shared" si="144"/>
        <v>53812500</v>
      </c>
      <c r="K4652" s="1">
        <v>8968750</v>
      </c>
      <c r="L4652" s="3">
        <v>45741</v>
      </c>
      <c r="M4652" s="3">
        <v>45741</v>
      </c>
      <c r="N4652" s="3">
        <v>45900</v>
      </c>
      <c r="O4652" s="1">
        <v>0</v>
      </c>
      <c r="P4652" s="1">
        <v>53812500</v>
      </c>
      <c r="R4652" s="6">
        <f ca="1">IF(Tabla1[[#This Row],[FECHA INCIAL DESDE]]="SIN INICIO",0,IF((((TODAY()-M4652)*100%)/(N4652-M4652))&gt;=100%,"100%",(((TODAY()-M4652)*100%)/(N4652-M4652))))</f>
        <v>0.1761006289308176</v>
      </c>
      <c r="S4652" s="2">
        <f t="shared" si="145"/>
        <v>53812500</v>
      </c>
      <c r="T4652" t="s">
        <v>14738</v>
      </c>
    </row>
    <row r="4653" spans="1:20" x14ac:dyDescent="0.25">
      <c r="A4653">
        <v>2025</v>
      </c>
      <c r="B4653" t="s">
        <v>14739</v>
      </c>
      <c r="C4653" t="s">
        <v>21</v>
      </c>
      <c r="D4653" t="s">
        <v>22</v>
      </c>
      <c r="E4653" t="s">
        <v>23</v>
      </c>
      <c r="F4653" t="s">
        <v>14740</v>
      </c>
      <c r="G4653" t="s">
        <v>8683</v>
      </c>
      <c r="H4653" t="s">
        <v>2479</v>
      </c>
      <c r="I4653" s="1">
        <v>42096750</v>
      </c>
      <c r="J4653" s="2">
        <f t="shared" si="144"/>
        <v>42096750</v>
      </c>
      <c r="K4653" s="1">
        <v>7016125</v>
      </c>
      <c r="L4653" s="3">
        <v>45741</v>
      </c>
      <c r="M4653" s="3" t="s">
        <v>14661</v>
      </c>
      <c r="N4653" s="3">
        <v>45900</v>
      </c>
      <c r="O4653" s="1">
        <v>0</v>
      </c>
      <c r="P4653" s="1">
        <v>42096750</v>
      </c>
      <c r="R4653" s="6">
        <f ca="1">IF(Tabla1[[#This Row],[FECHA INCIAL DESDE]]="SIN INICIO",0,IF((((TODAY()-M4653)*100%)/(N4653-M4653))&gt;=100%,"100%",(((TODAY()-M4653)*100%)/(N4653-M4653))))</f>
        <v>0</v>
      </c>
      <c r="S4653" s="2">
        <f t="shared" si="145"/>
        <v>42096750</v>
      </c>
      <c r="T4653" t="s">
        <v>14741</v>
      </c>
    </row>
    <row r="4654" spans="1:20" x14ac:dyDescent="0.25">
      <c r="A4654">
        <v>2025</v>
      </c>
      <c r="B4654" t="s">
        <v>14742</v>
      </c>
      <c r="C4654" t="s">
        <v>21</v>
      </c>
      <c r="D4654" t="s">
        <v>22</v>
      </c>
      <c r="E4654" t="s">
        <v>23</v>
      </c>
      <c r="F4654" t="s">
        <v>14743</v>
      </c>
      <c r="G4654" t="s">
        <v>399</v>
      </c>
      <c r="H4654" t="s">
        <v>270</v>
      </c>
      <c r="I4654" s="1">
        <v>60000000</v>
      </c>
      <c r="J4654" s="2">
        <f t="shared" si="144"/>
        <v>60000000</v>
      </c>
      <c r="K4654" s="1">
        <v>7202378</v>
      </c>
      <c r="L4654" s="3">
        <v>45741</v>
      </c>
      <c r="M4654" s="3">
        <v>45743</v>
      </c>
      <c r="N4654" s="3">
        <v>45900</v>
      </c>
      <c r="O4654" s="1">
        <v>0</v>
      </c>
      <c r="P4654" s="1">
        <v>60000000</v>
      </c>
      <c r="R4654" s="6">
        <f ca="1">IF(Tabla1[[#This Row],[FECHA INCIAL DESDE]]="SIN INICIO",0,IF((((TODAY()-M4654)*100%)/(N4654-M4654))&gt;=100%,"100%",(((TODAY()-M4654)*100%)/(N4654-M4654))))</f>
        <v>0.16560509554140126</v>
      </c>
      <c r="S4654" s="2">
        <f t="shared" si="145"/>
        <v>60000000</v>
      </c>
      <c r="T4654" t="s">
        <v>14744</v>
      </c>
    </row>
    <row r="4655" spans="1:20" x14ac:dyDescent="0.25">
      <c r="A4655">
        <v>2025</v>
      </c>
      <c r="B4655" t="s">
        <v>14745</v>
      </c>
      <c r="C4655" t="s">
        <v>21</v>
      </c>
      <c r="D4655" t="s">
        <v>22</v>
      </c>
      <c r="E4655" t="s">
        <v>23</v>
      </c>
      <c r="F4655" t="s">
        <v>14746</v>
      </c>
      <c r="G4655" t="s">
        <v>1890</v>
      </c>
      <c r="H4655" t="s">
        <v>1898</v>
      </c>
      <c r="I4655" s="1" t="s">
        <v>14747</v>
      </c>
      <c r="J4655" s="2" t="str">
        <f t="shared" si="144"/>
        <v>$ 50.416.646</v>
      </c>
      <c r="K4655" s="1">
        <v>6351238</v>
      </c>
      <c r="L4655" s="3">
        <v>45742</v>
      </c>
      <c r="M4655" s="3">
        <v>45743</v>
      </c>
      <c r="N4655" s="3">
        <v>45930</v>
      </c>
      <c r="O4655" s="1">
        <v>0</v>
      </c>
      <c r="P4655" s="1">
        <v>50416646</v>
      </c>
      <c r="R4655" s="6">
        <f ca="1">IF(Tabla1[[#This Row],[FECHA INCIAL DESDE]]="SIN INICIO",0,IF((((TODAY()-M4655)*100%)/(N4655-M4655))&gt;=100%,"100%",(((TODAY()-M4655)*100%)/(N4655-M4655))))</f>
        <v>0.13903743315508021</v>
      </c>
      <c r="S4655" s="2">
        <f t="shared" si="145"/>
        <v>50416646</v>
      </c>
      <c r="T4655" t="s">
        <v>14748</v>
      </c>
    </row>
    <row r="4656" spans="1:20" x14ac:dyDescent="0.25">
      <c r="A4656">
        <v>2025</v>
      </c>
      <c r="B4656" t="s">
        <v>14749</v>
      </c>
      <c r="C4656" t="s">
        <v>21</v>
      </c>
      <c r="D4656" t="s">
        <v>22</v>
      </c>
      <c r="E4656" t="s">
        <v>23</v>
      </c>
      <c r="F4656" t="s">
        <v>14750</v>
      </c>
      <c r="G4656" t="s">
        <v>1831</v>
      </c>
      <c r="H4656" t="s">
        <v>1898</v>
      </c>
      <c r="I4656" s="1">
        <v>44458666</v>
      </c>
      <c r="J4656" s="2">
        <f t="shared" si="144"/>
        <v>44458666</v>
      </c>
      <c r="K4656" s="1">
        <v>10000000</v>
      </c>
      <c r="L4656" s="3">
        <v>45743</v>
      </c>
      <c r="M4656" s="3">
        <v>45744</v>
      </c>
      <c r="N4656" s="3">
        <v>45930</v>
      </c>
      <c r="O4656" s="1">
        <v>0</v>
      </c>
      <c r="P4656" s="1">
        <v>44458666</v>
      </c>
      <c r="R4656" s="6">
        <f ca="1">IF(Tabla1[[#This Row],[FECHA INCIAL DESDE]]="SIN INICIO",0,IF((((TODAY()-M4656)*100%)/(N4656-M4656))&gt;=100%,"100%",(((TODAY()-M4656)*100%)/(N4656-M4656))))</f>
        <v>0.13440860215053763</v>
      </c>
      <c r="S4656" s="2">
        <f t="shared" si="145"/>
        <v>44458666</v>
      </c>
      <c r="T4656" t="s">
        <v>14751</v>
      </c>
    </row>
    <row r="4657" spans="1:20" x14ac:dyDescent="0.25">
      <c r="A4657">
        <v>2025</v>
      </c>
      <c r="B4657" t="s">
        <v>14752</v>
      </c>
      <c r="C4657" t="s">
        <v>21</v>
      </c>
      <c r="D4657" t="s">
        <v>22</v>
      </c>
      <c r="E4657" t="s">
        <v>23</v>
      </c>
      <c r="F4657" t="s">
        <v>14753</v>
      </c>
      <c r="G4657" t="s">
        <v>399</v>
      </c>
      <c r="H4657" t="s">
        <v>270</v>
      </c>
      <c r="I4657" s="1">
        <v>66000000</v>
      </c>
      <c r="J4657" s="2">
        <f t="shared" si="144"/>
        <v>66000000</v>
      </c>
      <c r="K4657" s="1">
        <v>11000000</v>
      </c>
      <c r="L4657" s="3">
        <v>45741</v>
      </c>
      <c r="M4657" s="3">
        <v>45742</v>
      </c>
      <c r="N4657" s="3">
        <v>45900</v>
      </c>
      <c r="O4657" s="1">
        <v>0</v>
      </c>
      <c r="P4657" s="1">
        <v>66000000</v>
      </c>
      <c r="R4657" s="6">
        <f ca="1">IF(Tabla1[[#This Row],[FECHA INCIAL DESDE]]="SIN INICIO",0,IF((((TODAY()-M4657)*100%)/(N4657-M4657))&gt;=100%,"100%",(((TODAY()-M4657)*100%)/(N4657-M4657))))</f>
        <v>0.17088607594936708</v>
      </c>
      <c r="S4657" s="2">
        <f t="shared" si="145"/>
        <v>66000000</v>
      </c>
      <c r="T4657" t="s">
        <v>14754</v>
      </c>
    </row>
    <row r="4658" spans="1:20" x14ac:dyDescent="0.25">
      <c r="A4658">
        <v>2025</v>
      </c>
      <c r="B4658" t="s">
        <v>14755</v>
      </c>
      <c r="C4658" t="s">
        <v>21</v>
      </c>
      <c r="D4658" t="s">
        <v>22</v>
      </c>
      <c r="E4658" t="s">
        <v>23</v>
      </c>
      <c r="F4658" t="s">
        <v>14756</v>
      </c>
      <c r="G4658" t="s">
        <v>1940</v>
      </c>
      <c r="H4658" t="s">
        <v>1802</v>
      </c>
      <c r="I4658" s="1">
        <v>50820000</v>
      </c>
      <c r="J4658" s="2">
        <f t="shared" si="144"/>
        <v>50820000</v>
      </c>
      <c r="K4658" s="1">
        <v>8470000</v>
      </c>
      <c r="L4658" s="3">
        <v>45743</v>
      </c>
      <c r="M4658" s="3">
        <v>45744</v>
      </c>
      <c r="N4658" s="3">
        <v>45900</v>
      </c>
      <c r="O4658" s="1">
        <v>0</v>
      </c>
      <c r="P4658" s="1">
        <v>50820000</v>
      </c>
      <c r="R4658" s="6">
        <f ca="1">IF(Tabla1[[#This Row],[FECHA INCIAL DESDE]]="SIN INICIO",0,IF((((TODAY()-M4658)*100%)/(N4658-M4658))&gt;=100%,"100%",(((TODAY()-M4658)*100%)/(N4658-M4658))))</f>
        <v>0.16025641025641027</v>
      </c>
      <c r="S4658" s="2">
        <f t="shared" si="145"/>
        <v>50820000</v>
      </c>
      <c r="T4658" t="s">
        <v>14757</v>
      </c>
    </row>
    <row r="4659" spans="1:20" x14ac:dyDescent="0.25">
      <c r="A4659">
        <v>2025</v>
      </c>
      <c r="B4659" t="s">
        <v>14758</v>
      </c>
      <c r="C4659" t="s">
        <v>21</v>
      </c>
      <c r="D4659" t="s">
        <v>22</v>
      </c>
      <c r="E4659" t="s">
        <v>23</v>
      </c>
      <c r="F4659" t="s">
        <v>14759</v>
      </c>
      <c r="G4659" t="s">
        <v>14760</v>
      </c>
      <c r="H4659" t="s">
        <v>270</v>
      </c>
      <c r="I4659" s="1">
        <v>54000000</v>
      </c>
      <c r="J4659" s="2">
        <f t="shared" si="144"/>
        <v>54000000</v>
      </c>
      <c r="K4659" s="1">
        <v>9000000</v>
      </c>
      <c r="L4659" s="3">
        <v>45741</v>
      </c>
      <c r="M4659" s="3">
        <v>45742</v>
      </c>
      <c r="N4659" s="3">
        <v>45900</v>
      </c>
      <c r="O4659" s="1">
        <v>0</v>
      </c>
      <c r="P4659" s="1">
        <v>54000000</v>
      </c>
      <c r="R4659" s="6">
        <f ca="1">IF(Tabla1[[#This Row],[FECHA INCIAL DESDE]]="SIN INICIO",0,IF((((TODAY()-M4659)*100%)/(N4659-M4659))&gt;=100%,"100%",(((TODAY()-M4659)*100%)/(N4659-M4659))))</f>
        <v>0.17088607594936708</v>
      </c>
      <c r="S4659" s="2">
        <f t="shared" si="145"/>
        <v>54000000</v>
      </c>
      <c r="T4659" t="s">
        <v>14761</v>
      </c>
    </row>
    <row r="4660" spans="1:20" x14ac:dyDescent="0.25">
      <c r="A4660">
        <v>2025</v>
      </c>
      <c r="B4660" t="s">
        <v>14762</v>
      </c>
      <c r="C4660" t="s">
        <v>21</v>
      </c>
      <c r="D4660" t="s">
        <v>22</v>
      </c>
      <c r="E4660" t="s">
        <v>23</v>
      </c>
      <c r="F4660" t="s">
        <v>14763</v>
      </c>
      <c r="G4660" t="s">
        <v>1852</v>
      </c>
      <c r="H4660" t="s">
        <v>1802</v>
      </c>
      <c r="I4660" s="1">
        <v>50820000</v>
      </c>
      <c r="J4660" s="2">
        <f t="shared" si="144"/>
        <v>50820000</v>
      </c>
      <c r="K4660" s="1">
        <v>8470000</v>
      </c>
      <c r="L4660" s="3">
        <v>45742</v>
      </c>
      <c r="M4660" s="3">
        <v>45743</v>
      </c>
      <c r="N4660" s="3">
        <v>45900</v>
      </c>
      <c r="O4660" s="1">
        <v>0</v>
      </c>
      <c r="P4660" s="1">
        <v>50820000</v>
      </c>
      <c r="R4660" s="6">
        <f ca="1">IF(Tabla1[[#This Row],[FECHA INCIAL DESDE]]="SIN INICIO",0,IF((((TODAY()-M4660)*100%)/(N4660-M4660))&gt;=100%,"100%",(((TODAY()-M4660)*100%)/(N4660-M4660))))</f>
        <v>0.16560509554140126</v>
      </c>
      <c r="S4660" s="2">
        <f t="shared" si="145"/>
        <v>50820000</v>
      </c>
      <c r="T4660" t="s">
        <v>14764</v>
      </c>
    </row>
    <row r="4661" spans="1:20" x14ac:dyDescent="0.25">
      <c r="A4661">
        <v>2025</v>
      </c>
      <c r="B4661" t="s">
        <v>14765</v>
      </c>
      <c r="C4661" t="s">
        <v>21</v>
      </c>
      <c r="D4661" t="s">
        <v>22</v>
      </c>
      <c r="E4661" t="s">
        <v>23</v>
      </c>
      <c r="F4661" t="s">
        <v>14766</v>
      </c>
      <c r="G4661" t="s">
        <v>6017</v>
      </c>
      <c r="H4661" t="s">
        <v>1898</v>
      </c>
      <c r="I4661" s="1">
        <v>40212067</v>
      </c>
      <c r="J4661" s="2">
        <f t="shared" si="144"/>
        <v>40212067</v>
      </c>
      <c r="K4661" s="1">
        <v>5744581</v>
      </c>
      <c r="L4661" s="3">
        <v>45743</v>
      </c>
      <c r="M4661" s="3">
        <v>45744</v>
      </c>
      <c r="N4661" s="3">
        <v>45930</v>
      </c>
      <c r="O4661" s="1">
        <v>0</v>
      </c>
      <c r="P4661" s="1">
        <v>40212067</v>
      </c>
      <c r="R4661" s="6">
        <f ca="1">IF(Tabla1[[#This Row],[FECHA INCIAL DESDE]]="SIN INICIO",0,IF((((TODAY()-M4661)*100%)/(N4661-M4661))&gt;=100%,"100%",(((TODAY()-M4661)*100%)/(N4661-M4661))))</f>
        <v>0.13440860215053763</v>
      </c>
      <c r="S4661" s="2">
        <f t="shared" si="145"/>
        <v>40212067</v>
      </c>
      <c r="T4661" t="s">
        <v>14767</v>
      </c>
    </row>
    <row r="4662" spans="1:20" x14ac:dyDescent="0.25">
      <c r="A4662">
        <v>2025</v>
      </c>
      <c r="B4662" t="s">
        <v>14768</v>
      </c>
      <c r="C4662" t="s">
        <v>21</v>
      </c>
      <c r="D4662" t="s">
        <v>22</v>
      </c>
      <c r="E4662" t="s">
        <v>14682</v>
      </c>
      <c r="F4662" t="s">
        <v>14769</v>
      </c>
      <c r="G4662" t="s">
        <v>14770</v>
      </c>
      <c r="H4662" t="s">
        <v>3407</v>
      </c>
      <c r="I4662" s="1">
        <v>69448500</v>
      </c>
      <c r="J4662" s="2">
        <f t="shared" si="144"/>
        <v>69448500</v>
      </c>
      <c r="K4662" s="1">
        <v>6944850</v>
      </c>
      <c r="L4662" s="3">
        <v>45742</v>
      </c>
      <c r="M4662" s="3">
        <v>45743</v>
      </c>
      <c r="N4662" s="3">
        <v>46022</v>
      </c>
      <c r="O4662" s="1">
        <v>0</v>
      </c>
      <c r="P4662" s="1">
        <v>69448500</v>
      </c>
      <c r="R4662" s="6">
        <f ca="1">IF(Tabla1[[#This Row],[FECHA INCIAL DESDE]]="SIN INICIO",0,IF((((TODAY()-M4662)*100%)/(N4662-M4662))&gt;=100%,"100%",(((TODAY()-M4662)*100%)/(N4662-M4662))))</f>
        <v>9.3189964157706098E-2</v>
      </c>
      <c r="S4662" s="2">
        <f t="shared" si="145"/>
        <v>69448500</v>
      </c>
      <c r="T4662" t="s">
        <v>14771</v>
      </c>
    </row>
    <row r="4663" spans="1:20" x14ac:dyDescent="0.25">
      <c r="A4663">
        <v>2025</v>
      </c>
      <c r="B4663" t="s">
        <v>14772</v>
      </c>
      <c r="C4663" t="s">
        <v>21</v>
      </c>
      <c r="D4663" t="s">
        <v>22</v>
      </c>
      <c r="E4663" t="s">
        <v>14682</v>
      </c>
      <c r="F4663" t="s">
        <v>14773</v>
      </c>
      <c r="G4663" t="s">
        <v>14774</v>
      </c>
      <c r="H4663" t="s">
        <v>3407</v>
      </c>
      <c r="I4663" s="1">
        <v>137500000</v>
      </c>
      <c r="J4663" s="2">
        <f t="shared" si="144"/>
        <v>137500000</v>
      </c>
      <c r="K4663" s="1">
        <v>12500000</v>
      </c>
      <c r="L4663" s="3">
        <v>45743</v>
      </c>
      <c r="M4663" s="3">
        <v>45744</v>
      </c>
      <c r="N4663" s="3">
        <v>46022</v>
      </c>
      <c r="O4663" s="1">
        <v>0</v>
      </c>
      <c r="P4663" s="1">
        <v>137500000</v>
      </c>
      <c r="R4663" s="6">
        <f ca="1">IF(Tabla1[[#This Row],[FECHA INCIAL DESDE]]="SIN INICIO",0,IF((((TODAY()-M4663)*100%)/(N4663-M4663))&gt;=100%,"100%",(((TODAY()-M4663)*100%)/(N4663-M4663))))</f>
        <v>8.9928057553956831E-2</v>
      </c>
      <c r="S4663" s="2">
        <f t="shared" si="145"/>
        <v>137500000</v>
      </c>
      <c r="T4663" t="s">
        <v>14775</v>
      </c>
    </row>
    <row r="4664" spans="1:20" x14ac:dyDescent="0.25">
      <c r="A4664">
        <v>2025</v>
      </c>
      <c r="B4664" t="s">
        <v>14776</v>
      </c>
      <c r="C4664" t="s">
        <v>21</v>
      </c>
      <c r="D4664" t="s">
        <v>22</v>
      </c>
      <c r="E4664" t="s">
        <v>23</v>
      </c>
      <c r="F4664" t="s">
        <v>14777</v>
      </c>
      <c r="G4664" t="s">
        <v>14695</v>
      </c>
      <c r="H4664" t="s">
        <v>1898</v>
      </c>
      <c r="I4664" s="1">
        <v>40212067</v>
      </c>
      <c r="J4664" s="2">
        <f t="shared" si="144"/>
        <v>40212067</v>
      </c>
      <c r="K4664" s="1">
        <v>5744581</v>
      </c>
      <c r="L4664" s="3">
        <v>45742</v>
      </c>
      <c r="M4664" s="3">
        <v>45743</v>
      </c>
      <c r="N4664" s="3">
        <v>45930</v>
      </c>
      <c r="O4664" s="1">
        <v>0</v>
      </c>
      <c r="P4664" s="1">
        <v>40212067</v>
      </c>
      <c r="R4664" s="6">
        <f ca="1">IF(Tabla1[[#This Row],[FECHA INCIAL DESDE]]="SIN INICIO",0,IF((((TODAY()-M4664)*100%)/(N4664-M4664))&gt;=100%,"100%",(((TODAY()-M4664)*100%)/(N4664-M4664))))</f>
        <v>0.13903743315508021</v>
      </c>
      <c r="S4664" s="2">
        <f t="shared" si="145"/>
        <v>40212067</v>
      </c>
      <c r="T4664" t="s">
        <v>14778</v>
      </c>
    </row>
    <row r="4665" spans="1:20" x14ac:dyDescent="0.25">
      <c r="A4665">
        <v>2025</v>
      </c>
      <c r="B4665" t="s">
        <v>14779</v>
      </c>
      <c r="C4665" t="s">
        <v>21</v>
      </c>
      <c r="D4665" t="s">
        <v>22</v>
      </c>
      <c r="E4665" t="s">
        <v>120</v>
      </c>
      <c r="F4665" t="s">
        <v>14780</v>
      </c>
      <c r="G4665" t="s">
        <v>14781</v>
      </c>
      <c r="H4665" t="s">
        <v>3407</v>
      </c>
      <c r="I4665" s="1">
        <v>23818950</v>
      </c>
      <c r="J4665" s="2">
        <f t="shared" si="144"/>
        <v>23818950</v>
      </c>
      <c r="K4665" s="1">
        <v>3969825</v>
      </c>
      <c r="L4665" s="3">
        <v>45742</v>
      </c>
      <c r="M4665" s="3">
        <v>45743</v>
      </c>
      <c r="N4665" s="3">
        <v>45900</v>
      </c>
      <c r="O4665" s="1">
        <v>0</v>
      </c>
      <c r="P4665" s="1">
        <v>23818950</v>
      </c>
      <c r="R4665" s="6">
        <f ca="1">IF(Tabla1[[#This Row],[FECHA INCIAL DESDE]]="SIN INICIO",0,IF((((TODAY()-M4665)*100%)/(N4665-M4665))&gt;=100%,"100%",(((TODAY()-M4665)*100%)/(N4665-M4665))))</f>
        <v>0.16560509554140126</v>
      </c>
      <c r="S4665" s="2">
        <f t="shared" si="145"/>
        <v>23818950</v>
      </c>
      <c r="T4665" t="s">
        <v>14782</v>
      </c>
    </row>
    <row r="4666" spans="1:20" x14ac:dyDescent="0.25">
      <c r="A4666">
        <v>2025</v>
      </c>
      <c r="B4666" t="s">
        <v>14783</v>
      </c>
      <c r="C4666" t="s">
        <v>21</v>
      </c>
      <c r="D4666" t="s">
        <v>22</v>
      </c>
      <c r="E4666" t="s">
        <v>23</v>
      </c>
      <c r="F4666" t="s">
        <v>14784</v>
      </c>
      <c r="G4666" t="s">
        <v>14785</v>
      </c>
      <c r="H4666" t="s">
        <v>1898</v>
      </c>
      <c r="I4666" s="1">
        <v>37576455</v>
      </c>
      <c r="J4666" s="2">
        <f t="shared" si="144"/>
        <v>37576455</v>
      </c>
      <c r="K4666" s="1">
        <v>5368065</v>
      </c>
      <c r="L4666" s="3">
        <v>45741</v>
      </c>
      <c r="M4666" s="3">
        <v>45742</v>
      </c>
      <c r="N4666" s="3">
        <v>45930</v>
      </c>
      <c r="O4666" s="1">
        <v>0</v>
      </c>
      <c r="P4666" s="1">
        <v>37576455</v>
      </c>
      <c r="R4666" s="6">
        <f ca="1">IF(Tabla1[[#This Row],[FECHA INCIAL DESDE]]="SIN INICIO",0,IF((((TODAY()-M4666)*100%)/(N4666-M4666))&gt;=100%,"100%",(((TODAY()-M4666)*100%)/(N4666-M4666))))</f>
        <v>0.14361702127659576</v>
      </c>
      <c r="S4666" s="2">
        <f t="shared" si="145"/>
        <v>37576455</v>
      </c>
      <c r="T4666" t="s">
        <v>14786</v>
      </c>
    </row>
    <row r="4667" spans="1:20" x14ac:dyDescent="0.25">
      <c r="A4667">
        <v>2025</v>
      </c>
      <c r="B4667" t="s">
        <v>14787</v>
      </c>
      <c r="C4667" t="s">
        <v>21</v>
      </c>
      <c r="D4667" t="s">
        <v>22</v>
      </c>
      <c r="E4667" t="s">
        <v>120</v>
      </c>
      <c r="F4667" t="s">
        <v>14788</v>
      </c>
      <c r="G4667" t="s">
        <v>14789</v>
      </c>
      <c r="H4667" t="s">
        <v>1802</v>
      </c>
      <c r="I4667" s="1">
        <v>24900000</v>
      </c>
      <c r="J4667" s="2">
        <f t="shared" si="144"/>
        <v>24900000</v>
      </c>
      <c r="K4667" s="1">
        <v>4150000</v>
      </c>
      <c r="L4667" s="3">
        <v>45743</v>
      </c>
      <c r="M4667" s="3">
        <v>45744</v>
      </c>
      <c r="N4667" s="3">
        <v>45900</v>
      </c>
      <c r="O4667" s="1">
        <v>0</v>
      </c>
      <c r="P4667" s="1">
        <v>24900000</v>
      </c>
      <c r="R4667" s="6">
        <f ca="1">IF(Tabla1[[#This Row],[FECHA INCIAL DESDE]]="SIN INICIO",0,IF((((TODAY()-M4667)*100%)/(N4667-M4667))&gt;=100%,"100%",(((TODAY()-M4667)*100%)/(N4667-M4667))))</f>
        <v>0.16025641025641027</v>
      </c>
      <c r="S4667" s="2">
        <f t="shared" si="145"/>
        <v>24900000</v>
      </c>
      <c r="T4667" t="s">
        <v>14790</v>
      </c>
    </row>
    <row r="4668" spans="1:20" x14ac:dyDescent="0.25">
      <c r="A4668">
        <v>2025</v>
      </c>
      <c r="B4668" t="s">
        <v>14791</v>
      </c>
      <c r="C4668" t="s">
        <v>21</v>
      </c>
      <c r="D4668" t="s">
        <v>22</v>
      </c>
      <c r="E4668" t="s">
        <v>14682</v>
      </c>
      <c r="F4668" t="s">
        <v>14792</v>
      </c>
      <c r="G4668" t="s">
        <v>14793</v>
      </c>
      <c r="H4668" t="s">
        <v>3407</v>
      </c>
      <c r="I4668" s="1">
        <v>105000000</v>
      </c>
      <c r="J4668" s="2">
        <f t="shared" si="144"/>
        <v>105000000</v>
      </c>
      <c r="K4668" s="1">
        <v>10500000</v>
      </c>
      <c r="L4668" s="3">
        <v>45743</v>
      </c>
      <c r="M4668" s="3">
        <v>45744</v>
      </c>
      <c r="N4668" s="3">
        <v>46022</v>
      </c>
      <c r="O4668" s="1">
        <v>0</v>
      </c>
      <c r="P4668" s="1">
        <v>105000000</v>
      </c>
      <c r="R4668" s="6">
        <f ca="1">IF(Tabla1[[#This Row],[FECHA INCIAL DESDE]]="SIN INICIO",0,IF((((TODAY()-M4668)*100%)/(N4668-M4668))&gt;=100%,"100%",(((TODAY()-M4668)*100%)/(N4668-M4668))))</f>
        <v>8.9928057553956831E-2</v>
      </c>
      <c r="S4668" s="2">
        <f t="shared" si="145"/>
        <v>105000000</v>
      </c>
      <c r="T4668" t="s">
        <v>14794</v>
      </c>
    </row>
    <row r="4669" spans="1:20" x14ac:dyDescent="0.25">
      <c r="A4669">
        <v>2025</v>
      </c>
      <c r="B4669" t="s">
        <v>14795</v>
      </c>
      <c r="C4669" t="s">
        <v>21</v>
      </c>
      <c r="D4669" t="s">
        <v>22</v>
      </c>
      <c r="E4669" t="s">
        <v>23</v>
      </c>
      <c r="F4669" t="s">
        <v>14796</v>
      </c>
      <c r="G4669" t="s">
        <v>1582</v>
      </c>
      <c r="H4669" t="s">
        <v>154</v>
      </c>
      <c r="I4669" s="1">
        <v>36036000</v>
      </c>
      <c r="J4669" s="2">
        <f t="shared" si="144"/>
        <v>36036000</v>
      </c>
      <c r="K4669" s="1">
        <v>6006000</v>
      </c>
      <c r="L4669" s="3">
        <v>45742</v>
      </c>
      <c r="M4669" s="3">
        <v>45743</v>
      </c>
      <c r="N4669" s="3">
        <v>45900</v>
      </c>
      <c r="O4669" s="1">
        <v>0</v>
      </c>
      <c r="P4669" s="1">
        <v>36036000</v>
      </c>
      <c r="R4669" s="6">
        <f ca="1">IF(Tabla1[[#This Row],[FECHA INCIAL DESDE]]="SIN INICIO",0,IF((((TODAY()-M4669)*100%)/(N4669-M4669))&gt;=100%,"100%",(((TODAY()-M4669)*100%)/(N4669-M4669))))</f>
        <v>0.16560509554140126</v>
      </c>
      <c r="S4669" s="2">
        <f t="shared" si="145"/>
        <v>36036000</v>
      </c>
      <c r="T4669" t="s">
        <v>14797</v>
      </c>
    </row>
    <row r="4670" spans="1:20" x14ac:dyDescent="0.25">
      <c r="A4670">
        <v>2025</v>
      </c>
      <c r="B4670" t="s">
        <v>14798</v>
      </c>
      <c r="C4670" t="s">
        <v>21</v>
      </c>
      <c r="D4670" t="s">
        <v>22</v>
      </c>
      <c r="E4670" t="s">
        <v>23</v>
      </c>
      <c r="F4670" t="s">
        <v>14799</v>
      </c>
      <c r="G4670" t="s">
        <v>14760</v>
      </c>
      <c r="H4670" t="s">
        <v>270</v>
      </c>
      <c r="I4670" s="1">
        <v>44294622</v>
      </c>
      <c r="J4670" s="2">
        <f t="shared" si="144"/>
        <v>44294622</v>
      </c>
      <c r="K4670" s="1">
        <v>7382437</v>
      </c>
      <c r="L4670" s="3">
        <v>45741</v>
      </c>
      <c r="M4670" s="3">
        <v>45743</v>
      </c>
      <c r="N4670" s="3">
        <v>45900</v>
      </c>
      <c r="O4670" s="1">
        <v>0</v>
      </c>
      <c r="P4670" s="1">
        <v>44294622</v>
      </c>
      <c r="R4670" s="6">
        <f ca="1">IF(Tabla1[[#This Row],[FECHA INCIAL DESDE]]="SIN INICIO",0,IF((((TODAY()-M4670)*100%)/(N4670-M4670))&gt;=100%,"100%",(((TODAY()-M4670)*100%)/(N4670-M4670))))</f>
        <v>0.16560509554140126</v>
      </c>
      <c r="S4670" s="2">
        <f t="shared" si="145"/>
        <v>44294622</v>
      </c>
      <c r="T4670" t="s">
        <v>14800</v>
      </c>
    </row>
    <row r="4671" spans="1:20" x14ac:dyDescent="0.25">
      <c r="A4671">
        <v>2025</v>
      </c>
      <c r="B4671" t="s">
        <v>14801</v>
      </c>
      <c r="C4671" t="s">
        <v>21</v>
      </c>
      <c r="D4671" t="s">
        <v>22</v>
      </c>
      <c r="E4671" t="s">
        <v>23</v>
      </c>
      <c r="F4671" t="s">
        <v>14802</v>
      </c>
      <c r="G4671" t="s">
        <v>1940</v>
      </c>
      <c r="H4671" t="s">
        <v>1802</v>
      </c>
      <c r="I4671" s="1">
        <v>37200000</v>
      </c>
      <c r="J4671" s="2">
        <f t="shared" si="144"/>
        <v>37200000</v>
      </c>
      <c r="K4671" s="1">
        <v>6200000</v>
      </c>
      <c r="L4671" s="3">
        <v>45742</v>
      </c>
      <c r="M4671" s="3">
        <v>45744</v>
      </c>
      <c r="N4671" s="3">
        <v>45900</v>
      </c>
      <c r="O4671" s="1">
        <v>0</v>
      </c>
      <c r="P4671" s="1">
        <v>37200000</v>
      </c>
      <c r="R4671" s="6">
        <f ca="1">IF(Tabla1[[#This Row],[FECHA INCIAL DESDE]]="SIN INICIO",0,IF((((TODAY()-M4671)*100%)/(N4671-M4671))&gt;=100%,"100%",(((TODAY()-M4671)*100%)/(N4671-M4671))))</f>
        <v>0.16025641025641027</v>
      </c>
      <c r="S4671" s="2">
        <f t="shared" si="145"/>
        <v>37200000</v>
      </c>
      <c r="T4671" t="s">
        <v>14803</v>
      </c>
    </row>
    <row r="4672" spans="1:20" x14ac:dyDescent="0.25">
      <c r="A4672">
        <v>2025</v>
      </c>
      <c r="B4672" t="s">
        <v>14804</v>
      </c>
      <c r="C4672" t="s">
        <v>21</v>
      </c>
      <c r="D4672" t="s">
        <v>22</v>
      </c>
      <c r="E4672" t="s">
        <v>23</v>
      </c>
      <c r="F4672" t="s">
        <v>14805</v>
      </c>
      <c r="G4672" t="s">
        <v>14806</v>
      </c>
      <c r="H4672" t="s">
        <v>270</v>
      </c>
      <c r="I4672" s="1">
        <v>54000000</v>
      </c>
      <c r="J4672" s="2">
        <f t="shared" si="144"/>
        <v>54000000</v>
      </c>
      <c r="K4672" s="1">
        <v>9000000</v>
      </c>
      <c r="L4672" s="3">
        <v>45741</v>
      </c>
      <c r="M4672" s="3">
        <v>45743</v>
      </c>
      <c r="N4672" s="3">
        <v>45930</v>
      </c>
      <c r="O4672" s="1">
        <v>0</v>
      </c>
      <c r="P4672" s="1">
        <v>54000000</v>
      </c>
      <c r="R4672" s="6">
        <f ca="1">IF(Tabla1[[#This Row],[FECHA INCIAL DESDE]]="SIN INICIO",0,IF((((TODAY()-M4672)*100%)/(N4672-M4672))&gt;=100%,"100%",(((TODAY()-M4672)*100%)/(N4672-M4672))))</f>
        <v>0.13903743315508021</v>
      </c>
      <c r="S4672" s="2">
        <f t="shared" si="145"/>
        <v>54000000</v>
      </c>
      <c r="T4672" t="s">
        <v>14807</v>
      </c>
    </row>
    <row r="4673" spans="1:20" x14ac:dyDescent="0.25">
      <c r="A4673">
        <v>2025</v>
      </c>
      <c r="B4673" t="s">
        <v>14808</v>
      </c>
      <c r="C4673" t="s">
        <v>21</v>
      </c>
      <c r="D4673" t="s">
        <v>22</v>
      </c>
      <c r="E4673" t="s">
        <v>23</v>
      </c>
      <c r="F4673" t="s">
        <v>12548</v>
      </c>
      <c r="G4673" t="s">
        <v>10012</v>
      </c>
      <c r="H4673" t="s">
        <v>659</v>
      </c>
      <c r="I4673" s="1">
        <v>44292000</v>
      </c>
      <c r="J4673" s="2">
        <f t="shared" si="144"/>
        <v>44292000</v>
      </c>
      <c r="K4673" s="1">
        <v>7382000</v>
      </c>
      <c r="L4673" s="3">
        <v>45744</v>
      </c>
      <c r="M4673" s="3">
        <v>45748</v>
      </c>
      <c r="N4673" s="3">
        <v>45900</v>
      </c>
      <c r="O4673" s="1">
        <v>0</v>
      </c>
      <c r="P4673" s="1">
        <v>44292000</v>
      </c>
      <c r="R4673" s="6">
        <f ca="1">IF(Tabla1[[#This Row],[FECHA INCIAL DESDE]]="SIN INICIO",0,IF((((TODAY()-M4673)*100%)/(N4673-M4673))&gt;=100%,"100%",(((TODAY()-M4673)*100%)/(N4673-M4673))))</f>
        <v>0.13815789473684212</v>
      </c>
      <c r="S4673" s="2">
        <f t="shared" si="145"/>
        <v>44292000</v>
      </c>
      <c r="T4673" t="s">
        <v>14809</v>
      </c>
    </row>
    <row r="4674" spans="1:20" x14ac:dyDescent="0.25">
      <c r="A4674">
        <v>2025</v>
      </c>
      <c r="B4674" t="s">
        <v>14810</v>
      </c>
      <c r="C4674" t="s">
        <v>21</v>
      </c>
      <c r="D4674" t="s">
        <v>22</v>
      </c>
      <c r="E4674" t="s">
        <v>23</v>
      </c>
      <c r="F4674" t="s">
        <v>14811</v>
      </c>
      <c r="G4674" t="s">
        <v>1831</v>
      </c>
      <c r="H4674" t="s">
        <v>1898</v>
      </c>
      <c r="I4674" s="1">
        <v>44458666</v>
      </c>
      <c r="J4674" s="2">
        <f t="shared" si="144"/>
        <v>44458666</v>
      </c>
      <c r="K4674" s="1">
        <v>6351238</v>
      </c>
      <c r="L4674" s="3">
        <v>45742</v>
      </c>
      <c r="M4674" s="3">
        <v>45743</v>
      </c>
      <c r="N4674" s="3">
        <v>45930</v>
      </c>
      <c r="O4674" s="1">
        <v>0</v>
      </c>
      <c r="P4674" s="1">
        <v>44458666</v>
      </c>
      <c r="R4674" s="6">
        <f ca="1">IF(Tabla1[[#This Row],[FECHA INCIAL DESDE]]="SIN INICIO",0,IF((((TODAY()-M4674)*100%)/(N4674-M4674))&gt;=100%,"100%",(((TODAY()-M4674)*100%)/(N4674-M4674))))</f>
        <v>0.13903743315508021</v>
      </c>
      <c r="S4674" s="2">
        <f t="shared" si="145"/>
        <v>44458666</v>
      </c>
      <c r="T4674" t="s">
        <v>14812</v>
      </c>
    </row>
    <row r="4675" spans="1:20" x14ac:dyDescent="0.25">
      <c r="A4675">
        <v>2025</v>
      </c>
      <c r="B4675" t="s">
        <v>14813</v>
      </c>
      <c r="C4675" t="s">
        <v>21</v>
      </c>
      <c r="D4675" t="s">
        <v>22</v>
      </c>
      <c r="E4675" t="s">
        <v>23</v>
      </c>
      <c r="F4675" t="s">
        <v>14814</v>
      </c>
      <c r="G4675" t="s">
        <v>3546</v>
      </c>
      <c r="H4675" t="s">
        <v>3407</v>
      </c>
      <c r="I4675" s="1">
        <v>19106000</v>
      </c>
      <c r="J4675" s="2">
        <f t="shared" ref="J4675:J4738" si="146">I4675</f>
        <v>19106000</v>
      </c>
      <c r="K4675" s="1">
        <v>4776500</v>
      </c>
      <c r="L4675" s="3">
        <v>45743</v>
      </c>
      <c r="M4675" s="3">
        <v>45744</v>
      </c>
      <c r="N4675" s="3">
        <v>45838</v>
      </c>
      <c r="O4675" s="1">
        <v>0</v>
      </c>
      <c r="P4675" s="1">
        <v>19106000</v>
      </c>
      <c r="R4675" s="6">
        <f ca="1">IF(Tabla1[[#This Row],[FECHA INCIAL DESDE]]="SIN INICIO",0,IF((((TODAY()-M4675)*100%)/(N4675-M4675))&gt;=100%,"100%",(((TODAY()-M4675)*100%)/(N4675-M4675))))</f>
        <v>0.26595744680851063</v>
      </c>
      <c r="S4675" s="2">
        <f t="shared" ref="S4675:S4738" si="147">P4675-Q4675</f>
        <v>19106000</v>
      </c>
      <c r="T4675" t="s">
        <v>14815</v>
      </c>
    </row>
    <row r="4676" spans="1:20" x14ac:dyDescent="0.25">
      <c r="A4676">
        <v>2025</v>
      </c>
      <c r="B4676" t="s">
        <v>14816</v>
      </c>
      <c r="C4676" t="s">
        <v>21</v>
      </c>
      <c r="D4676" t="s">
        <v>22</v>
      </c>
      <c r="E4676" t="s">
        <v>23</v>
      </c>
      <c r="F4676" t="s">
        <v>14817</v>
      </c>
      <c r="G4676" t="s">
        <v>1940</v>
      </c>
      <c r="H4676" t="s">
        <v>1802</v>
      </c>
      <c r="I4676" s="1">
        <v>50820000</v>
      </c>
      <c r="J4676" s="2">
        <f t="shared" si="146"/>
        <v>50820000</v>
      </c>
      <c r="K4676" s="1">
        <v>8470000</v>
      </c>
      <c r="L4676" s="3">
        <v>45743</v>
      </c>
      <c r="M4676" s="3">
        <v>45744</v>
      </c>
      <c r="N4676" s="3">
        <v>45900</v>
      </c>
      <c r="O4676" s="1">
        <v>0</v>
      </c>
      <c r="P4676" s="1">
        <v>50820000</v>
      </c>
      <c r="R4676" s="6">
        <f ca="1">IF(Tabla1[[#This Row],[FECHA INCIAL DESDE]]="SIN INICIO",0,IF((((TODAY()-M4676)*100%)/(N4676-M4676))&gt;=100%,"100%",(((TODAY()-M4676)*100%)/(N4676-M4676))))</f>
        <v>0.16025641025641027</v>
      </c>
      <c r="S4676" s="2">
        <f t="shared" si="147"/>
        <v>50820000</v>
      </c>
      <c r="T4676" t="s">
        <v>14818</v>
      </c>
    </row>
    <row r="4677" spans="1:20" x14ac:dyDescent="0.25">
      <c r="A4677">
        <v>2025</v>
      </c>
      <c r="B4677" t="s">
        <v>14819</v>
      </c>
      <c r="C4677" t="s">
        <v>21</v>
      </c>
      <c r="D4677" t="s">
        <v>22</v>
      </c>
      <c r="E4677" t="s">
        <v>14682</v>
      </c>
      <c r="F4677" t="s">
        <v>14820</v>
      </c>
      <c r="G4677" t="s">
        <v>14770</v>
      </c>
      <c r="H4677" t="s">
        <v>3407</v>
      </c>
      <c r="I4677" s="1">
        <v>69448500</v>
      </c>
      <c r="J4677" s="2">
        <f t="shared" si="146"/>
        <v>69448500</v>
      </c>
      <c r="K4677" s="1">
        <v>6944850</v>
      </c>
      <c r="L4677" s="3">
        <v>45742</v>
      </c>
      <c r="M4677" s="3">
        <v>45743</v>
      </c>
      <c r="N4677" s="3">
        <v>46022</v>
      </c>
      <c r="O4677" s="1">
        <v>0</v>
      </c>
      <c r="P4677" s="1">
        <v>69448500</v>
      </c>
      <c r="R4677" s="6">
        <f ca="1">IF(Tabla1[[#This Row],[FECHA INCIAL DESDE]]="SIN INICIO",0,IF((((TODAY()-M4677)*100%)/(N4677-M4677))&gt;=100%,"100%",(((TODAY()-M4677)*100%)/(N4677-M4677))))</f>
        <v>9.3189964157706098E-2</v>
      </c>
      <c r="S4677" s="2">
        <f t="shared" si="147"/>
        <v>69448500</v>
      </c>
      <c r="T4677" t="s">
        <v>14821</v>
      </c>
    </row>
    <row r="4678" spans="1:20" x14ac:dyDescent="0.25">
      <c r="A4678">
        <v>2025</v>
      </c>
      <c r="B4678" t="s">
        <v>14822</v>
      </c>
      <c r="C4678" t="s">
        <v>21</v>
      </c>
      <c r="D4678" t="s">
        <v>22</v>
      </c>
      <c r="E4678" t="s">
        <v>23</v>
      </c>
      <c r="F4678" t="s">
        <v>14823</v>
      </c>
      <c r="G4678" t="s">
        <v>280</v>
      </c>
      <c r="H4678" t="s">
        <v>270</v>
      </c>
      <c r="I4678" s="1">
        <v>35329176</v>
      </c>
      <c r="J4678" s="2">
        <f t="shared" si="146"/>
        <v>35329176</v>
      </c>
      <c r="K4678" s="1">
        <v>5888196</v>
      </c>
      <c r="L4678" s="3">
        <v>45743</v>
      </c>
      <c r="M4678" s="3">
        <v>45748</v>
      </c>
      <c r="N4678" s="3">
        <v>45900</v>
      </c>
      <c r="O4678" s="1">
        <v>0</v>
      </c>
      <c r="P4678" s="1">
        <v>35329176</v>
      </c>
      <c r="R4678" s="6">
        <f ca="1">IF(Tabla1[[#This Row],[FECHA INCIAL DESDE]]="SIN INICIO",0,IF((((TODAY()-M4678)*100%)/(N4678-M4678))&gt;=100%,"100%",(((TODAY()-M4678)*100%)/(N4678-M4678))))</f>
        <v>0.13815789473684212</v>
      </c>
      <c r="S4678" s="2">
        <f t="shared" si="147"/>
        <v>35329176</v>
      </c>
      <c r="T4678" t="s">
        <v>14824</v>
      </c>
    </row>
    <row r="4679" spans="1:20" x14ac:dyDescent="0.25">
      <c r="A4679">
        <v>2025</v>
      </c>
      <c r="B4679" t="s">
        <v>14825</v>
      </c>
      <c r="C4679" t="s">
        <v>21</v>
      </c>
      <c r="D4679" t="s">
        <v>22</v>
      </c>
      <c r="E4679" t="s">
        <v>23</v>
      </c>
      <c r="F4679" t="s">
        <v>14826</v>
      </c>
      <c r="G4679" t="s">
        <v>1819</v>
      </c>
      <c r="H4679" t="s">
        <v>1802</v>
      </c>
      <c r="I4679" s="1">
        <v>37200000</v>
      </c>
      <c r="J4679" s="2">
        <f t="shared" si="146"/>
        <v>37200000</v>
      </c>
      <c r="K4679" s="1">
        <v>6200000</v>
      </c>
      <c r="L4679" s="3">
        <v>45742</v>
      </c>
      <c r="M4679" s="3">
        <v>45743</v>
      </c>
      <c r="N4679" s="3">
        <v>45900</v>
      </c>
      <c r="O4679" s="1">
        <v>0</v>
      </c>
      <c r="P4679" s="1">
        <v>37200000</v>
      </c>
      <c r="R4679" s="6">
        <f ca="1">IF(Tabla1[[#This Row],[FECHA INCIAL DESDE]]="SIN INICIO",0,IF((((TODAY()-M4679)*100%)/(N4679-M4679))&gt;=100%,"100%",(((TODAY()-M4679)*100%)/(N4679-M4679))))</f>
        <v>0.16560509554140126</v>
      </c>
      <c r="S4679" s="2">
        <f t="shared" si="147"/>
        <v>37200000</v>
      </c>
      <c r="T4679" t="s">
        <v>14827</v>
      </c>
    </row>
    <row r="4680" spans="1:20" x14ac:dyDescent="0.25">
      <c r="A4680">
        <v>2025</v>
      </c>
      <c r="B4680" t="s">
        <v>14828</v>
      </c>
      <c r="C4680" t="s">
        <v>21</v>
      </c>
      <c r="D4680" t="s">
        <v>22</v>
      </c>
      <c r="E4680" t="s">
        <v>23</v>
      </c>
      <c r="F4680" t="s">
        <v>14829</v>
      </c>
      <c r="G4680" t="s">
        <v>1940</v>
      </c>
      <c r="H4680" t="s">
        <v>1802</v>
      </c>
      <c r="I4680" s="1">
        <v>50820000</v>
      </c>
      <c r="J4680" s="2">
        <f t="shared" si="146"/>
        <v>50820000</v>
      </c>
      <c r="K4680" s="1">
        <v>8470000</v>
      </c>
      <c r="L4680" s="3">
        <v>45742</v>
      </c>
      <c r="M4680" s="3">
        <v>45743</v>
      </c>
      <c r="N4680" s="3">
        <v>45900</v>
      </c>
      <c r="O4680" s="1">
        <v>0</v>
      </c>
      <c r="P4680" s="1">
        <v>50820000</v>
      </c>
      <c r="R4680" s="6">
        <f ca="1">IF(Tabla1[[#This Row],[FECHA INCIAL DESDE]]="SIN INICIO",0,IF((((TODAY()-M4680)*100%)/(N4680-M4680))&gt;=100%,"100%",(((TODAY()-M4680)*100%)/(N4680-M4680))))</f>
        <v>0.16560509554140126</v>
      </c>
      <c r="S4680" s="2">
        <f t="shared" si="147"/>
        <v>50820000</v>
      </c>
      <c r="T4680" t="s">
        <v>14830</v>
      </c>
    </row>
    <row r="4681" spans="1:20" x14ac:dyDescent="0.25">
      <c r="A4681">
        <v>2025</v>
      </c>
      <c r="B4681" t="s">
        <v>14831</v>
      </c>
      <c r="C4681" t="s">
        <v>21</v>
      </c>
      <c r="D4681" t="s">
        <v>22</v>
      </c>
      <c r="E4681" t="s">
        <v>23</v>
      </c>
      <c r="F4681" t="s">
        <v>14832</v>
      </c>
      <c r="G4681" t="s">
        <v>1831</v>
      </c>
      <c r="H4681" t="s">
        <v>1898</v>
      </c>
      <c r="I4681" s="1">
        <v>44458666</v>
      </c>
      <c r="J4681" s="2">
        <f t="shared" si="146"/>
        <v>44458666</v>
      </c>
      <c r="K4681" s="1">
        <v>8470000</v>
      </c>
      <c r="L4681" s="3">
        <v>45742</v>
      </c>
      <c r="M4681" s="3">
        <v>45743</v>
      </c>
      <c r="N4681" s="3">
        <v>45930</v>
      </c>
      <c r="O4681" s="1">
        <v>0</v>
      </c>
      <c r="P4681" s="1">
        <v>44458666</v>
      </c>
      <c r="R4681" s="6">
        <f ca="1">IF(Tabla1[[#This Row],[FECHA INCIAL DESDE]]="SIN INICIO",0,IF((((TODAY()-M4681)*100%)/(N4681-M4681))&gt;=100%,"100%",(((TODAY()-M4681)*100%)/(N4681-M4681))))</f>
        <v>0.13903743315508021</v>
      </c>
      <c r="S4681" s="2">
        <f t="shared" si="147"/>
        <v>44458666</v>
      </c>
      <c r="T4681" t="s">
        <v>14833</v>
      </c>
    </row>
    <row r="4682" spans="1:20" x14ac:dyDescent="0.25">
      <c r="A4682">
        <v>2025</v>
      </c>
      <c r="B4682" t="s">
        <v>14834</v>
      </c>
      <c r="C4682" t="s">
        <v>21</v>
      </c>
      <c r="D4682" t="s">
        <v>22</v>
      </c>
      <c r="E4682" t="s">
        <v>14682</v>
      </c>
      <c r="F4682" t="s">
        <v>14835</v>
      </c>
      <c r="G4682" t="s">
        <v>14836</v>
      </c>
      <c r="H4682" t="s">
        <v>3407</v>
      </c>
      <c r="I4682" s="1">
        <v>89837180</v>
      </c>
      <c r="J4682" s="2">
        <f t="shared" si="146"/>
        <v>89837180</v>
      </c>
      <c r="K4682" s="1">
        <v>8983718</v>
      </c>
      <c r="L4682" s="3">
        <v>45744</v>
      </c>
      <c r="M4682" s="3">
        <v>45746</v>
      </c>
      <c r="N4682" s="3">
        <v>46022</v>
      </c>
      <c r="O4682" s="1">
        <v>0</v>
      </c>
      <c r="P4682" s="1">
        <v>89837180</v>
      </c>
      <c r="R4682" s="6">
        <f ca="1">IF(Tabla1[[#This Row],[FECHA INCIAL DESDE]]="SIN INICIO",0,IF((((TODAY()-M4682)*100%)/(N4682-M4682))&gt;=100%,"100%",(((TODAY()-M4682)*100%)/(N4682-M4682))))</f>
        <v>8.3333333333333329E-2</v>
      </c>
      <c r="S4682" s="2">
        <f t="shared" si="147"/>
        <v>89837180</v>
      </c>
      <c r="T4682" t="s">
        <v>14837</v>
      </c>
    </row>
    <row r="4683" spans="1:20" x14ac:dyDescent="0.25">
      <c r="A4683">
        <v>2025</v>
      </c>
      <c r="B4683" t="s">
        <v>14838</v>
      </c>
      <c r="C4683" t="s">
        <v>21</v>
      </c>
      <c r="D4683" t="s">
        <v>22</v>
      </c>
      <c r="E4683" t="s">
        <v>23</v>
      </c>
      <c r="F4683" t="s">
        <v>14839</v>
      </c>
      <c r="G4683" t="s">
        <v>3406</v>
      </c>
      <c r="H4683" t="s">
        <v>3407</v>
      </c>
      <c r="I4683" s="1">
        <v>53812500</v>
      </c>
      <c r="J4683" s="2">
        <f t="shared" si="146"/>
        <v>53812500</v>
      </c>
      <c r="K4683" s="1">
        <v>8968750</v>
      </c>
      <c r="L4683" s="3">
        <v>45742</v>
      </c>
      <c r="M4683" s="3">
        <v>45744</v>
      </c>
      <c r="N4683" s="3">
        <v>45900</v>
      </c>
      <c r="O4683" s="1">
        <v>0</v>
      </c>
      <c r="P4683" s="1">
        <v>53812500</v>
      </c>
      <c r="R4683" s="6">
        <f ca="1">IF(Tabla1[[#This Row],[FECHA INCIAL DESDE]]="SIN INICIO",0,IF((((TODAY()-M4683)*100%)/(N4683-M4683))&gt;=100%,"100%",(((TODAY()-M4683)*100%)/(N4683-M4683))))</f>
        <v>0.16025641025641027</v>
      </c>
      <c r="S4683" s="2">
        <f t="shared" si="147"/>
        <v>53812500</v>
      </c>
      <c r="T4683" t="s">
        <v>14840</v>
      </c>
    </row>
    <row r="4684" spans="1:20" x14ac:dyDescent="0.25">
      <c r="A4684">
        <v>2025</v>
      </c>
      <c r="B4684" t="s">
        <v>14841</v>
      </c>
      <c r="C4684" t="s">
        <v>21</v>
      </c>
      <c r="D4684" t="s">
        <v>22</v>
      </c>
      <c r="E4684" t="s">
        <v>23</v>
      </c>
      <c r="F4684" t="s">
        <v>14842</v>
      </c>
      <c r="G4684" t="s">
        <v>2221</v>
      </c>
      <c r="H4684" t="s">
        <v>1802</v>
      </c>
      <c r="I4684" s="1">
        <v>37200000</v>
      </c>
      <c r="J4684" s="2">
        <f t="shared" si="146"/>
        <v>37200000</v>
      </c>
      <c r="K4684" s="1">
        <v>6200000</v>
      </c>
      <c r="L4684" s="3">
        <v>45742</v>
      </c>
      <c r="M4684" s="3">
        <v>45744</v>
      </c>
      <c r="N4684" s="3">
        <v>45900</v>
      </c>
      <c r="O4684" s="1">
        <v>0</v>
      </c>
      <c r="P4684" s="1">
        <v>37200000</v>
      </c>
      <c r="R4684" s="6">
        <f ca="1">IF(Tabla1[[#This Row],[FECHA INCIAL DESDE]]="SIN INICIO",0,IF((((TODAY()-M4684)*100%)/(N4684-M4684))&gt;=100%,"100%",(((TODAY()-M4684)*100%)/(N4684-M4684))))</f>
        <v>0.16025641025641027</v>
      </c>
      <c r="S4684" s="2">
        <f t="shared" si="147"/>
        <v>37200000</v>
      </c>
      <c r="T4684" t="s">
        <v>14843</v>
      </c>
    </row>
    <row r="4685" spans="1:20" x14ac:dyDescent="0.25">
      <c r="A4685">
        <v>2025</v>
      </c>
      <c r="B4685" t="s">
        <v>14844</v>
      </c>
      <c r="C4685" t="s">
        <v>21</v>
      </c>
      <c r="D4685" t="s">
        <v>22</v>
      </c>
      <c r="E4685" t="s">
        <v>23</v>
      </c>
      <c r="F4685" t="s">
        <v>14845</v>
      </c>
      <c r="G4685" t="s">
        <v>2132</v>
      </c>
      <c r="H4685" t="s">
        <v>1802</v>
      </c>
      <c r="I4685" s="1">
        <v>50820000</v>
      </c>
      <c r="J4685" s="2">
        <f t="shared" si="146"/>
        <v>50820000</v>
      </c>
      <c r="K4685" s="1">
        <v>8470000</v>
      </c>
      <c r="L4685" s="3">
        <v>45742</v>
      </c>
      <c r="M4685" s="3">
        <v>45744</v>
      </c>
      <c r="N4685" s="3">
        <v>45900</v>
      </c>
      <c r="O4685" s="1">
        <v>0</v>
      </c>
      <c r="P4685" s="1">
        <v>50820000</v>
      </c>
      <c r="R4685" s="6">
        <f ca="1">IF(Tabla1[[#This Row],[FECHA INCIAL DESDE]]="SIN INICIO",0,IF((((TODAY()-M4685)*100%)/(N4685-M4685))&gt;=100%,"100%",(((TODAY()-M4685)*100%)/(N4685-M4685))))</f>
        <v>0.16025641025641027</v>
      </c>
      <c r="S4685" s="2">
        <f t="shared" si="147"/>
        <v>50820000</v>
      </c>
      <c r="T4685" t="s">
        <v>14846</v>
      </c>
    </row>
    <row r="4686" spans="1:20" x14ac:dyDescent="0.25">
      <c r="A4686">
        <v>2025</v>
      </c>
      <c r="B4686" t="s">
        <v>14847</v>
      </c>
      <c r="C4686" t="s">
        <v>21</v>
      </c>
      <c r="D4686" t="s">
        <v>22</v>
      </c>
      <c r="E4686" t="s">
        <v>120</v>
      </c>
      <c r="F4686" t="s">
        <v>14848</v>
      </c>
      <c r="G4686" t="s">
        <v>14781</v>
      </c>
      <c r="H4686" t="s">
        <v>3407</v>
      </c>
      <c r="I4686" s="1">
        <v>23818950</v>
      </c>
      <c r="J4686" s="2">
        <f t="shared" si="146"/>
        <v>23818950</v>
      </c>
      <c r="K4686" s="1">
        <v>3969825</v>
      </c>
      <c r="L4686" s="3">
        <v>45742</v>
      </c>
      <c r="M4686" s="3">
        <v>45743</v>
      </c>
      <c r="N4686" s="3">
        <v>45900</v>
      </c>
      <c r="O4686" s="1">
        <v>0</v>
      </c>
      <c r="P4686" s="1">
        <v>23818950</v>
      </c>
      <c r="R4686" s="6">
        <f ca="1">IF(Tabla1[[#This Row],[FECHA INCIAL DESDE]]="SIN INICIO",0,IF((((TODAY()-M4686)*100%)/(N4686-M4686))&gt;=100%,"100%",(((TODAY()-M4686)*100%)/(N4686-M4686))))</f>
        <v>0.16560509554140126</v>
      </c>
      <c r="S4686" s="2">
        <f t="shared" si="147"/>
        <v>23818950</v>
      </c>
      <c r="T4686" t="s">
        <v>14849</v>
      </c>
    </row>
    <row r="4687" spans="1:20" x14ac:dyDescent="0.25">
      <c r="A4687">
        <v>2025</v>
      </c>
      <c r="B4687" t="s">
        <v>14850</v>
      </c>
      <c r="C4687" t="s">
        <v>21</v>
      </c>
      <c r="D4687" t="s">
        <v>22</v>
      </c>
      <c r="E4687" t="s">
        <v>120</v>
      </c>
      <c r="F4687" t="s">
        <v>14851</v>
      </c>
      <c r="G4687" t="s">
        <v>532</v>
      </c>
      <c r="H4687" t="s">
        <v>270</v>
      </c>
      <c r="I4687" s="1">
        <v>24337356</v>
      </c>
      <c r="J4687" s="2">
        <f t="shared" si="146"/>
        <v>24337356</v>
      </c>
      <c r="K4687" s="1">
        <v>4056226</v>
      </c>
      <c r="L4687" s="3">
        <v>45743</v>
      </c>
      <c r="M4687" s="3">
        <v>45744</v>
      </c>
      <c r="N4687" s="3">
        <v>45900</v>
      </c>
      <c r="O4687" s="1">
        <v>0</v>
      </c>
      <c r="P4687" s="1">
        <v>24337356</v>
      </c>
      <c r="R4687" s="6">
        <f ca="1">IF(Tabla1[[#This Row],[FECHA INCIAL DESDE]]="SIN INICIO",0,IF((((TODAY()-M4687)*100%)/(N4687-M4687))&gt;=100%,"100%",(((TODAY()-M4687)*100%)/(N4687-M4687))))</f>
        <v>0.16025641025641027</v>
      </c>
      <c r="S4687" s="2">
        <f t="shared" si="147"/>
        <v>24337356</v>
      </c>
      <c r="T4687" t="s">
        <v>14852</v>
      </c>
    </row>
    <row r="4688" spans="1:20" x14ac:dyDescent="0.25">
      <c r="A4688">
        <v>2025</v>
      </c>
      <c r="B4688" t="s">
        <v>14853</v>
      </c>
      <c r="C4688" t="s">
        <v>21</v>
      </c>
      <c r="D4688" t="s">
        <v>22</v>
      </c>
      <c r="E4688" t="s">
        <v>23</v>
      </c>
      <c r="F4688" t="s">
        <v>14854</v>
      </c>
      <c r="G4688" t="s">
        <v>1940</v>
      </c>
      <c r="H4688" t="s">
        <v>1802</v>
      </c>
      <c r="I4688" s="1">
        <v>50820000</v>
      </c>
      <c r="J4688" s="2">
        <f t="shared" si="146"/>
        <v>50820000</v>
      </c>
      <c r="K4688" s="1">
        <v>8470000</v>
      </c>
      <c r="L4688" s="3">
        <v>45742</v>
      </c>
      <c r="M4688" s="3">
        <v>45743</v>
      </c>
      <c r="N4688" s="3">
        <v>45900</v>
      </c>
      <c r="O4688" s="1">
        <v>0</v>
      </c>
      <c r="P4688" s="1">
        <v>50820000</v>
      </c>
      <c r="R4688" s="6">
        <f ca="1">IF(Tabla1[[#This Row],[FECHA INCIAL DESDE]]="SIN INICIO",0,IF((((TODAY()-M4688)*100%)/(N4688-M4688))&gt;=100%,"100%",(((TODAY()-M4688)*100%)/(N4688-M4688))))</f>
        <v>0.16560509554140126</v>
      </c>
      <c r="S4688" s="2">
        <f t="shared" si="147"/>
        <v>50820000</v>
      </c>
      <c r="T4688" t="s">
        <v>14855</v>
      </c>
    </row>
    <row r="4689" spans="1:20" x14ac:dyDescent="0.25">
      <c r="A4689">
        <v>2025</v>
      </c>
      <c r="B4689" t="s">
        <v>14856</v>
      </c>
      <c r="C4689" t="s">
        <v>21</v>
      </c>
      <c r="D4689" t="s">
        <v>22</v>
      </c>
      <c r="E4689" t="s">
        <v>23</v>
      </c>
      <c r="F4689" t="s">
        <v>14857</v>
      </c>
      <c r="G4689" t="s">
        <v>1520</v>
      </c>
      <c r="H4689" t="s">
        <v>590</v>
      </c>
      <c r="I4689" s="1">
        <v>45000000</v>
      </c>
      <c r="J4689" s="2">
        <f t="shared" si="146"/>
        <v>45000000</v>
      </c>
      <c r="K4689" s="1">
        <v>7500000</v>
      </c>
      <c r="L4689" s="3">
        <v>45742</v>
      </c>
      <c r="M4689" s="3">
        <v>45744</v>
      </c>
      <c r="N4689" s="3">
        <v>45900</v>
      </c>
      <c r="O4689" s="1">
        <v>0</v>
      </c>
      <c r="P4689" s="1">
        <v>45000000</v>
      </c>
      <c r="R4689" s="6">
        <f ca="1">IF(Tabla1[[#This Row],[FECHA INCIAL DESDE]]="SIN INICIO",0,IF((((TODAY()-M4689)*100%)/(N4689-M4689))&gt;=100%,"100%",(((TODAY()-M4689)*100%)/(N4689-M4689))))</f>
        <v>0.16025641025641027</v>
      </c>
      <c r="S4689" s="2">
        <f t="shared" si="147"/>
        <v>45000000</v>
      </c>
      <c r="T4689" t="s">
        <v>14858</v>
      </c>
    </row>
    <row r="4690" spans="1:20" x14ac:dyDescent="0.25">
      <c r="A4690">
        <v>2025</v>
      </c>
      <c r="B4690" t="s">
        <v>14859</v>
      </c>
      <c r="C4690" t="s">
        <v>21</v>
      </c>
      <c r="D4690" t="s">
        <v>22</v>
      </c>
      <c r="E4690" t="s">
        <v>23</v>
      </c>
      <c r="F4690" t="s">
        <v>14860</v>
      </c>
      <c r="G4690" t="s">
        <v>1527</v>
      </c>
      <c r="H4690" t="s">
        <v>1898</v>
      </c>
      <c r="I4690" s="1">
        <v>41669100</v>
      </c>
      <c r="J4690" s="2">
        <f t="shared" si="146"/>
        <v>41669100</v>
      </c>
      <c r="K4690" s="1">
        <v>6944850</v>
      </c>
      <c r="L4690" s="3">
        <v>45742</v>
      </c>
      <c r="M4690" s="3">
        <v>45744</v>
      </c>
      <c r="N4690" s="3">
        <v>45900</v>
      </c>
      <c r="O4690" s="1">
        <v>0</v>
      </c>
      <c r="P4690" s="1">
        <v>41669100</v>
      </c>
      <c r="R4690" s="6">
        <f ca="1">IF(Tabla1[[#This Row],[FECHA INCIAL DESDE]]="SIN INICIO",0,IF((((TODAY()-M4690)*100%)/(N4690-M4690))&gt;=100%,"100%",(((TODAY()-M4690)*100%)/(N4690-M4690))))</f>
        <v>0.16025641025641027</v>
      </c>
      <c r="S4690" s="2">
        <f t="shared" si="147"/>
        <v>41669100</v>
      </c>
      <c r="T4690" t="s">
        <v>14861</v>
      </c>
    </row>
    <row r="4691" spans="1:20" x14ac:dyDescent="0.25">
      <c r="A4691">
        <v>2025</v>
      </c>
      <c r="B4691" t="s">
        <v>14862</v>
      </c>
      <c r="C4691" t="s">
        <v>21</v>
      </c>
      <c r="D4691" t="s">
        <v>22</v>
      </c>
      <c r="E4691" t="s">
        <v>23</v>
      </c>
      <c r="F4691" t="s">
        <v>14863</v>
      </c>
      <c r="G4691" t="s">
        <v>1831</v>
      </c>
      <c r="H4691" t="s">
        <v>1898</v>
      </c>
      <c r="I4691" s="1">
        <v>40212067</v>
      </c>
      <c r="J4691" s="2">
        <f t="shared" si="146"/>
        <v>40212067</v>
      </c>
      <c r="K4691" s="1">
        <v>5744581</v>
      </c>
      <c r="L4691" s="3">
        <v>45743</v>
      </c>
      <c r="M4691" s="3">
        <v>45744</v>
      </c>
      <c r="N4691" s="3">
        <v>45930</v>
      </c>
      <c r="O4691" s="1">
        <v>0</v>
      </c>
      <c r="P4691" s="1">
        <v>40212067</v>
      </c>
      <c r="R4691" s="6">
        <f ca="1">IF(Tabla1[[#This Row],[FECHA INCIAL DESDE]]="SIN INICIO",0,IF((((TODAY()-M4691)*100%)/(N4691-M4691))&gt;=100%,"100%",(((TODAY()-M4691)*100%)/(N4691-M4691))))</f>
        <v>0.13440860215053763</v>
      </c>
      <c r="S4691" s="2">
        <f t="shared" si="147"/>
        <v>40212067</v>
      </c>
      <c r="T4691" t="s">
        <v>14864</v>
      </c>
    </row>
    <row r="4692" spans="1:20" x14ac:dyDescent="0.25">
      <c r="A4692">
        <v>2025</v>
      </c>
      <c r="B4692" t="s">
        <v>14865</v>
      </c>
      <c r="C4692" t="s">
        <v>21</v>
      </c>
      <c r="D4692" t="s">
        <v>22</v>
      </c>
      <c r="E4692" t="s">
        <v>23</v>
      </c>
      <c r="F4692" t="s">
        <v>14866</v>
      </c>
      <c r="G4692" t="s">
        <v>1819</v>
      </c>
      <c r="H4692" t="s">
        <v>1802</v>
      </c>
      <c r="I4692" s="1">
        <v>37200000</v>
      </c>
      <c r="J4692" s="2">
        <f t="shared" si="146"/>
        <v>37200000</v>
      </c>
      <c r="K4692" s="1">
        <v>6200000</v>
      </c>
      <c r="L4692" s="3">
        <v>45743</v>
      </c>
      <c r="M4692" s="3">
        <v>45748</v>
      </c>
      <c r="N4692" s="3">
        <v>45900</v>
      </c>
      <c r="O4692" s="1">
        <v>0</v>
      </c>
      <c r="P4692" s="1">
        <v>37200000</v>
      </c>
      <c r="R4692" s="6">
        <f ca="1">IF(Tabla1[[#This Row],[FECHA INCIAL DESDE]]="SIN INICIO",0,IF((((TODAY()-M4692)*100%)/(N4692-M4692))&gt;=100%,"100%",(((TODAY()-M4692)*100%)/(N4692-M4692))))</f>
        <v>0.13815789473684212</v>
      </c>
      <c r="S4692" s="2">
        <f t="shared" si="147"/>
        <v>37200000</v>
      </c>
      <c r="T4692" t="s">
        <v>14867</v>
      </c>
    </row>
    <row r="4693" spans="1:20" x14ac:dyDescent="0.25">
      <c r="A4693">
        <v>2025</v>
      </c>
      <c r="B4693" t="s">
        <v>14868</v>
      </c>
      <c r="C4693" t="s">
        <v>21</v>
      </c>
      <c r="D4693" t="s">
        <v>22</v>
      </c>
      <c r="E4693" t="s">
        <v>23</v>
      </c>
      <c r="F4693" t="s">
        <v>14869</v>
      </c>
      <c r="G4693" t="s">
        <v>7689</v>
      </c>
      <c r="H4693" t="s">
        <v>1898</v>
      </c>
      <c r="I4693" s="1">
        <v>42096750</v>
      </c>
      <c r="J4693" s="2">
        <f t="shared" si="146"/>
        <v>42096750</v>
      </c>
      <c r="K4693" s="1">
        <v>7016125</v>
      </c>
      <c r="L4693" s="3">
        <v>45743</v>
      </c>
      <c r="M4693" s="3">
        <v>45744</v>
      </c>
      <c r="N4693" s="3">
        <v>45900</v>
      </c>
      <c r="O4693" s="1">
        <v>0</v>
      </c>
      <c r="P4693" s="1">
        <v>42096750</v>
      </c>
      <c r="R4693" s="6">
        <f ca="1">IF(Tabla1[[#This Row],[FECHA INCIAL DESDE]]="SIN INICIO",0,IF((((TODAY()-M4693)*100%)/(N4693-M4693))&gt;=100%,"100%",(((TODAY()-M4693)*100%)/(N4693-M4693))))</f>
        <v>0.16025641025641027</v>
      </c>
      <c r="S4693" s="2">
        <f t="shared" si="147"/>
        <v>42096750</v>
      </c>
      <c r="T4693" t="s">
        <v>14870</v>
      </c>
    </row>
    <row r="4694" spans="1:20" x14ac:dyDescent="0.25">
      <c r="A4694">
        <v>2025</v>
      </c>
      <c r="B4694" t="s">
        <v>14871</v>
      </c>
      <c r="C4694" t="s">
        <v>21</v>
      </c>
      <c r="D4694" t="s">
        <v>22</v>
      </c>
      <c r="E4694" t="s">
        <v>23</v>
      </c>
      <c r="F4694" t="s">
        <v>14872</v>
      </c>
      <c r="G4694" t="s">
        <v>7689</v>
      </c>
      <c r="H4694" t="s">
        <v>1898</v>
      </c>
      <c r="I4694" s="1">
        <v>30075000</v>
      </c>
      <c r="J4694" s="2">
        <f t="shared" si="146"/>
        <v>30075000</v>
      </c>
      <c r="K4694" s="1">
        <v>5012500</v>
      </c>
      <c r="L4694" s="3">
        <v>45742</v>
      </c>
      <c r="M4694" s="3">
        <v>45744</v>
      </c>
      <c r="N4694" s="3">
        <v>45900</v>
      </c>
      <c r="O4694" s="1">
        <v>0</v>
      </c>
      <c r="P4694" s="1">
        <v>30075000</v>
      </c>
      <c r="R4694" s="6">
        <f ca="1">IF(Tabla1[[#This Row],[FECHA INCIAL DESDE]]="SIN INICIO",0,IF((((TODAY()-M4694)*100%)/(N4694-M4694))&gt;=100%,"100%",(((TODAY()-M4694)*100%)/(N4694-M4694))))</f>
        <v>0.16025641025641027</v>
      </c>
      <c r="S4694" s="2">
        <f t="shared" si="147"/>
        <v>30075000</v>
      </c>
      <c r="T4694" t="s">
        <v>14873</v>
      </c>
    </row>
    <row r="4695" spans="1:20" x14ac:dyDescent="0.25">
      <c r="A4695">
        <v>2025</v>
      </c>
      <c r="B4695" t="s">
        <v>14874</v>
      </c>
      <c r="C4695" t="s">
        <v>21</v>
      </c>
      <c r="D4695" t="s">
        <v>22</v>
      </c>
      <c r="E4695" t="s">
        <v>14682</v>
      </c>
      <c r="F4695" t="s">
        <v>14875</v>
      </c>
      <c r="G4695" t="s">
        <v>14876</v>
      </c>
      <c r="H4695" t="s">
        <v>3407</v>
      </c>
      <c r="I4695" s="1">
        <v>76393350</v>
      </c>
      <c r="J4695" s="2">
        <f t="shared" si="146"/>
        <v>76393350</v>
      </c>
      <c r="K4695" s="1">
        <v>6944850</v>
      </c>
      <c r="L4695" s="3">
        <v>45743</v>
      </c>
      <c r="M4695" s="3">
        <v>45744</v>
      </c>
      <c r="N4695" s="3">
        <v>46022</v>
      </c>
      <c r="O4695" s="1">
        <v>0</v>
      </c>
      <c r="P4695" s="1">
        <v>76393350</v>
      </c>
      <c r="R4695" s="6">
        <f ca="1">IF(Tabla1[[#This Row],[FECHA INCIAL DESDE]]="SIN INICIO",0,IF((((TODAY()-M4695)*100%)/(N4695-M4695))&gt;=100%,"100%",(((TODAY()-M4695)*100%)/(N4695-M4695))))</f>
        <v>8.9928057553956831E-2</v>
      </c>
      <c r="S4695" s="2">
        <f t="shared" si="147"/>
        <v>76393350</v>
      </c>
      <c r="T4695" t="s">
        <v>14877</v>
      </c>
    </row>
    <row r="4696" spans="1:20" x14ac:dyDescent="0.25">
      <c r="A4696">
        <v>2025</v>
      </c>
      <c r="B4696" t="s">
        <v>14878</v>
      </c>
      <c r="C4696" t="s">
        <v>21</v>
      </c>
      <c r="D4696" t="s">
        <v>22</v>
      </c>
      <c r="E4696" t="s">
        <v>120</v>
      </c>
      <c r="F4696" t="s">
        <v>14879</v>
      </c>
      <c r="G4696" t="s">
        <v>14880</v>
      </c>
      <c r="H4696" t="s">
        <v>154</v>
      </c>
      <c r="I4696" s="1">
        <v>22222200</v>
      </c>
      <c r="J4696" s="2">
        <f t="shared" si="146"/>
        <v>22222200</v>
      </c>
      <c r="K4696" s="1">
        <v>4444440</v>
      </c>
      <c r="L4696" s="3">
        <v>45743</v>
      </c>
      <c r="M4696" s="3">
        <v>45744</v>
      </c>
      <c r="N4696" s="3">
        <v>45869</v>
      </c>
      <c r="O4696" s="1">
        <v>0</v>
      </c>
      <c r="P4696" s="1">
        <v>22222200</v>
      </c>
      <c r="R4696" s="6">
        <f ca="1">IF(Tabla1[[#This Row],[FECHA INCIAL DESDE]]="SIN INICIO",0,IF((((TODAY()-M4696)*100%)/(N4696-M4696))&gt;=100%,"100%",(((TODAY()-M4696)*100%)/(N4696-M4696))))</f>
        <v>0.2</v>
      </c>
      <c r="S4696" s="2">
        <f t="shared" si="147"/>
        <v>22222200</v>
      </c>
      <c r="T4696" t="s">
        <v>14881</v>
      </c>
    </row>
    <row r="4697" spans="1:20" x14ac:dyDescent="0.25">
      <c r="A4697">
        <v>2025</v>
      </c>
      <c r="B4697" t="s">
        <v>14882</v>
      </c>
      <c r="C4697" t="s">
        <v>21</v>
      </c>
      <c r="D4697" t="s">
        <v>22</v>
      </c>
      <c r="E4697" t="s">
        <v>23</v>
      </c>
      <c r="F4697" t="s">
        <v>14883</v>
      </c>
      <c r="G4697" t="s">
        <v>1831</v>
      </c>
      <c r="H4697" t="s">
        <v>1898</v>
      </c>
      <c r="I4697" s="1">
        <v>44458666</v>
      </c>
      <c r="J4697" s="2">
        <f t="shared" si="146"/>
        <v>44458666</v>
      </c>
      <c r="K4697" s="1">
        <v>6351238</v>
      </c>
      <c r="L4697" s="3">
        <v>45743</v>
      </c>
      <c r="M4697" s="3">
        <v>45744</v>
      </c>
      <c r="N4697" s="3">
        <v>45930</v>
      </c>
      <c r="O4697" s="1">
        <v>0</v>
      </c>
      <c r="P4697" s="1">
        <v>44458666</v>
      </c>
      <c r="R4697" s="6">
        <f ca="1">IF(Tabla1[[#This Row],[FECHA INCIAL DESDE]]="SIN INICIO",0,IF((((TODAY()-M4697)*100%)/(N4697-M4697))&gt;=100%,"100%",(((TODAY()-M4697)*100%)/(N4697-M4697))))</f>
        <v>0.13440860215053763</v>
      </c>
      <c r="S4697" s="2">
        <f t="shared" si="147"/>
        <v>44458666</v>
      </c>
      <c r="T4697" t="s">
        <v>14884</v>
      </c>
    </row>
    <row r="4698" spans="1:20" x14ac:dyDescent="0.25">
      <c r="A4698">
        <v>2025</v>
      </c>
      <c r="B4698" t="s">
        <v>14885</v>
      </c>
      <c r="C4698" t="s">
        <v>21</v>
      </c>
      <c r="D4698" t="s">
        <v>22</v>
      </c>
      <c r="E4698" t="s">
        <v>120</v>
      </c>
      <c r="F4698" t="s">
        <v>14886</v>
      </c>
      <c r="G4698" t="s">
        <v>8712</v>
      </c>
      <c r="H4698" t="s">
        <v>2479</v>
      </c>
      <c r="I4698" s="1">
        <v>24337356</v>
      </c>
      <c r="J4698" s="2">
        <f t="shared" si="146"/>
        <v>24337356</v>
      </c>
      <c r="K4698" s="1">
        <v>4258441</v>
      </c>
      <c r="L4698" s="3">
        <v>45744</v>
      </c>
      <c r="M4698" s="3">
        <v>45748</v>
      </c>
      <c r="N4698" s="3">
        <v>45900</v>
      </c>
      <c r="O4698" s="1">
        <v>0</v>
      </c>
      <c r="P4698" s="1">
        <v>24337356</v>
      </c>
      <c r="R4698" s="6">
        <f ca="1">IF(Tabla1[[#This Row],[FECHA INCIAL DESDE]]="SIN INICIO",0,IF((((TODAY()-M4698)*100%)/(N4698-M4698))&gt;=100%,"100%",(((TODAY()-M4698)*100%)/(N4698-M4698))))</f>
        <v>0.13815789473684212</v>
      </c>
      <c r="S4698" s="2">
        <f t="shared" si="147"/>
        <v>24337356</v>
      </c>
      <c r="T4698" t="s">
        <v>14887</v>
      </c>
    </row>
    <row r="4699" spans="1:20" x14ac:dyDescent="0.25">
      <c r="A4699">
        <v>2025</v>
      </c>
      <c r="B4699" t="s">
        <v>14888</v>
      </c>
      <c r="C4699" t="s">
        <v>21</v>
      </c>
      <c r="D4699" t="s">
        <v>22</v>
      </c>
      <c r="E4699" t="s">
        <v>14682</v>
      </c>
      <c r="F4699" t="s">
        <v>14889</v>
      </c>
      <c r="G4699" t="s">
        <v>14890</v>
      </c>
      <c r="H4699" t="s">
        <v>3407</v>
      </c>
      <c r="I4699" s="1">
        <v>89837180</v>
      </c>
      <c r="J4699" s="2">
        <f t="shared" si="146"/>
        <v>89837180</v>
      </c>
      <c r="K4699" s="1">
        <v>8983718</v>
      </c>
      <c r="L4699" s="3">
        <v>45744</v>
      </c>
      <c r="M4699" s="3">
        <v>45746</v>
      </c>
      <c r="N4699" s="3">
        <v>46022</v>
      </c>
      <c r="O4699" s="1">
        <v>0</v>
      </c>
      <c r="P4699" s="1">
        <v>89837180</v>
      </c>
      <c r="R4699" s="6">
        <f ca="1">IF(Tabla1[[#This Row],[FECHA INCIAL DESDE]]="SIN INICIO",0,IF((((TODAY()-M4699)*100%)/(N4699-M4699))&gt;=100%,"100%",(((TODAY()-M4699)*100%)/(N4699-M4699))))</f>
        <v>8.3333333333333329E-2</v>
      </c>
      <c r="S4699" s="2">
        <f t="shared" si="147"/>
        <v>89837180</v>
      </c>
      <c r="T4699" t="s">
        <v>14891</v>
      </c>
    </row>
    <row r="4700" spans="1:20" x14ac:dyDescent="0.25">
      <c r="A4700">
        <v>2025</v>
      </c>
      <c r="B4700" t="s">
        <v>14892</v>
      </c>
      <c r="C4700" t="s">
        <v>21</v>
      </c>
      <c r="D4700" t="s">
        <v>22</v>
      </c>
      <c r="E4700" t="s">
        <v>23</v>
      </c>
      <c r="F4700" t="s">
        <v>14893</v>
      </c>
      <c r="G4700" t="s">
        <v>14894</v>
      </c>
      <c r="H4700" t="s">
        <v>659</v>
      </c>
      <c r="I4700" s="1">
        <v>32760000</v>
      </c>
      <c r="J4700" s="2">
        <f t="shared" si="146"/>
        <v>32760000</v>
      </c>
      <c r="K4700" s="1">
        <v>6552000</v>
      </c>
      <c r="L4700" s="3">
        <v>45742</v>
      </c>
      <c r="M4700" s="3">
        <v>45744</v>
      </c>
      <c r="N4700" s="3">
        <v>45869</v>
      </c>
      <c r="O4700" s="1">
        <v>0</v>
      </c>
      <c r="P4700" s="1">
        <v>32760000</v>
      </c>
      <c r="R4700" s="6">
        <f ca="1">IF(Tabla1[[#This Row],[FECHA INCIAL DESDE]]="SIN INICIO",0,IF((((TODAY()-M4700)*100%)/(N4700-M4700))&gt;=100%,"100%",(((TODAY()-M4700)*100%)/(N4700-M4700))))</f>
        <v>0.2</v>
      </c>
      <c r="S4700" s="2">
        <f t="shared" si="147"/>
        <v>32760000</v>
      </c>
      <c r="T4700" t="s">
        <v>14895</v>
      </c>
    </row>
    <row r="4701" spans="1:20" x14ac:dyDescent="0.25">
      <c r="A4701">
        <v>2025</v>
      </c>
      <c r="B4701" t="s">
        <v>14896</v>
      </c>
      <c r="C4701" t="s">
        <v>21</v>
      </c>
      <c r="D4701" t="s">
        <v>22</v>
      </c>
      <c r="E4701" t="s">
        <v>120</v>
      </c>
      <c r="F4701" t="s">
        <v>14897</v>
      </c>
      <c r="G4701" t="s">
        <v>6139</v>
      </c>
      <c r="H4701" t="s">
        <v>659</v>
      </c>
      <c r="I4701" s="1">
        <v>23345000</v>
      </c>
      <c r="J4701" s="2">
        <f t="shared" si="146"/>
        <v>23345000</v>
      </c>
      <c r="K4701" s="1">
        <v>4669000</v>
      </c>
      <c r="L4701" s="3">
        <v>45742</v>
      </c>
      <c r="M4701" s="3">
        <v>45743</v>
      </c>
      <c r="N4701" s="3">
        <v>45869</v>
      </c>
      <c r="O4701" s="1">
        <v>0</v>
      </c>
      <c r="P4701" s="1">
        <v>23345000</v>
      </c>
      <c r="R4701" s="6">
        <f ca="1">IF(Tabla1[[#This Row],[FECHA INCIAL DESDE]]="SIN INICIO",0,IF((((TODAY()-M4701)*100%)/(N4701-M4701))&gt;=100%,"100%",(((TODAY()-M4701)*100%)/(N4701-M4701))))</f>
        <v>0.20634920634920634</v>
      </c>
      <c r="S4701" s="2">
        <f t="shared" si="147"/>
        <v>23345000</v>
      </c>
      <c r="T4701" t="s">
        <v>14898</v>
      </c>
    </row>
    <row r="4702" spans="1:20" x14ac:dyDescent="0.25">
      <c r="A4702">
        <v>2025</v>
      </c>
      <c r="B4702" t="s">
        <v>14899</v>
      </c>
      <c r="C4702" t="s">
        <v>21</v>
      </c>
      <c r="D4702" t="s">
        <v>22</v>
      </c>
      <c r="E4702" t="s">
        <v>14682</v>
      </c>
      <c r="F4702" t="s">
        <v>14900</v>
      </c>
      <c r="G4702" t="s">
        <v>14901</v>
      </c>
      <c r="H4702" t="s">
        <v>3407</v>
      </c>
      <c r="I4702" s="1">
        <v>69448500</v>
      </c>
      <c r="J4702" s="2">
        <f t="shared" si="146"/>
        <v>69448500</v>
      </c>
      <c r="K4702" s="1">
        <v>6944850</v>
      </c>
      <c r="L4702" s="3">
        <v>45744</v>
      </c>
      <c r="M4702" s="3">
        <v>45746</v>
      </c>
      <c r="N4702" s="3">
        <v>46022</v>
      </c>
      <c r="O4702" s="1">
        <v>0</v>
      </c>
      <c r="P4702" s="1">
        <v>69448500</v>
      </c>
      <c r="R4702" s="6">
        <f ca="1">IF(Tabla1[[#This Row],[FECHA INCIAL DESDE]]="SIN INICIO",0,IF((((TODAY()-M4702)*100%)/(N4702-M4702))&gt;=100%,"100%",(((TODAY()-M4702)*100%)/(N4702-M4702))))</f>
        <v>8.3333333333333329E-2</v>
      </c>
      <c r="S4702" s="2">
        <f t="shared" si="147"/>
        <v>69448500</v>
      </c>
      <c r="T4702" t="s">
        <v>14902</v>
      </c>
    </row>
    <row r="4703" spans="1:20" x14ac:dyDescent="0.25">
      <c r="A4703">
        <v>2025</v>
      </c>
      <c r="B4703" t="s">
        <v>14903</v>
      </c>
      <c r="C4703" t="s">
        <v>21</v>
      </c>
      <c r="D4703" t="s">
        <v>22</v>
      </c>
      <c r="E4703" t="s">
        <v>23</v>
      </c>
      <c r="F4703" t="s">
        <v>14904</v>
      </c>
      <c r="G4703" t="s">
        <v>4426</v>
      </c>
      <c r="H4703" t="s">
        <v>1898</v>
      </c>
      <c r="I4703" s="1">
        <v>25404952</v>
      </c>
      <c r="J4703" s="2">
        <f t="shared" si="146"/>
        <v>25404952</v>
      </c>
      <c r="K4703" s="1">
        <v>6351238</v>
      </c>
      <c r="L4703" s="3">
        <v>45742</v>
      </c>
      <c r="M4703" s="3">
        <v>45744</v>
      </c>
      <c r="N4703" s="3">
        <v>45838</v>
      </c>
      <c r="O4703" s="1">
        <v>0</v>
      </c>
      <c r="P4703" s="1">
        <v>25404952</v>
      </c>
      <c r="R4703" s="6">
        <f ca="1">IF(Tabla1[[#This Row],[FECHA INCIAL DESDE]]="SIN INICIO",0,IF((((TODAY()-M4703)*100%)/(N4703-M4703))&gt;=100%,"100%",(((TODAY()-M4703)*100%)/(N4703-M4703))))</f>
        <v>0.26595744680851063</v>
      </c>
      <c r="S4703" s="2">
        <f t="shared" si="147"/>
        <v>25404952</v>
      </c>
      <c r="T4703" t="s">
        <v>14905</v>
      </c>
    </row>
    <row r="4704" spans="1:20" x14ac:dyDescent="0.25">
      <c r="A4704">
        <v>2025</v>
      </c>
      <c r="B4704" t="s">
        <v>14906</v>
      </c>
      <c r="C4704" t="s">
        <v>21</v>
      </c>
      <c r="D4704" t="s">
        <v>22</v>
      </c>
      <c r="E4704" t="s">
        <v>23</v>
      </c>
      <c r="F4704" t="s">
        <v>14907</v>
      </c>
      <c r="G4704" t="s">
        <v>14908</v>
      </c>
      <c r="H4704" t="s">
        <v>659</v>
      </c>
      <c r="I4704" s="1">
        <v>32760000</v>
      </c>
      <c r="J4704" s="2">
        <f t="shared" si="146"/>
        <v>32760000</v>
      </c>
      <c r="K4704" s="1">
        <v>6552000</v>
      </c>
      <c r="L4704" s="3">
        <v>45742</v>
      </c>
      <c r="M4704" s="3">
        <v>45744</v>
      </c>
      <c r="N4704" s="3">
        <v>45869</v>
      </c>
      <c r="O4704" s="1">
        <v>0</v>
      </c>
      <c r="P4704" s="1">
        <v>32760000</v>
      </c>
      <c r="R4704" s="6">
        <f ca="1">IF(Tabla1[[#This Row],[FECHA INCIAL DESDE]]="SIN INICIO",0,IF((((TODAY()-M4704)*100%)/(N4704-M4704))&gt;=100%,"100%",(((TODAY()-M4704)*100%)/(N4704-M4704))))</f>
        <v>0.2</v>
      </c>
      <c r="S4704" s="2">
        <f t="shared" si="147"/>
        <v>32760000</v>
      </c>
      <c r="T4704" t="s">
        <v>14909</v>
      </c>
    </row>
    <row r="4705" spans="1:20" x14ac:dyDescent="0.25">
      <c r="A4705">
        <v>2025</v>
      </c>
      <c r="B4705" t="s">
        <v>14910</v>
      </c>
      <c r="C4705" t="s">
        <v>21</v>
      </c>
      <c r="D4705" t="s">
        <v>22</v>
      </c>
      <c r="E4705" t="s">
        <v>14682</v>
      </c>
      <c r="F4705" t="s">
        <v>14911</v>
      </c>
      <c r="G4705" t="s">
        <v>14912</v>
      </c>
      <c r="H4705" t="s">
        <v>3407</v>
      </c>
      <c r="I4705" s="1">
        <v>69448500</v>
      </c>
      <c r="J4705" s="2">
        <f t="shared" si="146"/>
        <v>69448500</v>
      </c>
      <c r="K4705" s="1">
        <v>6944850</v>
      </c>
      <c r="L4705" s="3">
        <v>45744</v>
      </c>
      <c r="M4705" s="3" t="s">
        <v>14661</v>
      </c>
      <c r="N4705" s="3">
        <v>46022</v>
      </c>
      <c r="O4705" s="1">
        <v>0</v>
      </c>
      <c r="P4705" s="1">
        <v>69448500</v>
      </c>
      <c r="R4705" s="6">
        <f ca="1">IF(Tabla1[[#This Row],[FECHA INCIAL DESDE]]="SIN INICIO",0,IF((((TODAY()-M4705)*100%)/(N4705-M4705))&gt;=100%,"100%",(((TODAY()-M4705)*100%)/(N4705-M4705))))</f>
        <v>0</v>
      </c>
      <c r="S4705" s="2">
        <f t="shared" si="147"/>
        <v>69448500</v>
      </c>
      <c r="T4705" t="s">
        <v>14913</v>
      </c>
    </row>
    <row r="4706" spans="1:20" x14ac:dyDescent="0.25">
      <c r="A4706">
        <v>2025</v>
      </c>
      <c r="B4706" t="s">
        <v>14914</v>
      </c>
      <c r="C4706" t="s">
        <v>21</v>
      </c>
      <c r="D4706" t="s">
        <v>22</v>
      </c>
      <c r="E4706" t="s">
        <v>120</v>
      </c>
      <c r="F4706" t="s">
        <v>14915</v>
      </c>
      <c r="G4706" t="s">
        <v>606</v>
      </c>
      <c r="H4706" t="s">
        <v>270</v>
      </c>
      <c r="I4706" s="1">
        <v>30135000</v>
      </c>
      <c r="J4706" s="2">
        <f t="shared" si="146"/>
        <v>30135000</v>
      </c>
      <c r="K4706" s="1">
        <v>5022500</v>
      </c>
      <c r="L4706" s="3">
        <v>45742</v>
      </c>
      <c r="M4706" s="3">
        <v>45744</v>
      </c>
      <c r="N4706" s="3">
        <v>45900</v>
      </c>
      <c r="O4706" s="1">
        <v>0</v>
      </c>
      <c r="P4706" s="1">
        <v>30135000</v>
      </c>
      <c r="R4706" s="6">
        <f ca="1">IF(Tabla1[[#This Row],[FECHA INCIAL DESDE]]="SIN INICIO",0,IF((((TODAY()-M4706)*100%)/(N4706-M4706))&gt;=100%,"100%",(((TODAY()-M4706)*100%)/(N4706-M4706))))</f>
        <v>0.16025641025641027</v>
      </c>
      <c r="S4706" s="2">
        <f t="shared" si="147"/>
        <v>30135000</v>
      </c>
      <c r="T4706" t="s">
        <v>14916</v>
      </c>
    </row>
    <row r="4707" spans="1:20" x14ac:dyDescent="0.25">
      <c r="A4707">
        <v>2025</v>
      </c>
      <c r="B4707" t="s">
        <v>14917</v>
      </c>
      <c r="C4707" t="s">
        <v>21</v>
      </c>
      <c r="D4707" t="s">
        <v>22</v>
      </c>
      <c r="E4707" t="s">
        <v>23</v>
      </c>
      <c r="F4707" t="s">
        <v>14918</v>
      </c>
      <c r="G4707" t="s">
        <v>14919</v>
      </c>
      <c r="H4707" t="s">
        <v>537</v>
      </c>
      <c r="I4707" s="1">
        <v>41669100</v>
      </c>
      <c r="J4707" s="2">
        <f t="shared" si="146"/>
        <v>41669100</v>
      </c>
      <c r="K4707" s="1">
        <v>6944850</v>
      </c>
      <c r="L4707" s="3">
        <v>45742</v>
      </c>
      <c r="M4707" s="3">
        <v>45743</v>
      </c>
      <c r="N4707" s="3">
        <v>45900</v>
      </c>
      <c r="O4707" s="1">
        <v>0</v>
      </c>
      <c r="P4707" s="1">
        <v>41669100</v>
      </c>
      <c r="R4707" s="6">
        <f ca="1">IF(Tabla1[[#This Row],[FECHA INCIAL DESDE]]="SIN INICIO",0,IF((((TODAY()-M4707)*100%)/(N4707-M4707))&gt;=100%,"100%",(((TODAY()-M4707)*100%)/(N4707-M4707))))</f>
        <v>0.16560509554140126</v>
      </c>
      <c r="S4707" s="2">
        <f t="shared" si="147"/>
        <v>41669100</v>
      </c>
      <c r="T4707" t="s">
        <v>14920</v>
      </c>
    </row>
    <row r="4708" spans="1:20" x14ac:dyDescent="0.25">
      <c r="A4708">
        <v>2025</v>
      </c>
      <c r="B4708" t="s">
        <v>14921</v>
      </c>
      <c r="C4708" t="s">
        <v>21</v>
      </c>
      <c r="D4708" t="s">
        <v>22</v>
      </c>
      <c r="E4708" t="s">
        <v>23</v>
      </c>
      <c r="F4708" t="s">
        <v>14922</v>
      </c>
      <c r="G4708" t="s">
        <v>1819</v>
      </c>
      <c r="H4708" t="s">
        <v>1802</v>
      </c>
      <c r="I4708" s="1">
        <v>50820000</v>
      </c>
      <c r="J4708" s="2">
        <f t="shared" si="146"/>
        <v>50820000</v>
      </c>
      <c r="K4708" s="1">
        <v>8470000</v>
      </c>
      <c r="L4708" s="3">
        <v>45742</v>
      </c>
      <c r="M4708" s="3">
        <v>45744</v>
      </c>
      <c r="N4708" s="3">
        <v>45900</v>
      </c>
      <c r="O4708" s="1">
        <v>0</v>
      </c>
      <c r="P4708" s="1">
        <v>50820000</v>
      </c>
      <c r="R4708" s="6">
        <f ca="1">IF(Tabla1[[#This Row],[FECHA INCIAL DESDE]]="SIN INICIO",0,IF((((TODAY()-M4708)*100%)/(N4708-M4708))&gt;=100%,"100%",(((TODAY()-M4708)*100%)/(N4708-M4708))))</f>
        <v>0.16025641025641027</v>
      </c>
      <c r="S4708" s="2">
        <f t="shared" si="147"/>
        <v>50820000</v>
      </c>
      <c r="T4708" t="s">
        <v>14923</v>
      </c>
    </row>
    <row r="4709" spans="1:20" x14ac:dyDescent="0.25">
      <c r="A4709">
        <v>2025</v>
      </c>
      <c r="B4709" t="s">
        <v>14924</v>
      </c>
      <c r="C4709" t="s">
        <v>21</v>
      </c>
      <c r="D4709" t="s">
        <v>22</v>
      </c>
      <c r="E4709" t="s">
        <v>23</v>
      </c>
      <c r="F4709" t="s">
        <v>14925</v>
      </c>
      <c r="G4709" t="s">
        <v>5513</v>
      </c>
      <c r="H4709" t="s">
        <v>1898</v>
      </c>
      <c r="I4709" s="1">
        <v>25404952</v>
      </c>
      <c r="J4709" s="2">
        <f t="shared" si="146"/>
        <v>25404952</v>
      </c>
      <c r="K4709" s="1">
        <v>6351238</v>
      </c>
      <c r="L4709" s="3">
        <v>45742</v>
      </c>
      <c r="M4709" s="3">
        <v>45744</v>
      </c>
      <c r="N4709" s="3">
        <v>45838</v>
      </c>
      <c r="O4709" s="1">
        <v>0</v>
      </c>
      <c r="P4709" s="1">
        <v>25404952</v>
      </c>
      <c r="R4709" s="6">
        <f ca="1">IF(Tabla1[[#This Row],[FECHA INCIAL DESDE]]="SIN INICIO",0,IF((((TODAY()-M4709)*100%)/(N4709-M4709))&gt;=100%,"100%",(((TODAY()-M4709)*100%)/(N4709-M4709))))</f>
        <v>0.26595744680851063</v>
      </c>
      <c r="S4709" s="2">
        <f t="shared" si="147"/>
        <v>25404952</v>
      </c>
      <c r="T4709" t="s">
        <v>14926</v>
      </c>
    </row>
    <row r="4710" spans="1:20" x14ac:dyDescent="0.25">
      <c r="A4710">
        <v>2025</v>
      </c>
      <c r="B4710" t="s">
        <v>14927</v>
      </c>
      <c r="C4710" t="s">
        <v>21</v>
      </c>
      <c r="D4710" t="s">
        <v>22</v>
      </c>
      <c r="E4710" t="s">
        <v>23</v>
      </c>
      <c r="F4710" t="s">
        <v>14928</v>
      </c>
      <c r="G4710" t="s">
        <v>14929</v>
      </c>
      <c r="H4710" t="s">
        <v>1898</v>
      </c>
      <c r="I4710" s="1">
        <v>40212067</v>
      </c>
      <c r="J4710" s="2">
        <f t="shared" si="146"/>
        <v>40212067</v>
      </c>
      <c r="K4710" s="1">
        <v>5744581</v>
      </c>
      <c r="L4710" s="3">
        <v>45743</v>
      </c>
      <c r="M4710" s="3">
        <v>45744</v>
      </c>
      <c r="N4710" s="3">
        <v>45930</v>
      </c>
      <c r="O4710" s="1">
        <v>0</v>
      </c>
      <c r="P4710" s="1">
        <v>40212067</v>
      </c>
      <c r="R4710" s="6">
        <f ca="1">IF(Tabla1[[#This Row],[FECHA INCIAL DESDE]]="SIN INICIO",0,IF((((TODAY()-M4710)*100%)/(N4710-M4710))&gt;=100%,"100%",(((TODAY()-M4710)*100%)/(N4710-M4710))))</f>
        <v>0.13440860215053763</v>
      </c>
      <c r="S4710" s="2">
        <f t="shared" si="147"/>
        <v>40212067</v>
      </c>
      <c r="T4710" t="s">
        <v>14930</v>
      </c>
    </row>
    <row r="4711" spans="1:20" x14ac:dyDescent="0.25">
      <c r="A4711">
        <v>2025</v>
      </c>
      <c r="B4711" t="s">
        <v>14931</v>
      </c>
      <c r="C4711" t="s">
        <v>21</v>
      </c>
      <c r="D4711" t="s">
        <v>22</v>
      </c>
      <c r="E4711" t="s">
        <v>23</v>
      </c>
      <c r="F4711" t="s">
        <v>14932</v>
      </c>
      <c r="G4711" t="s">
        <v>5162</v>
      </c>
      <c r="H4711" t="s">
        <v>1898</v>
      </c>
      <c r="I4711" s="1">
        <v>40212067</v>
      </c>
      <c r="J4711" s="2">
        <f t="shared" si="146"/>
        <v>40212067</v>
      </c>
      <c r="K4711" s="1">
        <v>5744581</v>
      </c>
      <c r="L4711" s="3">
        <v>45743</v>
      </c>
      <c r="M4711" s="3">
        <v>45744</v>
      </c>
      <c r="N4711" s="3">
        <v>45930</v>
      </c>
      <c r="O4711" s="1">
        <v>0</v>
      </c>
      <c r="P4711" s="1">
        <v>40212067</v>
      </c>
      <c r="R4711" s="6">
        <f ca="1">IF(Tabla1[[#This Row],[FECHA INCIAL DESDE]]="SIN INICIO",0,IF((((TODAY()-M4711)*100%)/(N4711-M4711))&gt;=100%,"100%",(((TODAY()-M4711)*100%)/(N4711-M4711))))</f>
        <v>0.13440860215053763</v>
      </c>
      <c r="S4711" s="2">
        <f t="shared" si="147"/>
        <v>40212067</v>
      </c>
      <c r="T4711" t="s">
        <v>14933</v>
      </c>
    </row>
    <row r="4712" spans="1:20" x14ac:dyDescent="0.25">
      <c r="A4712">
        <v>2025</v>
      </c>
      <c r="B4712" t="s">
        <v>14934</v>
      </c>
      <c r="C4712" t="s">
        <v>21</v>
      </c>
      <c r="D4712" t="s">
        <v>22</v>
      </c>
      <c r="E4712" t="s">
        <v>23</v>
      </c>
      <c r="F4712" t="s">
        <v>14935</v>
      </c>
      <c r="G4712" t="s">
        <v>14936</v>
      </c>
      <c r="H4712" t="s">
        <v>3407</v>
      </c>
      <c r="I4712" s="1">
        <v>53812500</v>
      </c>
      <c r="J4712" s="2">
        <f t="shared" si="146"/>
        <v>53812500</v>
      </c>
      <c r="K4712" s="1">
        <v>8968750</v>
      </c>
      <c r="L4712" s="3">
        <v>45742</v>
      </c>
      <c r="M4712" s="3">
        <v>45744</v>
      </c>
      <c r="N4712" s="3">
        <v>45900</v>
      </c>
      <c r="O4712" s="1">
        <v>0</v>
      </c>
      <c r="P4712" s="1">
        <v>53812500</v>
      </c>
      <c r="R4712" s="6">
        <f ca="1">IF(Tabla1[[#This Row],[FECHA INCIAL DESDE]]="SIN INICIO",0,IF((((TODAY()-M4712)*100%)/(N4712-M4712))&gt;=100%,"100%",(((TODAY()-M4712)*100%)/(N4712-M4712))))</f>
        <v>0.16025641025641027</v>
      </c>
      <c r="S4712" s="2">
        <f t="shared" si="147"/>
        <v>53812500</v>
      </c>
      <c r="T4712" t="s">
        <v>14937</v>
      </c>
    </row>
    <row r="4713" spans="1:20" x14ac:dyDescent="0.25">
      <c r="A4713">
        <v>2025</v>
      </c>
      <c r="B4713" t="s">
        <v>14938</v>
      </c>
      <c r="C4713" t="s">
        <v>21</v>
      </c>
      <c r="D4713" t="s">
        <v>22</v>
      </c>
      <c r="E4713" t="s">
        <v>23</v>
      </c>
      <c r="F4713" t="s">
        <v>14939</v>
      </c>
      <c r="G4713" t="s">
        <v>3367</v>
      </c>
      <c r="H4713" t="s">
        <v>1802</v>
      </c>
      <c r="I4713" s="1">
        <v>37200000</v>
      </c>
      <c r="J4713" s="2">
        <f t="shared" si="146"/>
        <v>37200000</v>
      </c>
      <c r="K4713" s="1">
        <v>6200000</v>
      </c>
      <c r="L4713" s="3">
        <v>45743</v>
      </c>
      <c r="M4713" s="3">
        <v>45744</v>
      </c>
      <c r="N4713" s="3">
        <v>45900</v>
      </c>
      <c r="O4713" s="1">
        <v>0</v>
      </c>
      <c r="P4713" s="1">
        <v>37200000</v>
      </c>
      <c r="R4713" s="6">
        <f ca="1">IF(Tabla1[[#This Row],[FECHA INCIAL DESDE]]="SIN INICIO",0,IF((((TODAY()-M4713)*100%)/(N4713-M4713))&gt;=100%,"100%",(((TODAY()-M4713)*100%)/(N4713-M4713))))</f>
        <v>0.16025641025641027</v>
      </c>
      <c r="S4713" s="2">
        <f t="shared" si="147"/>
        <v>37200000</v>
      </c>
      <c r="T4713" t="s">
        <v>14940</v>
      </c>
    </row>
    <row r="4714" spans="1:20" x14ac:dyDescent="0.25">
      <c r="A4714">
        <v>2025</v>
      </c>
      <c r="B4714" t="s">
        <v>14941</v>
      </c>
      <c r="C4714" t="s">
        <v>21</v>
      </c>
      <c r="D4714" t="s">
        <v>22</v>
      </c>
      <c r="E4714" t="s">
        <v>23</v>
      </c>
      <c r="F4714" t="s">
        <v>14942</v>
      </c>
      <c r="G4714" t="s">
        <v>1831</v>
      </c>
      <c r="H4714" t="s">
        <v>1898</v>
      </c>
      <c r="I4714" s="1">
        <v>44458666</v>
      </c>
      <c r="J4714" s="2">
        <f t="shared" si="146"/>
        <v>44458666</v>
      </c>
      <c r="K4714" s="1">
        <v>6351238</v>
      </c>
      <c r="L4714" s="3">
        <v>45743</v>
      </c>
      <c r="M4714" s="3">
        <v>45744</v>
      </c>
      <c r="N4714" s="3">
        <v>45930</v>
      </c>
      <c r="O4714" s="1">
        <v>0</v>
      </c>
      <c r="P4714" s="1">
        <v>44458666</v>
      </c>
      <c r="R4714" s="6">
        <f ca="1">IF(Tabla1[[#This Row],[FECHA INCIAL DESDE]]="SIN INICIO",0,IF((((TODAY()-M4714)*100%)/(N4714-M4714))&gt;=100%,"100%",(((TODAY()-M4714)*100%)/(N4714-M4714))))</f>
        <v>0.13440860215053763</v>
      </c>
      <c r="S4714" s="2">
        <f t="shared" si="147"/>
        <v>44458666</v>
      </c>
      <c r="T4714" t="s">
        <v>14943</v>
      </c>
    </row>
    <row r="4715" spans="1:20" x14ac:dyDescent="0.25">
      <c r="A4715">
        <v>2025</v>
      </c>
      <c r="B4715" t="s">
        <v>14944</v>
      </c>
      <c r="C4715" t="s">
        <v>21</v>
      </c>
      <c r="D4715" t="s">
        <v>22</v>
      </c>
      <c r="E4715" t="s">
        <v>120</v>
      </c>
      <c r="F4715" t="s">
        <v>14945</v>
      </c>
      <c r="G4715" t="s">
        <v>5823</v>
      </c>
      <c r="H4715" t="s">
        <v>1898</v>
      </c>
      <c r="I4715" s="1">
        <v>32689643</v>
      </c>
      <c r="J4715" s="2">
        <f t="shared" si="146"/>
        <v>32689643</v>
      </c>
      <c r="K4715" s="1">
        <v>4669949</v>
      </c>
      <c r="L4715" s="3">
        <v>45743</v>
      </c>
      <c r="M4715" s="3">
        <v>45744</v>
      </c>
      <c r="N4715" s="3">
        <v>45930</v>
      </c>
      <c r="O4715" s="1">
        <v>0</v>
      </c>
      <c r="P4715" s="1">
        <v>32689643</v>
      </c>
      <c r="R4715" s="6">
        <f ca="1">IF(Tabla1[[#This Row],[FECHA INCIAL DESDE]]="SIN INICIO",0,IF((((TODAY()-M4715)*100%)/(N4715-M4715))&gt;=100%,"100%",(((TODAY()-M4715)*100%)/(N4715-M4715))))</f>
        <v>0.13440860215053763</v>
      </c>
      <c r="S4715" s="2">
        <f t="shared" si="147"/>
        <v>32689643</v>
      </c>
      <c r="T4715" t="s">
        <v>14946</v>
      </c>
    </row>
    <row r="4716" spans="1:20" x14ac:dyDescent="0.25">
      <c r="A4716">
        <v>2025</v>
      </c>
      <c r="B4716" t="s">
        <v>14947</v>
      </c>
      <c r="C4716" t="s">
        <v>21</v>
      </c>
      <c r="D4716" t="s">
        <v>22</v>
      </c>
      <c r="E4716" t="s">
        <v>23</v>
      </c>
      <c r="F4716" t="s">
        <v>14948</v>
      </c>
      <c r="G4716" t="s">
        <v>557</v>
      </c>
      <c r="H4716" t="s">
        <v>537</v>
      </c>
      <c r="I4716" s="1">
        <v>54337500</v>
      </c>
      <c r="J4716" s="2">
        <f t="shared" si="146"/>
        <v>54337500</v>
      </c>
      <c r="K4716" s="1">
        <v>9056250</v>
      </c>
      <c r="L4716" s="3">
        <v>45742</v>
      </c>
      <c r="M4716" s="3">
        <v>45744</v>
      </c>
      <c r="N4716" s="3">
        <v>45900</v>
      </c>
      <c r="O4716" s="1">
        <v>0</v>
      </c>
      <c r="P4716" s="1">
        <v>54337500</v>
      </c>
      <c r="R4716" s="6">
        <f ca="1">IF(Tabla1[[#This Row],[FECHA INCIAL DESDE]]="SIN INICIO",0,IF((((TODAY()-M4716)*100%)/(N4716-M4716))&gt;=100%,"100%",(((TODAY()-M4716)*100%)/(N4716-M4716))))</f>
        <v>0.16025641025641027</v>
      </c>
      <c r="S4716" s="2">
        <f t="shared" si="147"/>
        <v>54337500</v>
      </c>
      <c r="T4716" t="s">
        <v>14949</v>
      </c>
    </row>
    <row r="4717" spans="1:20" x14ac:dyDescent="0.25">
      <c r="A4717">
        <v>2025</v>
      </c>
      <c r="B4717" t="s">
        <v>14950</v>
      </c>
      <c r="C4717" t="s">
        <v>21</v>
      </c>
      <c r="D4717" t="s">
        <v>22</v>
      </c>
      <c r="E4717" t="s">
        <v>23</v>
      </c>
      <c r="F4717" t="s">
        <v>14951</v>
      </c>
      <c r="G4717" t="s">
        <v>791</v>
      </c>
      <c r="H4717" t="s">
        <v>590</v>
      </c>
      <c r="I4717" s="1">
        <v>32208000</v>
      </c>
      <c r="J4717" s="2">
        <f t="shared" si="146"/>
        <v>32208000</v>
      </c>
      <c r="K4717" s="1">
        <v>5368000</v>
      </c>
      <c r="L4717" s="3">
        <v>45743</v>
      </c>
      <c r="M4717" s="3">
        <v>45744</v>
      </c>
      <c r="N4717" s="3">
        <v>45900</v>
      </c>
      <c r="O4717" s="1">
        <v>0</v>
      </c>
      <c r="P4717" s="1">
        <v>32208000</v>
      </c>
      <c r="R4717" s="6">
        <f ca="1">IF(Tabla1[[#This Row],[FECHA INCIAL DESDE]]="SIN INICIO",0,IF((((TODAY()-M4717)*100%)/(N4717-M4717))&gt;=100%,"100%",(((TODAY()-M4717)*100%)/(N4717-M4717))))</f>
        <v>0.16025641025641027</v>
      </c>
      <c r="S4717" s="2">
        <f t="shared" si="147"/>
        <v>32208000</v>
      </c>
      <c r="T4717" t="s">
        <v>14952</v>
      </c>
    </row>
    <row r="4718" spans="1:20" x14ac:dyDescent="0.25">
      <c r="A4718">
        <v>2025</v>
      </c>
      <c r="B4718" t="s">
        <v>14953</v>
      </c>
      <c r="C4718" t="s">
        <v>21</v>
      </c>
      <c r="D4718" t="s">
        <v>22</v>
      </c>
      <c r="E4718" t="s">
        <v>14682</v>
      </c>
      <c r="F4718" t="s">
        <v>14954</v>
      </c>
      <c r="G4718" t="s">
        <v>14955</v>
      </c>
      <c r="H4718" t="s">
        <v>3407</v>
      </c>
      <c r="I4718" s="1">
        <v>137500000</v>
      </c>
      <c r="J4718" s="2">
        <f t="shared" si="146"/>
        <v>137500000</v>
      </c>
      <c r="K4718" s="1">
        <v>12500000</v>
      </c>
      <c r="L4718" s="3">
        <v>45747</v>
      </c>
      <c r="M4718" s="3">
        <v>45748</v>
      </c>
      <c r="N4718" s="3">
        <v>46022</v>
      </c>
      <c r="O4718" s="1">
        <v>0</v>
      </c>
      <c r="P4718" s="1">
        <v>137500000</v>
      </c>
      <c r="R4718" s="6">
        <f ca="1">IF(Tabla1[[#This Row],[FECHA INCIAL DESDE]]="SIN INICIO",0,IF((((TODAY()-M4718)*100%)/(N4718-M4718))&gt;=100%,"100%",(((TODAY()-M4718)*100%)/(N4718-M4718))))</f>
        <v>7.6642335766423361E-2</v>
      </c>
      <c r="S4718" s="2">
        <f t="shared" si="147"/>
        <v>137500000</v>
      </c>
      <c r="T4718" t="s">
        <v>14956</v>
      </c>
    </row>
    <row r="4719" spans="1:20" x14ac:dyDescent="0.25">
      <c r="A4719">
        <v>2025</v>
      </c>
      <c r="B4719" t="s">
        <v>14957</v>
      </c>
      <c r="C4719" t="s">
        <v>21</v>
      </c>
      <c r="D4719" t="s">
        <v>22</v>
      </c>
      <c r="E4719" t="s">
        <v>14682</v>
      </c>
      <c r="F4719" t="s">
        <v>14958</v>
      </c>
      <c r="G4719" t="s">
        <v>14959</v>
      </c>
      <c r="H4719" t="s">
        <v>3407</v>
      </c>
      <c r="I4719" s="1">
        <v>69448500</v>
      </c>
      <c r="J4719" s="2">
        <f t="shared" si="146"/>
        <v>69448500</v>
      </c>
      <c r="K4719" s="1">
        <v>6944850</v>
      </c>
      <c r="L4719" s="3">
        <v>45742</v>
      </c>
      <c r="M4719" s="3">
        <v>45744</v>
      </c>
      <c r="N4719" s="3">
        <v>46022</v>
      </c>
      <c r="O4719" s="1">
        <v>0</v>
      </c>
      <c r="P4719" s="1">
        <v>69448500</v>
      </c>
      <c r="R4719" s="6">
        <f ca="1">IF(Tabla1[[#This Row],[FECHA INCIAL DESDE]]="SIN INICIO",0,IF((((TODAY()-M4719)*100%)/(N4719-M4719))&gt;=100%,"100%",(((TODAY()-M4719)*100%)/(N4719-M4719))))</f>
        <v>8.9928057553956831E-2</v>
      </c>
      <c r="S4719" s="2">
        <f t="shared" si="147"/>
        <v>69448500</v>
      </c>
      <c r="T4719" t="s">
        <v>14960</v>
      </c>
    </row>
    <row r="4720" spans="1:20" x14ac:dyDescent="0.25">
      <c r="A4720">
        <v>2025</v>
      </c>
      <c r="B4720" t="s">
        <v>14961</v>
      </c>
      <c r="C4720" t="s">
        <v>21</v>
      </c>
      <c r="D4720" t="s">
        <v>22</v>
      </c>
      <c r="E4720" t="s">
        <v>14682</v>
      </c>
      <c r="F4720" t="s">
        <v>14962</v>
      </c>
      <c r="G4720" t="s">
        <v>14963</v>
      </c>
      <c r="H4720" t="s">
        <v>3407</v>
      </c>
      <c r="I4720" s="1">
        <v>69448500</v>
      </c>
      <c r="J4720" s="2">
        <f t="shared" si="146"/>
        <v>69448500</v>
      </c>
      <c r="K4720" s="1">
        <v>6944850</v>
      </c>
      <c r="L4720" s="3">
        <v>45744</v>
      </c>
      <c r="M4720" s="3">
        <v>45746</v>
      </c>
      <c r="N4720" s="3">
        <v>46022</v>
      </c>
      <c r="O4720" s="1">
        <v>0</v>
      </c>
      <c r="P4720" s="1">
        <v>69448500</v>
      </c>
      <c r="R4720" s="6">
        <f ca="1">IF(Tabla1[[#This Row],[FECHA INCIAL DESDE]]="SIN INICIO",0,IF((((TODAY()-M4720)*100%)/(N4720-M4720))&gt;=100%,"100%",(((TODAY()-M4720)*100%)/(N4720-M4720))))</f>
        <v>8.3333333333333329E-2</v>
      </c>
      <c r="S4720" s="2">
        <f t="shared" si="147"/>
        <v>69448500</v>
      </c>
      <c r="T4720" t="s">
        <v>14964</v>
      </c>
    </row>
    <row r="4721" spans="1:20" x14ac:dyDescent="0.25">
      <c r="A4721">
        <v>2025</v>
      </c>
      <c r="B4721" t="s">
        <v>14965</v>
      </c>
      <c r="C4721" t="s">
        <v>21</v>
      </c>
      <c r="D4721" t="s">
        <v>22</v>
      </c>
      <c r="E4721" t="s">
        <v>23</v>
      </c>
      <c r="F4721" t="s">
        <v>14966</v>
      </c>
      <c r="G4721" t="s">
        <v>280</v>
      </c>
      <c r="H4721" t="s">
        <v>270</v>
      </c>
      <c r="I4721" s="1">
        <v>50000000</v>
      </c>
      <c r="J4721" s="2">
        <f t="shared" si="146"/>
        <v>50000000</v>
      </c>
      <c r="K4721" s="1">
        <v>10000000</v>
      </c>
      <c r="L4721" s="3">
        <v>45744</v>
      </c>
      <c r="M4721" s="3">
        <v>45748</v>
      </c>
      <c r="N4721" s="3">
        <v>45900</v>
      </c>
      <c r="O4721" s="1">
        <v>0</v>
      </c>
      <c r="P4721" s="1">
        <v>50000000</v>
      </c>
      <c r="R4721" s="6">
        <f ca="1">IF(Tabla1[[#This Row],[FECHA INCIAL DESDE]]="SIN INICIO",0,IF((((TODAY()-M4721)*100%)/(N4721-M4721))&gt;=100%,"100%",(((TODAY()-M4721)*100%)/(N4721-M4721))))</f>
        <v>0.13815789473684212</v>
      </c>
      <c r="S4721" s="2">
        <f t="shared" si="147"/>
        <v>50000000</v>
      </c>
      <c r="T4721" t="s">
        <v>14967</v>
      </c>
    </row>
    <row r="4722" spans="1:20" x14ac:dyDescent="0.25">
      <c r="A4722">
        <v>2025</v>
      </c>
      <c r="B4722" t="s">
        <v>14968</v>
      </c>
      <c r="C4722" t="s">
        <v>21</v>
      </c>
      <c r="D4722" t="s">
        <v>22</v>
      </c>
      <c r="E4722" t="s">
        <v>23</v>
      </c>
      <c r="F4722" t="s">
        <v>14969</v>
      </c>
      <c r="G4722" t="s">
        <v>280</v>
      </c>
      <c r="H4722" t="s">
        <v>270</v>
      </c>
      <c r="I4722" s="1">
        <v>24400685</v>
      </c>
      <c r="J4722" s="2">
        <f t="shared" si="146"/>
        <v>24400685</v>
      </c>
      <c r="K4722" s="1">
        <v>4880137</v>
      </c>
      <c r="L4722" s="3">
        <v>45743</v>
      </c>
      <c r="M4722" s="3">
        <v>45748</v>
      </c>
      <c r="N4722" s="3">
        <v>45900</v>
      </c>
      <c r="O4722" s="1">
        <v>0</v>
      </c>
      <c r="P4722" s="1">
        <v>24400685</v>
      </c>
      <c r="R4722" s="6">
        <f ca="1">IF(Tabla1[[#This Row],[FECHA INCIAL DESDE]]="SIN INICIO",0,IF((((TODAY()-M4722)*100%)/(N4722-M4722))&gt;=100%,"100%",(((TODAY()-M4722)*100%)/(N4722-M4722))))</f>
        <v>0.13815789473684212</v>
      </c>
      <c r="S4722" s="2">
        <f t="shared" si="147"/>
        <v>24400685</v>
      </c>
      <c r="T4722" t="s">
        <v>14970</v>
      </c>
    </row>
    <row r="4723" spans="1:20" x14ac:dyDescent="0.25">
      <c r="A4723">
        <v>2025</v>
      </c>
      <c r="B4723" t="s">
        <v>14971</v>
      </c>
      <c r="C4723" t="s">
        <v>21</v>
      </c>
      <c r="D4723" t="s">
        <v>22</v>
      </c>
      <c r="E4723" t="s">
        <v>23</v>
      </c>
      <c r="F4723" t="s">
        <v>14972</v>
      </c>
      <c r="G4723" t="s">
        <v>1831</v>
      </c>
      <c r="H4723" t="s">
        <v>1898</v>
      </c>
      <c r="I4723" s="1">
        <v>33327763</v>
      </c>
      <c r="J4723" s="2">
        <f t="shared" si="146"/>
        <v>33327763</v>
      </c>
      <c r="K4723" s="1">
        <v>4761109</v>
      </c>
      <c r="L4723" s="3">
        <v>45742</v>
      </c>
      <c r="M4723" s="3">
        <v>45744</v>
      </c>
      <c r="N4723" s="3">
        <v>45930</v>
      </c>
      <c r="O4723" s="1">
        <v>0</v>
      </c>
      <c r="P4723" s="1">
        <v>33327763</v>
      </c>
      <c r="R4723" s="6">
        <f ca="1">IF(Tabla1[[#This Row],[FECHA INCIAL DESDE]]="SIN INICIO",0,IF((((TODAY()-M4723)*100%)/(N4723-M4723))&gt;=100%,"100%",(((TODAY()-M4723)*100%)/(N4723-M4723))))</f>
        <v>0.13440860215053763</v>
      </c>
      <c r="S4723" s="2">
        <f t="shared" si="147"/>
        <v>33327763</v>
      </c>
      <c r="T4723" t="s">
        <v>14973</v>
      </c>
    </row>
    <row r="4724" spans="1:20" x14ac:dyDescent="0.25">
      <c r="A4724">
        <v>2025</v>
      </c>
      <c r="B4724" t="s">
        <v>14974</v>
      </c>
      <c r="C4724" t="s">
        <v>21</v>
      </c>
      <c r="D4724" t="s">
        <v>22</v>
      </c>
      <c r="E4724" t="s">
        <v>23</v>
      </c>
      <c r="F4724" t="s">
        <v>14975</v>
      </c>
      <c r="G4724" t="s">
        <v>12645</v>
      </c>
      <c r="H4724" t="s">
        <v>590</v>
      </c>
      <c r="I4724" s="1">
        <v>28710000</v>
      </c>
      <c r="J4724" s="2">
        <f t="shared" si="146"/>
        <v>28710000</v>
      </c>
      <c r="K4724" s="1">
        <v>4785000</v>
      </c>
      <c r="L4724" s="3">
        <v>45742</v>
      </c>
      <c r="M4724" s="3">
        <v>45744</v>
      </c>
      <c r="N4724" s="3">
        <v>45900</v>
      </c>
      <c r="O4724" s="1">
        <v>0</v>
      </c>
      <c r="P4724" s="1">
        <v>28710000</v>
      </c>
      <c r="R4724" s="6">
        <f ca="1">IF(Tabla1[[#This Row],[FECHA INCIAL DESDE]]="SIN INICIO",0,IF((((TODAY()-M4724)*100%)/(N4724-M4724))&gt;=100%,"100%",(((TODAY()-M4724)*100%)/(N4724-M4724))))</f>
        <v>0.16025641025641027</v>
      </c>
      <c r="S4724" s="2">
        <f t="shared" si="147"/>
        <v>28710000</v>
      </c>
      <c r="T4724" t="s">
        <v>14976</v>
      </c>
    </row>
    <row r="4725" spans="1:20" x14ac:dyDescent="0.25">
      <c r="A4725">
        <v>2025</v>
      </c>
      <c r="B4725" t="s">
        <v>14977</v>
      </c>
      <c r="C4725" t="s">
        <v>21</v>
      </c>
      <c r="D4725" t="s">
        <v>22</v>
      </c>
      <c r="E4725" t="s">
        <v>23</v>
      </c>
      <c r="F4725" t="s">
        <v>14978</v>
      </c>
      <c r="G4725" t="s">
        <v>1831</v>
      </c>
      <c r="H4725" t="s">
        <v>1898</v>
      </c>
      <c r="I4725" s="1">
        <v>34467486</v>
      </c>
      <c r="J4725" s="2">
        <f t="shared" si="146"/>
        <v>34467486</v>
      </c>
      <c r="K4725" s="1">
        <v>5744581</v>
      </c>
      <c r="L4725" s="3">
        <v>45742</v>
      </c>
      <c r="M4725" s="3">
        <v>45748</v>
      </c>
      <c r="N4725" s="3">
        <v>45930</v>
      </c>
      <c r="O4725" s="1">
        <v>0</v>
      </c>
      <c r="P4725" s="1">
        <v>34467486</v>
      </c>
      <c r="R4725" s="6">
        <f ca="1">IF(Tabla1[[#This Row],[FECHA INCIAL DESDE]]="SIN INICIO",0,IF((((TODAY()-M4725)*100%)/(N4725-M4725))&gt;=100%,"100%",(((TODAY()-M4725)*100%)/(N4725-M4725))))</f>
        <v>0.11538461538461539</v>
      </c>
      <c r="S4725" s="2">
        <f t="shared" si="147"/>
        <v>34467486</v>
      </c>
      <c r="T4725" t="s">
        <v>14979</v>
      </c>
    </row>
    <row r="4726" spans="1:20" x14ac:dyDescent="0.25">
      <c r="A4726">
        <v>2025</v>
      </c>
      <c r="B4726" t="s">
        <v>14980</v>
      </c>
      <c r="C4726" t="s">
        <v>21</v>
      </c>
      <c r="D4726" t="s">
        <v>22</v>
      </c>
      <c r="E4726" t="s">
        <v>23</v>
      </c>
      <c r="F4726" t="s">
        <v>14981</v>
      </c>
      <c r="G4726" t="s">
        <v>14982</v>
      </c>
      <c r="H4726" t="s">
        <v>154</v>
      </c>
      <c r="I4726" s="1">
        <v>36036000</v>
      </c>
      <c r="J4726" s="2">
        <f t="shared" si="146"/>
        <v>36036000</v>
      </c>
      <c r="K4726" s="1">
        <v>6006000</v>
      </c>
      <c r="L4726" s="3">
        <v>45743</v>
      </c>
      <c r="M4726" s="3">
        <v>45743</v>
      </c>
      <c r="N4726" s="3">
        <v>45900</v>
      </c>
      <c r="O4726" s="1">
        <v>0</v>
      </c>
      <c r="P4726" s="1">
        <v>36036000</v>
      </c>
      <c r="R4726" s="6">
        <f ca="1">IF(Tabla1[[#This Row],[FECHA INCIAL DESDE]]="SIN INICIO",0,IF((((TODAY()-M4726)*100%)/(N4726-M4726))&gt;=100%,"100%",(((TODAY()-M4726)*100%)/(N4726-M4726))))</f>
        <v>0.16560509554140126</v>
      </c>
      <c r="S4726" s="2">
        <f t="shared" si="147"/>
        <v>36036000</v>
      </c>
      <c r="T4726" t="s">
        <v>14983</v>
      </c>
    </row>
    <row r="4727" spans="1:20" x14ac:dyDescent="0.25">
      <c r="A4727">
        <v>2025</v>
      </c>
      <c r="B4727" t="s">
        <v>14984</v>
      </c>
      <c r="C4727" t="s">
        <v>21</v>
      </c>
      <c r="D4727" t="s">
        <v>22</v>
      </c>
      <c r="E4727" t="s">
        <v>23</v>
      </c>
      <c r="F4727" t="s">
        <v>14985</v>
      </c>
      <c r="G4727" t="s">
        <v>1940</v>
      </c>
      <c r="H4727" t="s">
        <v>1802</v>
      </c>
      <c r="I4727" s="1">
        <v>30135000</v>
      </c>
      <c r="J4727" s="2">
        <f t="shared" si="146"/>
        <v>30135000</v>
      </c>
      <c r="K4727" s="1">
        <v>5022500</v>
      </c>
      <c r="L4727" s="3">
        <v>45743</v>
      </c>
      <c r="M4727" s="3">
        <v>45744</v>
      </c>
      <c r="N4727" s="3">
        <v>45900</v>
      </c>
      <c r="O4727" s="1">
        <v>0</v>
      </c>
      <c r="P4727" s="1">
        <v>30135000</v>
      </c>
      <c r="R4727" s="6">
        <f ca="1">IF(Tabla1[[#This Row],[FECHA INCIAL DESDE]]="SIN INICIO",0,IF((((TODAY()-M4727)*100%)/(N4727-M4727))&gt;=100%,"100%",(((TODAY()-M4727)*100%)/(N4727-M4727))))</f>
        <v>0.16025641025641027</v>
      </c>
      <c r="S4727" s="2">
        <f t="shared" si="147"/>
        <v>30135000</v>
      </c>
      <c r="T4727" t="s">
        <v>14986</v>
      </c>
    </row>
    <row r="4728" spans="1:20" x14ac:dyDescent="0.25">
      <c r="A4728">
        <v>2025</v>
      </c>
      <c r="B4728" t="s">
        <v>14987</v>
      </c>
      <c r="C4728" t="s">
        <v>21</v>
      </c>
      <c r="D4728" t="s">
        <v>22</v>
      </c>
      <c r="E4728" t="s">
        <v>120</v>
      </c>
      <c r="F4728" t="s">
        <v>14988</v>
      </c>
      <c r="G4728" t="s">
        <v>14989</v>
      </c>
      <c r="H4728" t="s">
        <v>3407</v>
      </c>
      <c r="I4728" s="1">
        <v>23818950</v>
      </c>
      <c r="J4728" s="2">
        <f t="shared" si="146"/>
        <v>23818950</v>
      </c>
      <c r="K4728" s="1">
        <v>3969825</v>
      </c>
      <c r="L4728" s="3">
        <v>45743</v>
      </c>
      <c r="M4728" s="3">
        <v>45744</v>
      </c>
      <c r="N4728" s="3">
        <v>45900</v>
      </c>
      <c r="O4728" s="1">
        <v>0</v>
      </c>
      <c r="P4728" s="1">
        <v>23818950</v>
      </c>
      <c r="R4728" s="6">
        <f ca="1">IF(Tabla1[[#This Row],[FECHA INCIAL DESDE]]="SIN INICIO",0,IF((((TODAY()-M4728)*100%)/(N4728-M4728))&gt;=100%,"100%",(((TODAY()-M4728)*100%)/(N4728-M4728))))</f>
        <v>0.16025641025641027</v>
      </c>
      <c r="S4728" s="2">
        <f t="shared" si="147"/>
        <v>23818950</v>
      </c>
      <c r="T4728" t="s">
        <v>14990</v>
      </c>
    </row>
    <row r="4729" spans="1:20" x14ac:dyDescent="0.25">
      <c r="A4729">
        <v>2025</v>
      </c>
      <c r="B4729" t="s">
        <v>14991</v>
      </c>
      <c r="C4729" t="s">
        <v>21</v>
      </c>
      <c r="D4729" t="s">
        <v>22</v>
      </c>
      <c r="E4729" t="s">
        <v>23</v>
      </c>
      <c r="F4729" t="s">
        <v>14992</v>
      </c>
      <c r="G4729" t="s">
        <v>5162</v>
      </c>
      <c r="H4729" t="s">
        <v>1898</v>
      </c>
      <c r="I4729" s="1">
        <v>38107428</v>
      </c>
      <c r="J4729" s="2">
        <f t="shared" si="146"/>
        <v>38107428</v>
      </c>
      <c r="K4729" s="1">
        <v>6351238</v>
      </c>
      <c r="L4729" s="3">
        <v>45744</v>
      </c>
      <c r="M4729" s="3" t="s">
        <v>14661</v>
      </c>
      <c r="N4729" s="3">
        <v>45930</v>
      </c>
      <c r="O4729" s="1">
        <v>0</v>
      </c>
      <c r="P4729" s="1">
        <v>38107428</v>
      </c>
      <c r="R4729" s="6">
        <f ca="1">IF(Tabla1[[#This Row],[FECHA INCIAL DESDE]]="SIN INICIO",0,IF((((TODAY()-M4729)*100%)/(N4729-M4729))&gt;=100%,"100%",(((TODAY()-M4729)*100%)/(N4729-M4729))))</f>
        <v>0</v>
      </c>
      <c r="S4729" s="2">
        <f t="shared" si="147"/>
        <v>38107428</v>
      </c>
      <c r="T4729" t="s">
        <v>14993</v>
      </c>
    </row>
    <row r="4730" spans="1:20" x14ac:dyDescent="0.25">
      <c r="A4730">
        <v>2025</v>
      </c>
      <c r="B4730" t="s">
        <v>14994</v>
      </c>
      <c r="C4730" t="s">
        <v>21</v>
      </c>
      <c r="D4730" t="s">
        <v>22</v>
      </c>
      <c r="E4730" t="s">
        <v>23</v>
      </c>
      <c r="F4730" t="s">
        <v>14995</v>
      </c>
      <c r="G4730" t="s">
        <v>5513</v>
      </c>
      <c r="H4730" t="s">
        <v>1898</v>
      </c>
      <c r="I4730" s="1">
        <v>38107428</v>
      </c>
      <c r="J4730" s="2">
        <f t="shared" si="146"/>
        <v>38107428</v>
      </c>
      <c r="K4730" s="1">
        <v>6351238</v>
      </c>
      <c r="L4730" s="3">
        <v>45747</v>
      </c>
      <c r="M4730" s="3" t="s">
        <v>14661</v>
      </c>
      <c r="N4730" s="3">
        <v>45930</v>
      </c>
      <c r="O4730" s="1">
        <v>0</v>
      </c>
      <c r="P4730" s="1">
        <v>38107428</v>
      </c>
      <c r="R4730" s="6">
        <f ca="1">IF(Tabla1[[#This Row],[FECHA INCIAL DESDE]]="SIN INICIO",0,IF((((TODAY()-M4730)*100%)/(N4730-M4730))&gt;=100%,"100%",(((TODAY()-M4730)*100%)/(N4730-M4730))))</f>
        <v>0</v>
      </c>
      <c r="S4730" s="2">
        <f t="shared" si="147"/>
        <v>38107428</v>
      </c>
      <c r="T4730" t="s">
        <v>14996</v>
      </c>
    </row>
    <row r="4731" spans="1:20" x14ac:dyDescent="0.25">
      <c r="A4731">
        <v>2025</v>
      </c>
      <c r="B4731" t="s">
        <v>14997</v>
      </c>
      <c r="C4731" t="s">
        <v>21</v>
      </c>
      <c r="D4731" t="s">
        <v>22</v>
      </c>
      <c r="E4731" t="s">
        <v>23</v>
      </c>
      <c r="F4731" t="s">
        <v>14998</v>
      </c>
      <c r="G4731" t="s">
        <v>1520</v>
      </c>
      <c r="H4731" t="s">
        <v>590</v>
      </c>
      <c r="I4731" s="1">
        <v>45000000</v>
      </c>
      <c r="J4731" s="2">
        <f t="shared" si="146"/>
        <v>45000000</v>
      </c>
      <c r="K4731" s="1">
        <v>7500000</v>
      </c>
      <c r="L4731" s="3">
        <v>45743</v>
      </c>
      <c r="M4731" s="3">
        <v>45744</v>
      </c>
      <c r="N4731" s="3">
        <v>45900</v>
      </c>
      <c r="O4731" s="1">
        <v>0</v>
      </c>
      <c r="P4731" s="1">
        <v>45000000</v>
      </c>
      <c r="R4731" s="6">
        <f ca="1">IF(Tabla1[[#This Row],[FECHA INCIAL DESDE]]="SIN INICIO",0,IF((((TODAY()-M4731)*100%)/(N4731-M4731))&gt;=100%,"100%",(((TODAY()-M4731)*100%)/(N4731-M4731))))</f>
        <v>0.16025641025641027</v>
      </c>
      <c r="S4731" s="2">
        <f t="shared" si="147"/>
        <v>45000000</v>
      </c>
      <c r="T4731" t="s">
        <v>14999</v>
      </c>
    </row>
    <row r="4732" spans="1:20" x14ac:dyDescent="0.25">
      <c r="A4732">
        <v>2025</v>
      </c>
      <c r="B4732" t="s">
        <v>15000</v>
      </c>
      <c r="C4732" t="s">
        <v>21</v>
      </c>
      <c r="D4732" t="s">
        <v>22</v>
      </c>
      <c r="E4732" t="s">
        <v>23</v>
      </c>
      <c r="F4732" t="s">
        <v>15001</v>
      </c>
      <c r="G4732" t="s">
        <v>15002</v>
      </c>
      <c r="H4732" t="s">
        <v>1898</v>
      </c>
      <c r="I4732" s="1">
        <v>44458666</v>
      </c>
      <c r="J4732" s="2">
        <f t="shared" si="146"/>
        <v>44458666</v>
      </c>
      <c r="K4732" s="1">
        <v>6351238</v>
      </c>
      <c r="L4732" s="3">
        <v>45742</v>
      </c>
      <c r="M4732" s="3">
        <v>45744</v>
      </c>
      <c r="N4732" s="3">
        <v>45930</v>
      </c>
      <c r="O4732" s="1">
        <v>0</v>
      </c>
      <c r="P4732" s="1">
        <v>44458666</v>
      </c>
      <c r="R4732" s="6">
        <f ca="1">IF(Tabla1[[#This Row],[FECHA INCIAL DESDE]]="SIN INICIO",0,IF((((TODAY()-M4732)*100%)/(N4732-M4732))&gt;=100%,"100%",(((TODAY()-M4732)*100%)/(N4732-M4732))))</f>
        <v>0.13440860215053763</v>
      </c>
      <c r="S4732" s="2">
        <f t="shared" si="147"/>
        <v>44458666</v>
      </c>
      <c r="T4732" t="s">
        <v>15003</v>
      </c>
    </row>
    <row r="4733" spans="1:20" x14ac:dyDescent="0.25">
      <c r="A4733">
        <v>2025</v>
      </c>
      <c r="B4733" t="s">
        <v>15004</v>
      </c>
      <c r="C4733" t="s">
        <v>21</v>
      </c>
      <c r="D4733" t="s">
        <v>22</v>
      </c>
      <c r="E4733" t="s">
        <v>23</v>
      </c>
      <c r="F4733" t="s">
        <v>15005</v>
      </c>
      <c r="G4733" t="s">
        <v>15006</v>
      </c>
      <c r="H4733" t="s">
        <v>270</v>
      </c>
      <c r="I4733" s="1">
        <v>54000000</v>
      </c>
      <c r="J4733" s="2">
        <f t="shared" si="146"/>
        <v>54000000</v>
      </c>
      <c r="K4733" s="1">
        <v>9000000</v>
      </c>
      <c r="L4733" s="3">
        <v>45743</v>
      </c>
      <c r="M4733" s="3">
        <v>45744</v>
      </c>
      <c r="N4733" s="3">
        <v>45900</v>
      </c>
      <c r="O4733" s="1">
        <v>0</v>
      </c>
      <c r="P4733" s="1">
        <v>54000000</v>
      </c>
      <c r="R4733" s="6">
        <f ca="1">IF(Tabla1[[#This Row],[FECHA INCIAL DESDE]]="SIN INICIO",0,IF((((TODAY()-M4733)*100%)/(N4733-M4733))&gt;=100%,"100%",(((TODAY()-M4733)*100%)/(N4733-M4733))))</f>
        <v>0.16025641025641027</v>
      </c>
      <c r="S4733" s="2">
        <f t="shared" si="147"/>
        <v>54000000</v>
      </c>
      <c r="T4733" t="s">
        <v>15007</v>
      </c>
    </row>
    <row r="4734" spans="1:20" x14ac:dyDescent="0.25">
      <c r="A4734">
        <v>2025</v>
      </c>
      <c r="B4734" t="s">
        <v>15008</v>
      </c>
      <c r="C4734" t="s">
        <v>21</v>
      </c>
      <c r="D4734" t="s">
        <v>22</v>
      </c>
      <c r="E4734" t="s">
        <v>23</v>
      </c>
      <c r="F4734" t="s">
        <v>15009</v>
      </c>
      <c r="G4734" t="s">
        <v>399</v>
      </c>
      <c r="H4734" t="s">
        <v>270</v>
      </c>
      <c r="I4734" s="1">
        <v>54600000</v>
      </c>
      <c r="J4734" s="2">
        <f t="shared" si="146"/>
        <v>54600000</v>
      </c>
      <c r="K4734" s="1">
        <v>9100000</v>
      </c>
      <c r="L4734" s="3">
        <v>45744</v>
      </c>
      <c r="M4734" s="3">
        <v>45748</v>
      </c>
      <c r="N4734" s="3">
        <v>45900</v>
      </c>
      <c r="O4734" s="1">
        <v>0</v>
      </c>
      <c r="P4734" s="1">
        <v>54600000</v>
      </c>
      <c r="R4734" s="6">
        <f ca="1">IF(Tabla1[[#This Row],[FECHA INCIAL DESDE]]="SIN INICIO",0,IF((((TODAY()-M4734)*100%)/(N4734-M4734))&gt;=100%,"100%",(((TODAY()-M4734)*100%)/(N4734-M4734))))</f>
        <v>0.13815789473684212</v>
      </c>
      <c r="S4734" s="2">
        <f t="shared" si="147"/>
        <v>54600000</v>
      </c>
      <c r="T4734" t="s">
        <v>15010</v>
      </c>
    </row>
    <row r="4735" spans="1:20" x14ac:dyDescent="0.25">
      <c r="A4735">
        <v>2025</v>
      </c>
      <c r="B4735" t="s">
        <v>15011</v>
      </c>
      <c r="C4735" t="s">
        <v>21</v>
      </c>
      <c r="D4735" t="s">
        <v>22</v>
      </c>
      <c r="E4735" t="s">
        <v>120</v>
      </c>
      <c r="F4735" t="s">
        <v>15012</v>
      </c>
      <c r="G4735" t="s">
        <v>15013</v>
      </c>
      <c r="H4735" t="s">
        <v>1802</v>
      </c>
      <c r="I4735" s="1">
        <v>24900000</v>
      </c>
      <c r="J4735" s="2">
        <f t="shared" si="146"/>
        <v>24900000</v>
      </c>
      <c r="K4735" s="1">
        <v>4150000</v>
      </c>
      <c r="L4735" s="3">
        <v>45744</v>
      </c>
      <c r="M4735" s="3">
        <v>45748</v>
      </c>
      <c r="N4735" s="3">
        <v>45900</v>
      </c>
      <c r="O4735" s="1">
        <v>0</v>
      </c>
      <c r="P4735" s="1">
        <v>24900000</v>
      </c>
      <c r="R4735" s="6">
        <f ca="1">IF(Tabla1[[#This Row],[FECHA INCIAL DESDE]]="SIN INICIO",0,IF((((TODAY()-M4735)*100%)/(N4735-M4735))&gt;=100%,"100%",(((TODAY()-M4735)*100%)/(N4735-M4735))))</f>
        <v>0.13815789473684212</v>
      </c>
      <c r="S4735" s="2">
        <f t="shared" si="147"/>
        <v>24900000</v>
      </c>
      <c r="T4735" t="s">
        <v>15014</v>
      </c>
    </row>
    <row r="4736" spans="1:20" x14ac:dyDescent="0.25">
      <c r="A4736">
        <v>2025</v>
      </c>
      <c r="B4736" t="s">
        <v>15015</v>
      </c>
      <c r="C4736" t="s">
        <v>21</v>
      </c>
      <c r="D4736" t="s">
        <v>22</v>
      </c>
      <c r="E4736" t="s">
        <v>23</v>
      </c>
      <c r="F4736" t="s">
        <v>15016</v>
      </c>
      <c r="G4736" t="s">
        <v>6546</v>
      </c>
      <c r="H4736" t="s">
        <v>1898</v>
      </c>
      <c r="I4736" s="1">
        <v>40212067</v>
      </c>
      <c r="J4736" s="2">
        <f t="shared" si="146"/>
        <v>40212067</v>
      </c>
      <c r="K4736" s="1">
        <v>5744581</v>
      </c>
      <c r="L4736" s="3">
        <v>45743</v>
      </c>
      <c r="M4736" s="3">
        <v>45744</v>
      </c>
      <c r="N4736" s="3">
        <v>45930</v>
      </c>
      <c r="O4736" s="1">
        <v>0</v>
      </c>
      <c r="P4736" s="1">
        <v>40212067</v>
      </c>
      <c r="R4736" s="6">
        <f ca="1">IF(Tabla1[[#This Row],[FECHA INCIAL DESDE]]="SIN INICIO",0,IF((((TODAY()-M4736)*100%)/(N4736-M4736))&gt;=100%,"100%",(((TODAY()-M4736)*100%)/(N4736-M4736))))</f>
        <v>0.13440860215053763</v>
      </c>
      <c r="S4736" s="2">
        <f t="shared" si="147"/>
        <v>40212067</v>
      </c>
      <c r="T4736" t="s">
        <v>15017</v>
      </c>
    </row>
    <row r="4737" spans="1:20" x14ac:dyDescent="0.25">
      <c r="A4737">
        <v>2025</v>
      </c>
      <c r="B4737" t="s">
        <v>15018</v>
      </c>
      <c r="C4737" t="s">
        <v>21</v>
      </c>
      <c r="D4737" t="s">
        <v>22</v>
      </c>
      <c r="E4737" t="s">
        <v>23</v>
      </c>
      <c r="F4737" t="s">
        <v>15019</v>
      </c>
      <c r="G4737" t="s">
        <v>3367</v>
      </c>
      <c r="H4737" t="s">
        <v>1802</v>
      </c>
      <c r="I4737" s="1">
        <v>37200000</v>
      </c>
      <c r="J4737" s="2">
        <f t="shared" si="146"/>
        <v>37200000</v>
      </c>
      <c r="K4737" s="1">
        <v>6200000</v>
      </c>
      <c r="L4737" s="3">
        <v>45744</v>
      </c>
      <c r="M4737" s="3">
        <v>45747</v>
      </c>
      <c r="N4737" s="3">
        <v>45900</v>
      </c>
      <c r="O4737" s="1">
        <v>0</v>
      </c>
      <c r="P4737" s="1">
        <v>37200000</v>
      </c>
      <c r="R4737" s="6">
        <f ca="1">IF(Tabla1[[#This Row],[FECHA INCIAL DESDE]]="SIN INICIO",0,IF((((TODAY()-M4737)*100%)/(N4737-M4737))&gt;=100%,"100%",(((TODAY()-M4737)*100%)/(N4737-M4737))))</f>
        <v>0.1437908496732026</v>
      </c>
      <c r="S4737" s="2">
        <f t="shared" si="147"/>
        <v>37200000</v>
      </c>
      <c r="T4737" t="s">
        <v>15020</v>
      </c>
    </row>
    <row r="4738" spans="1:20" x14ac:dyDescent="0.25">
      <c r="A4738">
        <v>2025</v>
      </c>
      <c r="B4738" t="s">
        <v>15021</v>
      </c>
      <c r="C4738" t="s">
        <v>21</v>
      </c>
      <c r="D4738" t="s">
        <v>22</v>
      </c>
      <c r="E4738" t="s">
        <v>23</v>
      </c>
      <c r="F4738" t="s">
        <v>15022</v>
      </c>
      <c r="G4738" t="s">
        <v>3367</v>
      </c>
      <c r="H4738" t="s">
        <v>1802</v>
      </c>
      <c r="I4738" s="1">
        <v>37200000</v>
      </c>
      <c r="J4738" s="2">
        <f t="shared" si="146"/>
        <v>37200000</v>
      </c>
      <c r="K4738" s="1">
        <v>6200000</v>
      </c>
      <c r="L4738" s="3">
        <v>45743</v>
      </c>
      <c r="M4738" s="3">
        <v>45744</v>
      </c>
      <c r="N4738" s="3">
        <v>45900</v>
      </c>
      <c r="O4738" s="1">
        <v>0</v>
      </c>
      <c r="P4738" s="1">
        <v>37200000</v>
      </c>
      <c r="R4738" s="6">
        <f ca="1">IF(Tabla1[[#This Row],[FECHA INCIAL DESDE]]="SIN INICIO",0,IF((((TODAY()-M4738)*100%)/(N4738-M4738))&gt;=100%,"100%",(((TODAY()-M4738)*100%)/(N4738-M4738))))</f>
        <v>0.16025641025641027</v>
      </c>
      <c r="S4738" s="2">
        <f t="shared" si="147"/>
        <v>37200000</v>
      </c>
      <c r="T4738" t="s">
        <v>15023</v>
      </c>
    </row>
    <row r="4739" spans="1:20" x14ac:dyDescent="0.25">
      <c r="A4739">
        <v>2025</v>
      </c>
      <c r="B4739" t="s">
        <v>15024</v>
      </c>
      <c r="C4739" t="s">
        <v>21</v>
      </c>
      <c r="D4739" t="s">
        <v>22</v>
      </c>
      <c r="E4739" t="s">
        <v>23</v>
      </c>
      <c r="F4739" t="s">
        <v>15025</v>
      </c>
      <c r="G4739" t="s">
        <v>10121</v>
      </c>
      <c r="H4739" t="s">
        <v>590</v>
      </c>
      <c r="I4739" s="1">
        <v>25625000</v>
      </c>
      <c r="J4739" s="2">
        <f t="shared" ref="J4739:J4794" si="148">I4739</f>
        <v>25625000</v>
      </c>
      <c r="K4739" s="1">
        <v>5125000</v>
      </c>
      <c r="L4739" s="3">
        <v>45744</v>
      </c>
      <c r="M4739" s="3">
        <v>45748</v>
      </c>
      <c r="N4739" s="3">
        <v>45900</v>
      </c>
      <c r="O4739" s="1">
        <v>0</v>
      </c>
      <c r="P4739" s="1">
        <v>25625000</v>
      </c>
      <c r="R4739" s="6">
        <f ca="1">IF(Tabla1[[#This Row],[FECHA INCIAL DESDE]]="SIN INICIO",0,IF((((TODAY()-M4739)*100%)/(N4739-M4739))&gt;=100%,"100%",(((TODAY()-M4739)*100%)/(N4739-M4739))))</f>
        <v>0.13815789473684212</v>
      </c>
      <c r="S4739" s="2">
        <f t="shared" ref="S4739:S4794" si="149">P4739-Q4739</f>
        <v>25625000</v>
      </c>
      <c r="T4739" t="s">
        <v>15026</v>
      </c>
    </row>
    <row r="4740" spans="1:20" x14ac:dyDescent="0.25">
      <c r="A4740">
        <v>2025</v>
      </c>
      <c r="B4740" t="s">
        <v>15027</v>
      </c>
      <c r="C4740" t="s">
        <v>21</v>
      </c>
      <c r="D4740" t="s">
        <v>22</v>
      </c>
      <c r="E4740" t="s">
        <v>23</v>
      </c>
      <c r="F4740" t="s">
        <v>15028</v>
      </c>
      <c r="G4740" t="s">
        <v>3663</v>
      </c>
      <c r="H4740" t="s">
        <v>1802</v>
      </c>
      <c r="I4740" s="1">
        <v>42350000</v>
      </c>
      <c r="J4740" s="2">
        <f t="shared" si="148"/>
        <v>42350000</v>
      </c>
      <c r="K4740" s="1">
        <v>8470000</v>
      </c>
      <c r="L4740" s="3">
        <v>45747</v>
      </c>
      <c r="M4740" s="3">
        <v>45748</v>
      </c>
      <c r="N4740" s="3">
        <v>45900</v>
      </c>
      <c r="O4740" s="1">
        <v>0</v>
      </c>
      <c r="P4740" s="1">
        <v>42350000</v>
      </c>
      <c r="R4740" s="6">
        <f ca="1">IF(Tabla1[[#This Row],[FECHA INCIAL DESDE]]="SIN INICIO",0,IF((((TODAY()-M4740)*100%)/(N4740-M4740))&gt;=100%,"100%",(((TODAY()-M4740)*100%)/(N4740-M4740))))</f>
        <v>0.13815789473684212</v>
      </c>
      <c r="S4740" s="2">
        <f t="shared" si="149"/>
        <v>42350000</v>
      </c>
      <c r="T4740" t="s">
        <v>15029</v>
      </c>
    </row>
    <row r="4741" spans="1:20" x14ac:dyDescent="0.25">
      <c r="A4741">
        <v>2025</v>
      </c>
      <c r="B4741" t="s">
        <v>15030</v>
      </c>
      <c r="C4741" t="s">
        <v>21</v>
      </c>
      <c r="D4741" t="s">
        <v>22</v>
      </c>
      <c r="E4741" t="s">
        <v>23</v>
      </c>
      <c r="F4741" t="s">
        <v>15031</v>
      </c>
      <c r="G4741" t="s">
        <v>1831</v>
      </c>
      <c r="H4741" t="s">
        <v>1898</v>
      </c>
      <c r="I4741" s="1">
        <v>44458666</v>
      </c>
      <c r="J4741" s="2">
        <f t="shared" si="148"/>
        <v>44458666</v>
      </c>
      <c r="K4741" s="1">
        <v>6351238</v>
      </c>
      <c r="L4741" s="3">
        <v>45743</v>
      </c>
      <c r="M4741" s="3">
        <v>45745</v>
      </c>
      <c r="N4741" s="3">
        <v>45930</v>
      </c>
      <c r="O4741" s="1">
        <v>0</v>
      </c>
      <c r="P4741" s="1">
        <v>44458666</v>
      </c>
      <c r="R4741" s="6">
        <f ca="1">IF(Tabla1[[#This Row],[FECHA INCIAL DESDE]]="SIN INICIO",0,IF((((TODAY()-M4741)*100%)/(N4741-M4741))&gt;=100%,"100%",(((TODAY()-M4741)*100%)/(N4741-M4741))))</f>
        <v>0.12972972972972974</v>
      </c>
      <c r="S4741" s="2">
        <f t="shared" si="149"/>
        <v>44458666</v>
      </c>
      <c r="T4741" t="s">
        <v>15032</v>
      </c>
    </row>
    <row r="4742" spans="1:20" x14ac:dyDescent="0.25">
      <c r="A4742">
        <v>2025</v>
      </c>
      <c r="B4742" t="s">
        <v>15033</v>
      </c>
      <c r="C4742" t="s">
        <v>21</v>
      </c>
      <c r="D4742" t="s">
        <v>22</v>
      </c>
      <c r="E4742" t="s">
        <v>23</v>
      </c>
      <c r="F4742" t="s">
        <v>15034</v>
      </c>
      <c r="G4742" t="s">
        <v>280</v>
      </c>
      <c r="H4742" t="s">
        <v>270</v>
      </c>
      <c r="I4742" s="1">
        <v>90000000</v>
      </c>
      <c r="J4742" s="2">
        <f t="shared" si="148"/>
        <v>90000000</v>
      </c>
      <c r="K4742" s="1">
        <v>15000000</v>
      </c>
      <c r="L4742" s="3">
        <v>45743</v>
      </c>
      <c r="M4742" s="3">
        <v>45744</v>
      </c>
      <c r="N4742" s="3">
        <v>45900</v>
      </c>
      <c r="O4742" s="1">
        <v>0</v>
      </c>
      <c r="P4742" s="1">
        <v>90000000</v>
      </c>
      <c r="R4742" s="6">
        <f ca="1">IF(Tabla1[[#This Row],[FECHA INCIAL DESDE]]="SIN INICIO",0,IF((((TODAY()-M4742)*100%)/(N4742-M4742))&gt;=100%,"100%",(((TODAY()-M4742)*100%)/(N4742-M4742))))</f>
        <v>0.16025641025641027</v>
      </c>
      <c r="S4742" s="2">
        <f t="shared" si="149"/>
        <v>90000000</v>
      </c>
      <c r="T4742" t="s">
        <v>15035</v>
      </c>
    </row>
    <row r="4743" spans="1:20" x14ac:dyDescent="0.25">
      <c r="A4743">
        <v>2025</v>
      </c>
      <c r="B4743" t="s">
        <v>15036</v>
      </c>
      <c r="C4743" t="s">
        <v>21</v>
      </c>
      <c r="D4743" t="s">
        <v>22</v>
      </c>
      <c r="E4743" t="s">
        <v>23</v>
      </c>
      <c r="F4743" t="s">
        <v>15037</v>
      </c>
      <c r="G4743" t="s">
        <v>3367</v>
      </c>
      <c r="H4743" t="s">
        <v>1802</v>
      </c>
      <c r="I4743" s="1">
        <v>37200000</v>
      </c>
      <c r="J4743" s="2">
        <f t="shared" si="148"/>
        <v>37200000</v>
      </c>
      <c r="K4743" s="1">
        <v>6200000</v>
      </c>
      <c r="L4743" s="3">
        <v>45743</v>
      </c>
      <c r="M4743" s="3">
        <v>45747</v>
      </c>
      <c r="N4743" s="3">
        <v>45900</v>
      </c>
      <c r="O4743" s="1">
        <v>0</v>
      </c>
      <c r="P4743" s="1">
        <v>37200000</v>
      </c>
      <c r="R4743" s="6">
        <f ca="1">IF(Tabla1[[#This Row],[FECHA INCIAL DESDE]]="SIN INICIO",0,IF((((TODAY()-M4743)*100%)/(N4743-M4743))&gt;=100%,"100%",(((TODAY()-M4743)*100%)/(N4743-M4743))))</f>
        <v>0.1437908496732026</v>
      </c>
      <c r="S4743" s="2">
        <f t="shared" si="149"/>
        <v>37200000</v>
      </c>
      <c r="T4743" t="s">
        <v>15038</v>
      </c>
    </row>
    <row r="4744" spans="1:20" x14ac:dyDescent="0.25">
      <c r="A4744">
        <v>2025</v>
      </c>
      <c r="B4744" t="s">
        <v>15039</v>
      </c>
      <c r="C4744" t="s">
        <v>21</v>
      </c>
      <c r="D4744" t="s">
        <v>22</v>
      </c>
      <c r="E4744" t="s">
        <v>23</v>
      </c>
      <c r="F4744" t="s">
        <v>15040</v>
      </c>
      <c r="G4744" t="s">
        <v>1890</v>
      </c>
      <c r="H4744" t="s">
        <v>1898</v>
      </c>
      <c r="I4744" s="1">
        <v>38107428</v>
      </c>
      <c r="J4744" s="2">
        <f t="shared" si="148"/>
        <v>38107428</v>
      </c>
      <c r="K4744" s="1">
        <v>6351238</v>
      </c>
      <c r="L4744" s="3">
        <v>45744</v>
      </c>
      <c r="M4744" s="3">
        <v>45748</v>
      </c>
      <c r="N4744" s="3">
        <v>45930</v>
      </c>
      <c r="O4744" s="1">
        <v>0</v>
      </c>
      <c r="P4744" s="1">
        <v>38107428</v>
      </c>
      <c r="R4744" s="6">
        <f ca="1">IF(Tabla1[[#This Row],[FECHA INCIAL DESDE]]="SIN INICIO",0,IF((((TODAY()-M4744)*100%)/(N4744-M4744))&gt;=100%,"100%",(((TODAY()-M4744)*100%)/(N4744-M4744))))</f>
        <v>0.11538461538461539</v>
      </c>
      <c r="S4744" s="2">
        <f t="shared" si="149"/>
        <v>38107428</v>
      </c>
      <c r="T4744" t="s">
        <v>15041</v>
      </c>
    </row>
    <row r="4745" spans="1:20" x14ac:dyDescent="0.25">
      <c r="A4745">
        <v>2025</v>
      </c>
      <c r="B4745" t="s">
        <v>15042</v>
      </c>
      <c r="C4745" t="s">
        <v>21</v>
      </c>
      <c r="D4745" t="s">
        <v>22</v>
      </c>
      <c r="E4745" t="s">
        <v>23</v>
      </c>
      <c r="F4745" t="s">
        <v>15043</v>
      </c>
      <c r="G4745" t="s">
        <v>1831</v>
      </c>
      <c r="H4745" t="s">
        <v>1898</v>
      </c>
      <c r="I4745" s="1">
        <v>44458666</v>
      </c>
      <c r="J4745" s="2">
        <f t="shared" si="148"/>
        <v>44458666</v>
      </c>
      <c r="K4745" s="1">
        <v>6351238</v>
      </c>
      <c r="L4745" s="3">
        <v>45743</v>
      </c>
      <c r="M4745" s="3">
        <v>45743</v>
      </c>
      <c r="N4745" s="3">
        <v>45930</v>
      </c>
      <c r="O4745" s="1">
        <v>0</v>
      </c>
      <c r="P4745" s="1">
        <v>44458666</v>
      </c>
      <c r="R4745" s="6">
        <f ca="1">IF(Tabla1[[#This Row],[FECHA INCIAL DESDE]]="SIN INICIO",0,IF((((TODAY()-M4745)*100%)/(N4745-M4745))&gt;=100%,"100%",(((TODAY()-M4745)*100%)/(N4745-M4745))))</f>
        <v>0.13903743315508021</v>
      </c>
      <c r="S4745" s="2">
        <f t="shared" si="149"/>
        <v>44458666</v>
      </c>
      <c r="T4745" t="s">
        <v>15044</v>
      </c>
    </row>
    <row r="4746" spans="1:20" x14ac:dyDescent="0.25">
      <c r="A4746">
        <v>2025</v>
      </c>
      <c r="B4746" t="s">
        <v>15045</v>
      </c>
      <c r="C4746" t="s">
        <v>21</v>
      </c>
      <c r="D4746" t="s">
        <v>22</v>
      </c>
      <c r="E4746" t="s">
        <v>23</v>
      </c>
      <c r="F4746" t="s">
        <v>15046</v>
      </c>
      <c r="G4746" t="s">
        <v>15047</v>
      </c>
      <c r="H4746" t="s">
        <v>1898</v>
      </c>
      <c r="I4746" s="1">
        <v>35080625</v>
      </c>
      <c r="J4746" s="2">
        <f t="shared" si="148"/>
        <v>35080625</v>
      </c>
      <c r="K4746" s="1">
        <v>7016125</v>
      </c>
      <c r="L4746" s="3">
        <v>45744</v>
      </c>
      <c r="M4746" s="3" t="s">
        <v>14661</v>
      </c>
      <c r="N4746" s="3">
        <v>45869</v>
      </c>
      <c r="O4746" s="1">
        <v>0</v>
      </c>
      <c r="P4746" s="1">
        <v>35080625</v>
      </c>
      <c r="R4746" s="6">
        <f ca="1">IF(Tabla1[[#This Row],[FECHA INCIAL DESDE]]="SIN INICIO",0,IF((((TODAY()-M4746)*100%)/(N4746-M4746))&gt;=100%,"100%",(((TODAY()-M4746)*100%)/(N4746-M4746))))</f>
        <v>0</v>
      </c>
      <c r="S4746" s="2">
        <f t="shared" si="149"/>
        <v>35080625</v>
      </c>
      <c r="T4746" t="s">
        <v>15048</v>
      </c>
    </row>
    <row r="4747" spans="1:20" x14ac:dyDescent="0.25">
      <c r="A4747">
        <v>2025</v>
      </c>
      <c r="B4747" t="s">
        <v>15049</v>
      </c>
      <c r="C4747" t="s">
        <v>21</v>
      </c>
      <c r="D4747" t="s">
        <v>22</v>
      </c>
      <c r="E4747" t="s">
        <v>23</v>
      </c>
      <c r="F4747" t="s">
        <v>15050</v>
      </c>
      <c r="G4747" t="s">
        <v>399</v>
      </c>
      <c r="H4747" t="s">
        <v>270</v>
      </c>
      <c r="I4747" s="1">
        <v>54000000</v>
      </c>
      <c r="J4747" s="2">
        <f t="shared" si="148"/>
        <v>54000000</v>
      </c>
      <c r="K4747" s="1">
        <v>9000000</v>
      </c>
      <c r="L4747" s="3">
        <v>45743</v>
      </c>
      <c r="M4747" s="3" t="s">
        <v>14661</v>
      </c>
      <c r="N4747" s="3">
        <v>45900</v>
      </c>
      <c r="O4747" s="1">
        <v>0</v>
      </c>
      <c r="P4747" s="1">
        <v>54000000</v>
      </c>
      <c r="R4747" s="6">
        <f ca="1">IF(Tabla1[[#This Row],[FECHA INCIAL DESDE]]="SIN INICIO",0,IF((((TODAY()-M4747)*100%)/(N4747-M4747))&gt;=100%,"100%",(((TODAY()-M4747)*100%)/(N4747-M4747))))</f>
        <v>0</v>
      </c>
      <c r="S4747" s="2">
        <f t="shared" si="149"/>
        <v>54000000</v>
      </c>
      <c r="T4747" t="s">
        <v>15051</v>
      </c>
    </row>
    <row r="4748" spans="1:20" x14ac:dyDescent="0.25">
      <c r="A4748">
        <v>2025</v>
      </c>
      <c r="B4748" t="s">
        <v>15052</v>
      </c>
      <c r="C4748" t="s">
        <v>21</v>
      </c>
      <c r="D4748" t="s">
        <v>22</v>
      </c>
      <c r="E4748" t="s">
        <v>23</v>
      </c>
      <c r="F4748" t="s">
        <v>15053</v>
      </c>
      <c r="G4748" t="s">
        <v>7689</v>
      </c>
      <c r="H4748" t="s">
        <v>2479</v>
      </c>
      <c r="I4748" s="1">
        <v>35329176</v>
      </c>
      <c r="J4748" s="2">
        <f t="shared" si="148"/>
        <v>35329176</v>
      </c>
      <c r="K4748" s="1">
        <v>5888196</v>
      </c>
      <c r="L4748" s="3">
        <v>45743</v>
      </c>
      <c r="M4748" s="3">
        <v>45744</v>
      </c>
      <c r="N4748" s="3">
        <v>45900</v>
      </c>
      <c r="O4748" s="1">
        <v>0</v>
      </c>
      <c r="P4748" s="1">
        <v>35329176</v>
      </c>
      <c r="R4748" s="6">
        <f ca="1">IF(Tabla1[[#This Row],[FECHA INCIAL DESDE]]="SIN INICIO",0,IF((((TODAY()-M4748)*100%)/(N4748-M4748))&gt;=100%,"100%",(((TODAY()-M4748)*100%)/(N4748-M4748))))</f>
        <v>0.16025641025641027</v>
      </c>
      <c r="S4748" s="2">
        <f t="shared" si="149"/>
        <v>35329176</v>
      </c>
      <c r="T4748" t="s">
        <v>15054</v>
      </c>
    </row>
    <row r="4749" spans="1:20" x14ac:dyDescent="0.25">
      <c r="A4749">
        <v>2025</v>
      </c>
      <c r="B4749" t="s">
        <v>15055</v>
      </c>
      <c r="C4749" t="s">
        <v>21</v>
      </c>
      <c r="D4749" t="s">
        <v>22</v>
      </c>
      <c r="E4749" t="s">
        <v>23</v>
      </c>
      <c r="F4749" t="s">
        <v>15056</v>
      </c>
      <c r="G4749" t="s">
        <v>1890</v>
      </c>
      <c r="H4749" t="s">
        <v>1898</v>
      </c>
      <c r="I4749" s="1">
        <v>34467486</v>
      </c>
      <c r="J4749" s="2">
        <f t="shared" si="148"/>
        <v>34467486</v>
      </c>
      <c r="K4749" s="1">
        <v>5744581</v>
      </c>
      <c r="L4749" s="3">
        <v>45743</v>
      </c>
      <c r="M4749" s="3">
        <v>45748</v>
      </c>
      <c r="N4749" s="3">
        <v>45930</v>
      </c>
      <c r="O4749" s="1">
        <v>0</v>
      </c>
      <c r="P4749" s="1">
        <v>34467486</v>
      </c>
      <c r="R4749" s="6">
        <f ca="1">IF(Tabla1[[#This Row],[FECHA INCIAL DESDE]]="SIN INICIO",0,IF((((TODAY()-M4749)*100%)/(N4749-M4749))&gt;=100%,"100%",(((TODAY()-M4749)*100%)/(N4749-M4749))))</f>
        <v>0.11538461538461539</v>
      </c>
      <c r="S4749" s="2">
        <f t="shared" si="149"/>
        <v>34467486</v>
      </c>
      <c r="T4749" t="s">
        <v>15057</v>
      </c>
    </row>
    <row r="4750" spans="1:20" x14ac:dyDescent="0.25">
      <c r="A4750">
        <v>2025</v>
      </c>
      <c r="B4750" t="s">
        <v>15058</v>
      </c>
      <c r="C4750" t="s">
        <v>21</v>
      </c>
      <c r="D4750" t="s">
        <v>22</v>
      </c>
      <c r="E4750" t="s">
        <v>23</v>
      </c>
      <c r="F4750" t="s">
        <v>15059</v>
      </c>
      <c r="G4750" t="s">
        <v>8228</v>
      </c>
      <c r="H4750" t="s">
        <v>270</v>
      </c>
      <c r="I4750" s="1">
        <v>27511335</v>
      </c>
      <c r="J4750" s="2">
        <f t="shared" si="148"/>
        <v>27511335</v>
      </c>
      <c r="K4750" s="1">
        <v>5502267</v>
      </c>
      <c r="L4750" s="3">
        <v>45743</v>
      </c>
      <c r="M4750" s="3">
        <v>45748</v>
      </c>
      <c r="N4750" s="3">
        <v>45900</v>
      </c>
      <c r="O4750" s="1">
        <v>0</v>
      </c>
      <c r="P4750" s="1">
        <v>27511335</v>
      </c>
      <c r="R4750" s="6">
        <f ca="1">IF(Tabla1[[#This Row],[FECHA INCIAL DESDE]]="SIN INICIO",0,IF((((TODAY()-M4750)*100%)/(N4750-M4750))&gt;=100%,"100%",(((TODAY()-M4750)*100%)/(N4750-M4750))))</f>
        <v>0.13815789473684212</v>
      </c>
      <c r="S4750" s="2">
        <f t="shared" si="149"/>
        <v>27511335</v>
      </c>
      <c r="T4750" t="s">
        <v>15060</v>
      </c>
    </row>
    <row r="4751" spans="1:20" x14ac:dyDescent="0.25">
      <c r="A4751">
        <v>2025</v>
      </c>
      <c r="B4751" t="s">
        <v>15061</v>
      </c>
      <c r="C4751" t="s">
        <v>21</v>
      </c>
      <c r="D4751" t="s">
        <v>22</v>
      </c>
      <c r="E4751" t="s">
        <v>23</v>
      </c>
      <c r="F4751" t="s">
        <v>15062</v>
      </c>
      <c r="G4751" t="s">
        <v>6051</v>
      </c>
      <c r="H4751" t="s">
        <v>1802</v>
      </c>
      <c r="I4751" s="1">
        <v>31000000</v>
      </c>
      <c r="J4751" s="2">
        <f t="shared" si="148"/>
        <v>31000000</v>
      </c>
      <c r="K4751" s="1">
        <v>6200000</v>
      </c>
      <c r="L4751" s="3">
        <v>45743</v>
      </c>
      <c r="M4751" s="3">
        <v>45748</v>
      </c>
      <c r="N4751" s="3">
        <v>45900</v>
      </c>
      <c r="O4751" s="1">
        <v>0</v>
      </c>
      <c r="P4751" s="1">
        <v>31000000</v>
      </c>
      <c r="R4751" s="6">
        <f ca="1">IF(Tabla1[[#This Row],[FECHA INCIAL DESDE]]="SIN INICIO",0,IF((((TODAY()-M4751)*100%)/(N4751-M4751))&gt;=100%,"100%",(((TODAY()-M4751)*100%)/(N4751-M4751))))</f>
        <v>0.13815789473684212</v>
      </c>
      <c r="S4751" s="2">
        <f t="shared" si="149"/>
        <v>31000000</v>
      </c>
      <c r="T4751" t="s">
        <v>15063</v>
      </c>
    </row>
    <row r="4752" spans="1:20" x14ac:dyDescent="0.25">
      <c r="A4752">
        <v>2025</v>
      </c>
      <c r="B4752" t="s">
        <v>15064</v>
      </c>
      <c r="C4752" t="s">
        <v>21</v>
      </c>
      <c r="D4752" t="s">
        <v>22</v>
      </c>
      <c r="E4752" t="s">
        <v>23</v>
      </c>
      <c r="F4752" t="s">
        <v>15065</v>
      </c>
      <c r="G4752" t="s">
        <v>1890</v>
      </c>
      <c r="H4752" t="s">
        <v>1898</v>
      </c>
      <c r="I4752" s="1">
        <v>43214268</v>
      </c>
      <c r="J4752" s="2">
        <f t="shared" si="148"/>
        <v>43214268</v>
      </c>
      <c r="K4752" s="1">
        <v>7202378</v>
      </c>
      <c r="L4752" s="3">
        <v>45743</v>
      </c>
      <c r="M4752" s="3" t="s">
        <v>14661</v>
      </c>
      <c r="N4752" s="3">
        <v>45930</v>
      </c>
      <c r="O4752" s="1">
        <v>0</v>
      </c>
      <c r="P4752" s="1">
        <v>43214268</v>
      </c>
      <c r="R4752" s="6">
        <f ca="1">IF(Tabla1[[#This Row],[FECHA INCIAL DESDE]]="SIN INICIO",0,IF((((TODAY()-M4752)*100%)/(N4752-M4752))&gt;=100%,"100%",(((TODAY()-M4752)*100%)/(N4752-M4752))))</f>
        <v>0</v>
      </c>
      <c r="S4752" s="2">
        <f t="shared" si="149"/>
        <v>43214268</v>
      </c>
      <c r="T4752" t="s">
        <v>15066</v>
      </c>
    </row>
    <row r="4753" spans="1:20" x14ac:dyDescent="0.25">
      <c r="A4753">
        <v>2025</v>
      </c>
      <c r="B4753" t="s">
        <v>15067</v>
      </c>
      <c r="C4753" t="s">
        <v>21</v>
      </c>
      <c r="D4753" t="s">
        <v>22</v>
      </c>
      <c r="E4753" t="s">
        <v>23</v>
      </c>
      <c r="F4753" t="s">
        <v>15068</v>
      </c>
      <c r="G4753" t="s">
        <v>6051</v>
      </c>
      <c r="H4753" t="s">
        <v>1802</v>
      </c>
      <c r="I4753" s="1">
        <v>42350000</v>
      </c>
      <c r="J4753" s="2">
        <f t="shared" si="148"/>
        <v>42350000</v>
      </c>
      <c r="K4753" s="1">
        <v>8470000</v>
      </c>
      <c r="L4753" s="3">
        <v>45744</v>
      </c>
      <c r="M4753" s="3">
        <v>45748</v>
      </c>
      <c r="N4753" s="3">
        <v>45900</v>
      </c>
      <c r="O4753" s="1">
        <v>0</v>
      </c>
      <c r="P4753" s="1">
        <v>42350000</v>
      </c>
      <c r="R4753" s="6">
        <f ca="1">IF(Tabla1[[#This Row],[FECHA INCIAL DESDE]]="SIN INICIO",0,IF((((TODAY()-M4753)*100%)/(N4753-M4753))&gt;=100%,"100%",(((TODAY()-M4753)*100%)/(N4753-M4753))))</f>
        <v>0.13815789473684212</v>
      </c>
      <c r="S4753" s="2">
        <f t="shared" si="149"/>
        <v>42350000</v>
      </c>
      <c r="T4753" t="s">
        <v>15069</v>
      </c>
    </row>
    <row r="4754" spans="1:20" x14ac:dyDescent="0.25">
      <c r="A4754">
        <v>2025</v>
      </c>
      <c r="B4754" t="s">
        <v>15070</v>
      </c>
      <c r="C4754" t="s">
        <v>21</v>
      </c>
      <c r="D4754" t="s">
        <v>22</v>
      </c>
      <c r="E4754" t="s">
        <v>23</v>
      </c>
      <c r="F4754" t="s">
        <v>15071</v>
      </c>
      <c r="G4754" t="s">
        <v>15072</v>
      </c>
      <c r="H4754" t="s">
        <v>154</v>
      </c>
      <c r="I4754" s="1">
        <v>41070000</v>
      </c>
      <c r="J4754" s="2">
        <f t="shared" si="148"/>
        <v>41070000</v>
      </c>
      <c r="K4754" s="1">
        <v>6845000</v>
      </c>
      <c r="L4754" s="3">
        <v>45743</v>
      </c>
      <c r="M4754" s="3">
        <v>45744</v>
      </c>
      <c r="N4754" s="3">
        <v>45900</v>
      </c>
      <c r="O4754" s="1">
        <v>0</v>
      </c>
      <c r="P4754" s="1">
        <v>41070000</v>
      </c>
      <c r="R4754" s="6">
        <f ca="1">IF(Tabla1[[#This Row],[FECHA INCIAL DESDE]]="SIN INICIO",0,IF((((TODAY()-M4754)*100%)/(N4754-M4754))&gt;=100%,"100%",(((TODAY()-M4754)*100%)/(N4754-M4754))))</f>
        <v>0.16025641025641027</v>
      </c>
      <c r="S4754" s="2">
        <f t="shared" si="149"/>
        <v>41070000</v>
      </c>
      <c r="T4754" t="s">
        <v>15073</v>
      </c>
    </row>
    <row r="4755" spans="1:20" x14ac:dyDescent="0.25">
      <c r="A4755">
        <v>2025</v>
      </c>
      <c r="B4755" t="s">
        <v>15074</v>
      </c>
      <c r="C4755" t="s">
        <v>21</v>
      </c>
      <c r="D4755" t="s">
        <v>22</v>
      </c>
      <c r="E4755" t="s">
        <v>23</v>
      </c>
      <c r="F4755" t="s">
        <v>15075</v>
      </c>
      <c r="G4755" t="s">
        <v>1831</v>
      </c>
      <c r="H4755" t="s">
        <v>1898</v>
      </c>
      <c r="I4755" s="1">
        <v>66625000</v>
      </c>
      <c r="J4755" s="2">
        <f t="shared" si="148"/>
        <v>66625000</v>
      </c>
      <c r="K4755" s="1">
        <v>6351238</v>
      </c>
      <c r="L4755" s="3">
        <v>45747</v>
      </c>
      <c r="M4755" s="3" t="s">
        <v>14661</v>
      </c>
      <c r="N4755" s="3">
        <v>45930</v>
      </c>
      <c r="O4755" s="1">
        <v>0</v>
      </c>
      <c r="P4755" s="1">
        <v>38107428</v>
      </c>
      <c r="R4755" s="6">
        <f ca="1">IF(Tabla1[[#This Row],[FECHA INCIAL DESDE]]="SIN INICIO",0,IF((((TODAY()-M4755)*100%)/(N4755-M4755))&gt;=100%,"100%",(((TODAY()-M4755)*100%)/(N4755-M4755))))</f>
        <v>0</v>
      </c>
      <c r="S4755" s="2">
        <f t="shared" si="149"/>
        <v>38107428</v>
      </c>
      <c r="T4755" t="s">
        <v>15076</v>
      </c>
    </row>
    <row r="4756" spans="1:20" x14ac:dyDescent="0.25">
      <c r="A4756">
        <v>2025</v>
      </c>
      <c r="B4756" t="s">
        <v>15077</v>
      </c>
      <c r="C4756" t="s">
        <v>21</v>
      </c>
      <c r="D4756" t="s">
        <v>22</v>
      </c>
      <c r="E4756" t="s">
        <v>23</v>
      </c>
      <c r="F4756" t="s">
        <v>15078</v>
      </c>
      <c r="G4756" t="s">
        <v>1520</v>
      </c>
      <c r="H4756" t="s">
        <v>590</v>
      </c>
      <c r="I4756" s="1">
        <v>45000000</v>
      </c>
      <c r="J4756" s="2">
        <f t="shared" si="148"/>
        <v>45000000</v>
      </c>
      <c r="K4756" s="1">
        <v>7500000</v>
      </c>
      <c r="L4756" s="3">
        <v>45743</v>
      </c>
      <c r="M4756" s="3">
        <v>45744</v>
      </c>
      <c r="N4756" s="3">
        <v>45900</v>
      </c>
      <c r="O4756" s="1">
        <v>0</v>
      </c>
      <c r="P4756" s="1">
        <v>45000000</v>
      </c>
      <c r="R4756" s="6">
        <f ca="1">IF(Tabla1[[#This Row],[FECHA INCIAL DESDE]]="SIN INICIO",0,IF((((TODAY()-M4756)*100%)/(N4756-M4756))&gt;=100%,"100%",(((TODAY()-M4756)*100%)/(N4756-M4756))))</f>
        <v>0.16025641025641027</v>
      </c>
      <c r="S4756" s="2">
        <f t="shared" si="149"/>
        <v>45000000</v>
      </c>
      <c r="T4756" t="s">
        <v>15079</v>
      </c>
    </row>
    <row r="4757" spans="1:20" x14ac:dyDescent="0.25">
      <c r="A4757">
        <v>2025</v>
      </c>
      <c r="B4757" t="s">
        <v>15080</v>
      </c>
      <c r="C4757" t="s">
        <v>21</v>
      </c>
      <c r="D4757" t="s">
        <v>22</v>
      </c>
      <c r="E4757" t="s">
        <v>23</v>
      </c>
      <c r="F4757" t="s">
        <v>15081</v>
      </c>
      <c r="G4757" t="s">
        <v>1831</v>
      </c>
      <c r="H4757" t="s">
        <v>1898</v>
      </c>
      <c r="I4757" s="1">
        <v>22978324</v>
      </c>
      <c r="J4757" s="2">
        <f t="shared" si="148"/>
        <v>22978324</v>
      </c>
      <c r="K4757" s="1">
        <v>5744581</v>
      </c>
      <c r="L4757" s="3">
        <v>45743</v>
      </c>
      <c r="M4757" s="3">
        <v>45744</v>
      </c>
      <c r="N4757" s="3">
        <v>45838</v>
      </c>
      <c r="O4757" s="1">
        <v>0</v>
      </c>
      <c r="P4757" s="1">
        <v>22978324</v>
      </c>
      <c r="R4757" s="6">
        <f ca="1">IF(Tabla1[[#This Row],[FECHA INCIAL DESDE]]="SIN INICIO",0,IF((((TODAY()-M4757)*100%)/(N4757-M4757))&gt;=100%,"100%",(((TODAY()-M4757)*100%)/(N4757-M4757))))</f>
        <v>0.26595744680851063</v>
      </c>
      <c r="S4757" s="2">
        <f t="shared" si="149"/>
        <v>22978324</v>
      </c>
      <c r="T4757" t="s">
        <v>15082</v>
      </c>
    </row>
    <row r="4758" spans="1:20" x14ac:dyDescent="0.25">
      <c r="A4758">
        <v>2025</v>
      </c>
      <c r="B4758" t="s">
        <v>15083</v>
      </c>
      <c r="C4758" t="s">
        <v>21</v>
      </c>
      <c r="D4758" t="s">
        <v>22</v>
      </c>
      <c r="E4758" t="s">
        <v>120</v>
      </c>
      <c r="F4758" t="s">
        <v>15084</v>
      </c>
      <c r="G4758" t="s">
        <v>15085</v>
      </c>
      <c r="H4758" t="s">
        <v>2479</v>
      </c>
      <c r="I4758" s="1">
        <v>30135000</v>
      </c>
      <c r="J4758" s="2">
        <f t="shared" si="148"/>
        <v>30135000</v>
      </c>
      <c r="K4758" s="1">
        <v>5022500</v>
      </c>
      <c r="L4758" s="3">
        <v>45743</v>
      </c>
      <c r="M4758" s="3">
        <v>45744</v>
      </c>
      <c r="N4758" s="3">
        <v>45900</v>
      </c>
      <c r="O4758" s="1">
        <v>0</v>
      </c>
      <c r="P4758" s="1">
        <v>30135000</v>
      </c>
      <c r="R4758" s="6">
        <f ca="1">IF(Tabla1[[#This Row],[FECHA INCIAL DESDE]]="SIN INICIO",0,IF((((TODAY()-M4758)*100%)/(N4758-M4758))&gt;=100%,"100%",(((TODAY()-M4758)*100%)/(N4758-M4758))))</f>
        <v>0.16025641025641027</v>
      </c>
      <c r="S4758" s="2">
        <f t="shared" si="149"/>
        <v>30135000</v>
      </c>
      <c r="T4758" t="s">
        <v>15086</v>
      </c>
    </row>
    <row r="4759" spans="1:20" x14ac:dyDescent="0.25">
      <c r="A4759">
        <v>2025</v>
      </c>
      <c r="B4759" t="s">
        <v>15087</v>
      </c>
      <c r="C4759" t="s">
        <v>21</v>
      </c>
      <c r="D4759" t="s">
        <v>22</v>
      </c>
      <c r="E4759" t="s">
        <v>23</v>
      </c>
      <c r="F4759" t="s">
        <v>15088</v>
      </c>
      <c r="G4759" t="s">
        <v>6546</v>
      </c>
      <c r="H4759" t="s">
        <v>1898</v>
      </c>
      <c r="I4759" s="1">
        <v>44458666</v>
      </c>
      <c r="J4759" s="2">
        <f t="shared" si="148"/>
        <v>44458666</v>
      </c>
      <c r="K4759" s="1">
        <v>6351238</v>
      </c>
      <c r="L4759" s="3">
        <v>45744</v>
      </c>
      <c r="M4759" s="3">
        <v>45748</v>
      </c>
      <c r="N4759" s="3">
        <v>45930</v>
      </c>
      <c r="O4759" s="1">
        <v>0</v>
      </c>
      <c r="P4759" s="1">
        <v>44458666</v>
      </c>
      <c r="R4759" s="6">
        <f ca="1">IF(Tabla1[[#This Row],[FECHA INCIAL DESDE]]="SIN INICIO",0,IF((((TODAY()-M4759)*100%)/(N4759-M4759))&gt;=100%,"100%",(((TODAY()-M4759)*100%)/(N4759-M4759))))</f>
        <v>0.11538461538461539</v>
      </c>
      <c r="S4759" s="2">
        <f t="shared" si="149"/>
        <v>44458666</v>
      </c>
      <c r="T4759" t="s">
        <v>15089</v>
      </c>
    </row>
    <row r="4760" spans="1:20" x14ac:dyDescent="0.25">
      <c r="A4760">
        <v>2025</v>
      </c>
      <c r="B4760" t="s">
        <v>15090</v>
      </c>
      <c r="C4760" t="s">
        <v>21</v>
      </c>
      <c r="D4760" t="s">
        <v>22</v>
      </c>
      <c r="E4760" t="s">
        <v>23</v>
      </c>
      <c r="F4760" t="s">
        <v>15091</v>
      </c>
      <c r="G4760" t="s">
        <v>399</v>
      </c>
      <c r="H4760" t="s">
        <v>270</v>
      </c>
      <c r="I4760" s="1">
        <v>45000000</v>
      </c>
      <c r="J4760" s="2">
        <f t="shared" si="148"/>
        <v>45000000</v>
      </c>
      <c r="K4760" s="1">
        <v>9000000</v>
      </c>
      <c r="L4760" s="3">
        <v>45744</v>
      </c>
      <c r="M4760" s="3">
        <v>45748</v>
      </c>
      <c r="N4760" s="3">
        <v>45900</v>
      </c>
      <c r="O4760" s="1">
        <v>0</v>
      </c>
      <c r="P4760" s="1">
        <v>45000000</v>
      </c>
      <c r="R4760" s="6">
        <f ca="1">IF(Tabla1[[#This Row],[FECHA INCIAL DESDE]]="SIN INICIO",0,IF((((TODAY()-M4760)*100%)/(N4760-M4760))&gt;=100%,"100%",(((TODAY()-M4760)*100%)/(N4760-M4760))))</f>
        <v>0.13815789473684212</v>
      </c>
      <c r="S4760" s="2">
        <f t="shared" si="149"/>
        <v>45000000</v>
      </c>
      <c r="T4760" t="s">
        <v>15092</v>
      </c>
    </row>
    <row r="4761" spans="1:20" x14ac:dyDescent="0.25">
      <c r="A4761">
        <v>2025</v>
      </c>
      <c r="B4761" t="s">
        <v>15093</v>
      </c>
      <c r="C4761" t="s">
        <v>21</v>
      </c>
      <c r="D4761" t="s">
        <v>22</v>
      </c>
      <c r="E4761" t="s">
        <v>23</v>
      </c>
      <c r="F4761" t="s">
        <v>15094</v>
      </c>
      <c r="G4761" t="s">
        <v>10121</v>
      </c>
      <c r="H4761" t="s">
        <v>590</v>
      </c>
      <c r="I4761" s="1">
        <v>25625000</v>
      </c>
      <c r="J4761" s="2">
        <f t="shared" si="148"/>
        <v>25625000</v>
      </c>
      <c r="K4761" s="1">
        <v>5125000</v>
      </c>
      <c r="L4761" s="3">
        <v>45744</v>
      </c>
      <c r="M4761" s="3">
        <v>45748</v>
      </c>
      <c r="N4761" s="3">
        <v>45900</v>
      </c>
      <c r="O4761" s="1">
        <v>0</v>
      </c>
      <c r="P4761" s="1">
        <v>25625000</v>
      </c>
      <c r="R4761" s="6">
        <f ca="1">IF(Tabla1[[#This Row],[FECHA INCIAL DESDE]]="SIN INICIO",0,IF((((TODAY()-M4761)*100%)/(N4761-M4761))&gt;=100%,"100%",(((TODAY()-M4761)*100%)/(N4761-M4761))))</f>
        <v>0.13815789473684212</v>
      </c>
      <c r="S4761" s="2">
        <f t="shared" si="149"/>
        <v>25625000</v>
      </c>
      <c r="T4761" t="s">
        <v>15095</v>
      </c>
    </row>
    <row r="4762" spans="1:20" x14ac:dyDescent="0.25">
      <c r="A4762">
        <v>2025</v>
      </c>
      <c r="B4762" t="s">
        <v>15096</v>
      </c>
      <c r="C4762" t="s">
        <v>21</v>
      </c>
      <c r="D4762" t="s">
        <v>22</v>
      </c>
      <c r="E4762" t="s">
        <v>120</v>
      </c>
      <c r="F4762" t="s">
        <v>15097</v>
      </c>
      <c r="G4762" t="s">
        <v>8839</v>
      </c>
      <c r="H4762" t="s">
        <v>2479</v>
      </c>
      <c r="I4762" s="1">
        <v>23933490</v>
      </c>
      <c r="J4762" s="2">
        <f t="shared" si="148"/>
        <v>23933490</v>
      </c>
      <c r="K4762" s="1">
        <v>4786698</v>
      </c>
      <c r="L4762" s="3">
        <v>45744</v>
      </c>
      <c r="M4762" s="3">
        <v>45748</v>
      </c>
      <c r="N4762" s="3">
        <v>45900</v>
      </c>
      <c r="O4762" s="1">
        <v>0</v>
      </c>
      <c r="P4762" s="1">
        <v>23933490</v>
      </c>
      <c r="R4762" s="6">
        <f ca="1">IF(Tabla1[[#This Row],[FECHA INCIAL DESDE]]="SIN INICIO",0,IF((((TODAY()-M4762)*100%)/(N4762-M4762))&gt;=100%,"100%",(((TODAY()-M4762)*100%)/(N4762-M4762))))</f>
        <v>0.13815789473684212</v>
      </c>
      <c r="S4762" s="2">
        <f t="shared" si="149"/>
        <v>23933490</v>
      </c>
      <c r="T4762" t="s">
        <v>15098</v>
      </c>
    </row>
    <row r="4763" spans="1:20" x14ac:dyDescent="0.25">
      <c r="A4763">
        <v>2025</v>
      </c>
      <c r="B4763" t="s">
        <v>15099</v>
      </c>
      <c r="C4763" t="s">
        <v>21</v>
      </c>
      <c r="D4763" t="s">
        <v>22</v>
      </c>
      <c r="E4763" t="s">
        <v>23</v>
      </c>
      <c r="F4763" t="s">
        <v>15100</v>
      </c>
      <c r="G4763" t="s">
        <v>5162</v>
      </c>
      <c r="H4763" t="s">
        <v>1898</v>
      </c>
      <c r="I4763" s="1">
        <v>38107428</v>
      </c>
      <c r="J4763" s="2">
        <f t="shared" si="148"/>
        <v>38107428</v>
      </c>
      <c r="K4763" s="1">
        <v>6351238</v>
      </c>
      <c r="L4763" s="3">
        <v>45747</v>
      </c>
      <c r="M4763" s="3">
        <v>45748</v>
      </c>
      <c r="N4763" s="3">
        <v>45930</v>
      </c>
      <c r="O4763" s="1">
        <v>0</v>
      </c>
      <c r="P4763" s="1">
        <v>38107428</v>
      </c>
      <c r="R4763" s="6">
        <f ca="1">IF(Tabla1[[#This Row],[FECHA INCIAL DESDE]]="SIN INICIO",0,IF((((TODAY()-M4763)*100%)/(N4763-M4763))&gt;=100%,"100%",(((TODAY()-M4763)*100%)/(N4763-M4763))))</f>
        <v>0.11538461538461539</v>
      </c>
      <c r="S4763" s="2">
        <f t="shared" si="149"/>
        <v>38107428</v>
      </c>
      <c r="T4763" t="s">
        <v>15101</v>
      </c>
    </row>
    <row r="4764" spans="1:20" x14ac:dyDescent="0.25">
      <c r="A4764">
        <v>2025</v>
      </c>
      <c r="B4764" t="s">
        <v>15102</v>
      </c>
      <c r="C4764" t="s">
        <v>21</v>
      </c>
      <c r="D4764" t="s">
        <v>22</v>
      </c>
      <c r="E4764" t="s">
        <v>23</v>
      </c>
      <c r="F4764" t="s">
        <v>15103</v>
      </c>
      <c r="G4764" t="s">
        <v>2221</v>
      </c>
      <c r="H4764" t="s">
        <v>1802</v>
      </c>
      <c r="I4764" s="1">
        <v>25410000</v>
      </c>
      <c r="J4764" s="2">
        <f t="shared" si="148"/>
        <v>25410000</v>
      </c>
      <c r="K4764" s="1">
        <v>8470000</v>
      </c>
      <c r="L4764" s="3">
        <v>45744</v>
      </c>
      <c r="M4764" s="3">
        <v>45748</v>
      </c>
      <c r="N4764" s="3">
        <v>45838</v>
      </c>
      <c r="O4764" s="1">
        <v>0</v>
      </c>
      <c r="P4764" s="1">
        <v>25410000</v>
      </c>
      <c r="R4764" s="6">
        <f ca="1">IF(Tabla1[[#This Row],[FECHA INCIAL DESDE]]="SIN INICIO",0,IF((((TODAY()-M4764)*100%)/(N4764-M4764))&gt;=100%,"100%",(((TODAY()-M4764)*100%)/(N4764-M4764))))</f>
        <v>0.23333333333333334</v>
      </c>
      <c r="S4764" s="2">
        <f t="shared" si="149"/>
        <v>25410000</v>
      </c>
      <c r="T4764" t="s">
        <v>15104</v>
      </c>
    </row>
    <row r="4765" spans="1:20" x14ac:dyDescent="0.25">
      <c r="A4765">
        <v>2025</v>
      </c>
      <c r="B4765" t="s">
        <v>15105</v>
      </c>
      <c r="C4765" t="s">
        <v>21</v>
      </c>
      <c r="D4765" t="s">
        <v>22</v>
      </c>
      <c r="E4765" t="s">
        <v>23</v>
      </c>
      <c r="F4765" t="s">
        <v>15106</v>
      </c>
      <c r="G4765" t="s">
        <v>809</v>
      </c>
      <c r="H4765" t="s">
        <v>659</v>
      </c>
      <c r="I4765" s="1">
        <v>32760000</v>
      </c>
      <c r="J4765" s="2">
        <f t="shared" si="148"/>
        <v>32760000</v>
      </c>
      <c r="K4765" s="1">
        <v>6552000</v>
      </c>
      <c r="L4765" s="3">
        <v>45744</v>
      </c>
      <c r="M4765" s="3">
        <v>45750</v>
      </c>
      <c r="N4765" s="3">
        <v>45900</v>
      </c>
      <c r="O4765" s="1">
        <v>0</v>
      </c>
      <c r="P4765" s="1">
        <v>32760000</v>
      </c>
      <c r="R4765" s="6">
        <f ca="1">IF(Tabla1[[#This Row],[FECHA INCIAL DESDE]]="SIN INICIO",0,IF((((TODAY()-M4765)*100%)/(N4765-M4765))&gt;=100%,"100%",(((TODAY()-M4765)*100%)/(N4765-M4765))))</f>
        <v>0.12666666666666668</v>
      </c>
      <c r="S4765" s="2">
        <f t="shared" si="149"/>
        <v>32760000</v>
      </c>
      <c r="T4765" t="s">
        <v>15107</v>
      </c>
    </row>
    <row r="4766" spans="1:20" x14ac:dyDescent="0.25">
      <c r="A4766">
        <v>2025</v>
      </c>
      <c r="B4766" t="s">
        <v>15108</v>
      </c>
      <c r="C4766" t="s">
        <v>21</v>
      </c>
      <c r="D4766" t="s">
        <v>22</v>
      </c>
      <c r="E4766" t="s">
        <v>23</v>
      </c>
      <c r="F4766" t="s">
        <v>15109</v>
      </c>
      <c r="G4766" t="s">
        <v>15110</v>
      </c>
      <c r="H4766" t="s">
        <v>659</v>
      </c>
      <c r="I4766" s="1">
        <v>32760000</v>
      </c>
      <c r="J4766" s="2">
        <f t="shared" si="148"/>
        <v>32760000</v>
      </c>
      <c r="K4766" s="1">
        <v>6552000</v>
      </c>
      <c r="L4766" s="3">
        <v>45744</v>
      </c>
      <c r="M4766" s="3">
        <v>45748</v>
      </c>
      <c r="N4766" s="3">
        <v>45900</v>
      </c>
      <c r="O4766" s="1">
        <v>0</v>
      </c>
      <c r="P4766" s="1">
        <v>32760000</v>
      </c>
      <c r="R4766" s="6">
        <f ca="1">IF(Tabla1[[#This Row],[FECHA INCIAL DESDE]]="SIN INICIO",0,IF((((TODAY()-M4766)*100%)/(N4766-M4766))&gt;=100%,"100%",(((TODAY()-M4766)*100%)/(N4766-M4766))))</f>
        <v>0.13815789473684212</v>
      </c>
      <c r="S4766" s="2">
        <f t="shared" si="149"/>
        <v>32760000</v>
      </c>
      <c r="T4766" t="s">
        <v>15111</v>
      </c>
    </row>
    <row r="4767" spans="1:20" x14ac:dyDescent="0.25">
      <c r="A4767">
        <v>2025</v>
      </c>
      <c r="B4767" t="s">
        <v>15112</v>
      </c>
      <c r="C4767" t="s">
        <v>21</v>
      </c>
      <c r="D4767" t="s">
        <v>22</v>
      </c>
      <c r="E4767" t="s">
        <v>23</v>
      </c>
      <c r="F4767" t="s">
        <v>15113</v>
      </c>
      <c r="G4767" t="s">
        <v>15114</v>
      </c>
      <c r="H4767" t="s">
        <v>3407</v>
      </c>
      <c r="I4767" s="1">
        <v>69448500</v>
      </c>
      <c r="J4767" s="2">
        <f t="shared" si="148"/>
        <v>69448500</v>
      </c>
      <c r="K4767" s="1">
        <v>6944850</v>
      </c>
      <c r="L4767" s="3">
        <v>45744</v>
      </c>
      <c r="M4767" s="3" t="s">
        <v>14661</v>
      </c>
      <c r="N4767" s="3">
        <v>46022</v>
      </c>
      <c r="O4767" s="1">
        <v>0</v>
      </c>
      <c r="P4767" s="1">
        <v>69448500</v>
      </c>
      <c r="R4767" s="6">
        <f ca="1">IF(Tabla1[[#This Row],[FECHA INCIAL DESDE]]="SIN INICIO",0,IF((((TODAY()-M4767)*100%)/(N4767-M4767))&gt;=100%,"100%",(((TODAY()-M4767)*100%)/(N4767-M4767))))</f>
        <v>0</v>
      </c>
      <c r="S4767" s="2">
        <f t="shared" si="149"/>
        <v>69448500</v>
      </c>
      <c r="T4767" t="s">
        <v>15115</v>
      </c>
    </row>
    <row r="4768" spans="1:20" x14ac:dyDescent="0.25">
      <c r="A4768">
        <v>2025</v>
      </c>
      <c r="B4768" t="s">
        <v>15116</v>
      </c>
      <c r="C4768" t="s">
        <v>21</v>
      </c>
      <c r="D4768" t="s">
        <v>22</v>
      </c>
      <c r="E4768" t="s">
        <v>14682</v>
      </c>
      <c r="F4768" t="s">
        <v>15117</v>
      </c>
      <c r="G4768" t="s">
        <v>14770</v>
      </c>
      <c r="H4768" t="s">
        <v>3407</v>
      </c>
      <c r="I4768" s="1">
        <v>69448500</v>
      </c>
      <c r="J4768" s="2">
        <f t="shared" si="148"/>
        <v>69448500</v>
      </c>
      <c r="K4768" s="1">
        <v>6944850</v>
      </c>
      <c r="L4768" s="3">
        <v>45744</v>
      </c>
      <c r="M4768" s="3" t="s">
        <v>14661</v>
      </c>
      <c r="N4768" s="3">
        <v>46022</v>
      </c>
      <c r="O4768" s="1">
        <v>0</v>
      </c>
      <c r="P4768" s="1">
        <v>69448500</v>
      </c>
      <c r="R4768" s="6">
        <f ca="1">IF(Tabla1[[#This Row],[FECHA INCIAL DESDE]]="SIN INICIO",0,IF((((TODAY()-M4768)*100%)/(N4768-M4768))&gt;=100%,"100%",(((TODAY()-M4768)*100%)/(N4768-M4768))))</f>
        <v>0</v>
      </c>
      <c r="S4768" s="2">
        <f t="shared" si="149"/>
        <v>69448500</v>
      </c>
      <c r="T4768" t="s">
        <v>15118</v>
      </c>
    </row>
    <row r="4769" spans="1:20" x14ac:dyDescent="0.25">
      <c r="A4769">
        <v>2025</v>
      </c>
      <c r="B4769" t="s">
        <v>15119</v>
      </c>
      <c r="C4769" t="s">
        <v>21</v>
      </c>
      <c r="D4769" t="s">
        <v>22</v>
      </c>
      <c r="E4769" t="s">
        <v>23</v>
      </c>
      <c r="F4769" t="s">
        <v>15120</v>
      </c>
      <c r="G4769" t="s">
        <v>3406</v>
      </c>
      <c r="H4769" t="s">
        <v>3407</v>
      </c>
      <c r="I4769" s="1">
        <v>28659000</v>
      </c>
      <c r="J4769" s="2">
        <f t="shared" si="148"/>
        <v>28659000</v>
      </c>
      <c r="K4769" s="1">
        <v>4776500</v>
      </c>
      <c r="L4769" s="3">
        <v>45744</v>
      </c>
      <c r="M4769" s="3">
        <v>45748</v>
      </c>
      <c r="N4769" s="3">
        <v>45900</v>
      </c>
      <c r="O4769" s="1">
        <v>0</v>
      </c>
      <c r="P4769" s="1">
        <v>28659000</v>
      </c>
      <c r="R4769" s="6">
        <f ca="1">IF(Tabla1[[#This Row],[FECHA INCIAL DESDE]]="SIN INICIO",0,IF((((TODAY()-M4769)*100%)/(N4769-M4769))&gt;=100%,"100%",(((TODAY()-M4769)*100%)/(N4769-M4769))))</f>
        <v>0.13815789473684212</v>
      </c>
      <c r="S4769" s="2">
        <f t="shared" si="149"/>
        <v>28659000</v>
      </c>
      <c r="T4769" t="s">
        <v>15121</v>
      </c>
    </row>
    <row r="4770" spans="1:20" x14ac:dyDescent="0.25">
      <c r="A4770">
        <v>2025</v>
      </c>
      <c r="B4770" t="s">
        <v>15122</v>
      </c>
      <c r="C4770" t="s">
        <v>21</v>
      </c>
      <c r="D4770" t="s">
        <v>22</v>
      </c>
      <c r="E4770" t="s">
        <v>120</v>
      </c>
      <c r="F4770" t="s">
        <v>15123</v>
      </c>
      <c r="G4770" t="s">
        <v>4388</v>
      </c>
      <c r="H4770" t="s">
        <v>1898</v>
      </c>
      <c r="I4770" s="1">
        <v>18679796</v>
      </c>
      <c r="J4770" s="2">
        <f t="shared" si="148"/>
        <v>18679796</v>
      </c>
      <c r="K4770" s="1">
        <v>4669949</v>
      </c>
      <c r="L4770" s="3">
        <v>45744</v>
      </c>
      <c r="M4770" s="3" t="s">
        <v>14661</v>
      </c>
      <c r="N4770" s="3">
        <v>45838</v>
      </c>
      <c r="O4770" s="1">
        <v>0</v>
      </c>
      <c r="P4770" s="1">
        <v>18679796</v>
      </c>
      <c r="R4770" s="6">
        <f ca="1">IF(Tabla1[[#This Row],[FECHA INCIAL DESDE]]="SIN INICIO",0,IF((((TODAY()-M4770)*100%)/(N4770-M4770))&gt;=100%,"100%",(((TODAY()-M4770)*100%)/(N4770-M4770))))</f>
        <v>0</v>
      </c>
      <c r="S4770" s="2">
        <f t="shared" si="149"/>
        <v>18679796</v>
      </c>
      <c r="T4770" t="s">
        <v>15124</v>
      </c>
    </row>
    <row r="4771" spans="1:20" x14ac:dyDescent="0.25">
      <c r="A4771">
        <v>2025</v>
      </c>
      <c r="B4771" t="s">
        <v>15125</v>
      </c>
      <c r="C4771" t="s">
        <v>21</v>
      </c>
      <c r="D4771" t="s">
        <v>22</v>
      </c>
      <c r="E4771" t="s">
        <v>23</v>
      </c>
      <c r="F4771" t="s">
        <v>15126</v>
      </c>
      <c r="G4771" t="s">
        <v>1831</v>
      </c>
      <c r="H4771" t="s">
        <v>1898</v>
      </c>
      <c r="I4771" s="1">
        <v>25404000</v>
      </c>
      <c r="J4771" s="2">
        <f t="shared" si="148"/>
        <v>25404000</v>
      </c>
      <c r="K4771" s="1">
        <v>6351000</v>
      </c>
      <c r="L4771" s="3">
        <v>45744</v>
      </c>
      <c r="M4771" s="3">
        <v>45747</v>
      </c>
      <c r="N4771" s="3">
        <v>45838</v>
      </c>
      <c r="O4771" s="1">
        <v>0</v>
      </c>
      <c r="P4771" s="1">
        <v>25404000</v>
      </c>
      <c r="R4771" s="6">
        <f ca="1">IF(Tabla1[[#This Row],[FECHA INCIAL DESDE]]="SIN INICIO",0,IF((((TODAY()-M4771)*100%)/(N4771-M4771))&gt;=100%,"100%",(((TODAY()-M4771)*100%)/(N4771-M4771))))</f>
        <v>0.24175824175824176</v>
      </c>
      <c r="S4771" s="2">
        <f t="shared" si="149"/>
        <v>25404000</v>
      </c>
      <c r="T4771" t="s">
        <v>15127</v>
      </c>
    </row>
    <row r="4772" spans="1:20" x14ac:dyDescent="0.25">
      <c r="A4772">
        <v>2025</v>
      </c>
      <c r="B4772" t="s">
        <v>15128</v>
      </c>
      <c r="C4772" t="s">
        <v>21</v>
      </c>
      <c r="D4772" t="s">
        <v>22</v>
      </c>
      <c r="E4772" t="s">
        <v>23</v>
      </c>
      <c r="F4772" t="s">
        <v>15129</v>
      </c>
      <c r="G4772" t="s">
        <v>1831</v>
      </c>
      <c r="H4772" t="s">
        <v>1898</v>
      </c>
      <c r="I4772" s="1">
        <v>38107428</v>
      </c>
      <c r="J4772" s="2">
        <f t="shared" si="148"/>
        <v>38107428</v>
      </c>
      <c r="K4772" s="1">
        <v>6351238</v>
      </c>
      <c r="L4772" s="3">
        <v>45747</v>
      </c>
      <c r="M4772" s="3">
        <v>45748</v>
      </c>
      <c r="N4772" s="3">
        <v>45930</v>
      </c>
      <c r="O4772" s="1">
        <v>0</v>
      </c>
      <c r="P4772" s="1">
        <v>38107428</v>
      </c>
      <c r="R4772" s="6">
        <f ca="1">IF(Tabla1[[#This Row],[FECHA INCIAL DESDE]]="SIN INICIO",0,IF((((TODAY()-M4772)*100%)/(N4772-M4772))&gt;=100%,"100%",(((TODAY()-M4772)*100%)/(N4772-M4772))))</f>
        <v>0.11538461538461539</v>
      </c>
      <c r="S4772" s="2">
        <f t="shared" si="149"/>
        <v>38107428</v>
      </c>
      <c r="T4772" s="7" t="s">
        <v>15130</v>
      </c>
    </row>
    <row r="4773" spans="1:20" x14ac:dyDescent="0.25">
      <c r="A4773">
        <v>2025</v>
      </c>
      <c r="B4773" t="s">
        <v>15131</v>
      </c>
      <c r="C4773" t="s">
        <v>21</v>
      </c>
      <c r="D4773" t="s">
        <v>22</v>
      </c>
      <c r="E4773" t="s">
        <v>120</v>
      </c>
      <c r="F4773" t="s">
        <v>15132</v>
      </c>
      <c r="G4773" t="s">
        <v>4365</v>
      </c>
      <c r="H4773" t="s">
        <v>3407</v>
      </c>
      <c r="I4773" s="1">
        <v>23818950</v>
      </c>
      <c r="J4773" s="2">
        <f t="shared" si="148"/>
        <v>23818950</v>
      </c>
      <c r="K4773" s="1">
        <v>3969825</v>
      </c>
      <c r="L4773" s="3">
        <v>45743</v>
      </c>
      <c r="M4773" s="3">
        <v>45744</v>
      </c>
      <c r="N4773" s="3">
        <v>45900</v>
      </c>
      <c r="O4773" s="1">
        <v>0</v>
      </c>
      <c r="P4773" s="1">
        <v>23818950</v>
      </c>
      <c r="R4773" s="6">
        <f ca="1">IF(Tabla1[[#This Row],[FECHA INCIAL DESDE]]="SIN INICIO",0,IF((((TODAY()-M4773)*100%)/(N4773-M4773))&gt;=100%,"100%",(((TODAY()-M4773)*100%)/(N4773-M4773))))</f>
        <v>0.16025641025641027</v>
      </c>
      <c r="S4773" s="2">
        <f t="shared" si="149"/>
        <v>23818950</v>
      </c>
      <c r="T4773" t="s">
        <v>15133</v>
      </c>
    </row>
    <row r="4774" spans="1:20" x14ac:dyDescent="0.25">
      <c r="A4774">
        <v>2025</v>
      </c>
      <c r="B4774" t="s">
        <v>15134</v>
      </c>
      <c r="C4774" t="s">
        <v>21</v>
      </c>
      <c r="D4774" t="s">
        <v>22</v>
      </c>
      <c r="E4774" t="s">
        <v>23</v>
      </c>
      <c r="F4774" t="s">
        <v>15135</v>
      </c>
      <c r="G4774" t="s">
        <v>1890</v>
      </c>
      <c r="H4774" t="s">
        <v>1898</v>
      </c>
      <c r="I4774" s="1">
        <v>40212067</v>
      </c>
      <c r="J4774" s="2">
        <f t="shared" si="148"/>
        <v>40212067</v>
      </c>
      <c r="K4774" s="1">
        <v>5744581</v>
      </c>
      <c r="L4774" s="3">
        <v>45744</v>
      </c>
      <c r="M4774" s="3">
        <v>45744</v>
      </c>
      <c r="N4774" s="3">
        <v>45930</v>
      </c>
      <c r="O4774" s="1">
        <v>0</v>
      </c>
      <c r="P4774" s="1">
        <v>40212067</v>
      </c>
      <c r="R4774" s="6">
        <f ca="1">IF(Tabla1[[#This Row],[FECHA INCIAL DESDE]]="SIN INICIO",0,IF((((TODAY()-M4774)*100%)/(N4774-M4774))&gt;=100%,"100%",(((TODAY()-M4774)*100%)/(N4774-M4774))))</f>
        <v>0.13440860215053763</v>
      </c>
      <c r="S4774" s="2">
        <f t="shared" si="149"/>
        <v>40212067</v>
      </c>
      <c r="T4774" t="s">
        <v>15136</v>
      </c>
    </row>
    <row r="4775" spans="1:20" x14ac:dyDescent="0.25">
      <c r="A4775">
        <v>2025</v>
      </c>
      <c r="B4775" t="s">
        <v>15137</v>
      </c>
      <c r="C4775" t="s">
        <v>21</v>
      </c>
      <c r="D4775" t="s">
        <v>22</v>
      </c>
      <c r="E4775" t="s">
        <v>23</v>
      </c>
      <c r="F4775" t="s">
        <v>15138</v>
      </c>
      <c r="G4775" t="s">
        <v>15139</v>
      </c>
      <c r="H4775" t="s">
        <v>3407</v>
      </c>
      <c r="I4775" s="1">
        <v>89837180</v>
      </c>
      <c r="J4775" s="2">
        <f t="shared" si="148"/>
        <v>89837180</v>
      </c>
      <c r="K4775" s="1">
        <v>8983718</v>
      </c>
      <c r="L4775" s="3">
        <v>45744</v>
      </c>
      <c r="M4775" s="3" t="s">
        <v>14661</v>
      </c>
      <c r="N4775" s="3">
        <v>46022</v>
      </c>
      <c r="O4775" s="1">
        <v>0</v>
      </c>
      <c r="P4775" s="1">
        <v>89837180</v>
      </c>
      <c r="R4775" s="6">
        <f ca="1">IF(Tabla1[[#This Row],[FECHA INCIAL DESDE]]="SIN INICIO",0,IF((((TODAY()-M4775)*100%)/(N4775-M4775))&gt;=100%,"100%",(((TODAY()-M4775)*100%)/(N4775-M4775))))</f>
        <v>0</v>
      </c>
      <c r="S4775" s="2">
        <f t="shared" si="149"/>
        <v>89837180</v>
      </c>
      <c r="T4775" s="7" t="s">
        <v>15140</v>
      </c>
    </row>
    <row r="4776" spans="1:20" x14ac:dyDescent="0.25">
      <c r="A4776">
        <v>2025</v>
      </c>
      <c r="B4776" t="s">
        <v>15141</v>
      </c>
      <c r="C4776" t="s">
        <v>21</v>
      </c>
      <c r="D4776" t="s">
        <v>22</v>
      </c>
      <c r="E4776" t="s">
        <v>23</v>
      </c>
      <c r="F4776" t="s">
        <v>15142</v>
      </c>
      <c r="G4776" t="s">
        <v>7689</v>
      </c>
      <c r="H4776" t="s">
        <v>2479</v>
      </c>
      <c r="I4776" s="1">
        <v>32500000</v>
      </c>
      <c r="J4776" s="2">
        <f t="shared" si="148"/>
        <v>32500000</v>
      </c>
      <c r="K4776" s="1">
        <v>6500000</v>
      </c>
      <c r="L4776" s="3">
        <v>45744</v>
      </c>
      <c r="M4776" s="3">
        <v>45748</v>
      </c>
      <c r="N4776" s="3">
        <v>45900</v>
      </c>
      <c r="O4776" s="1">
        <v>0</v>
      </c>
      <c r="P4776" s="1">
        <v>32500000</v>
      </c>
      <c r="R4776" s="6">
        <f ca="1">IF(Tabla1[[#This Row],[FECHA INCIAL DESDE]]="SIN INICIO",0,IF((((TODAY()-M4776)*100%)/(N4776-M4776))&gt;=100%,"100%",(((TODAY()-M4776)*100%)/(N4776-M4776))))</f>
        <v>0.13815789473684212</v>
      </c>
      <c r="S4776" s="2">
        <f t="shared" si="149"/>
        <v>32500000</v>
      </c>
      <c r="T4776" t="s">
        <v>15143</v>
      </c>
    </row>
    <row r="4777" spans="1:20" x14ac:dyDescent="0.25">
      <c r="A4777">
        <v>2025</v>
      </c>
      <c r="B4777" t="s">
        <v>15144</v>
      </c>
      <c r="C4777" t="s">
        <v>21</v>
      </c>
      <c r="D4777" t="s">
        <v>22</v>
      </c>
      <c r="E4777" t="s">
        <v>23</v>
      </c>
      <c r="F4777" t="s">
        <v>15145</v>
      </c>
      <c r="G4777" t="s">
        <v>4575</v>
      </c>
      <c r="H4777" t="s">
        <v>1802</v>
      </c>
      <c r="I4777" s="1">
        <v>42350000</v>
      </c>
      <c r="J4777" s="2">
        <f t="shared" si="148"/>
        <v>42350000</v>
      </c>
      <c r="K4777" s="1">
        <v>8470000</v>
      </c>
      <c r="L4777" s="3">
        <v>45747</v>
      </c>
      <c r="M4777" s="3">
        <v>45748</v>
      </c>
      <c r="N4777" s="3">
        <v>45900</v>
      </c>
      <c r="O4777" s="1">
        <v>0</v>
      </c>
      <c r="P4777" s="1">
        <v>42350000</v>
      </c>
      <c r="R4777" s="6">
        <f ca="1">IF(Tabla1[[#This Row],[FECHA INCIAL DESDE]]="SIN INICIO",0,IF((((TODAY()-M4777)*100%)/(N4777-M4777))&gt;=100%,"100%",(((TODAY()-M4777)*100%)/(N4777-M4777))))</f>
        <v>0.13815789473684212</v>
      </c>
      <c r="S4777" s="2">
        <f t="shared" si="149"/>
        <v>42350000</v>
      </c>
      <c r="T4777" s="7" t="s">
        <v>15146</v>
      </c>
    </row>
    <row r="4778" spans="1:20" x14ac:dyDescent="0.25">
      <c r="A4778">
        <v>2025</v>
      </c>
      <c r="B4778" t="s">
        <v>15147</v>
      </c>
      <c r="C4778" t="s">
        <v>21</v>
      </c>
      <c r="D4778" t="s">
        <v>22</v>
      </c>
      <c r="E4778" t="s">
        <v>23</v>
      </c>
      <c r="F4778" t="s">
        <v>15148</v>
      </c>
      <c r="G4778" t="s">
        <v>6051</v>
      </c>
      <c r="H4778" t="s">
        <v>1802</v>
      </c>
      <c r="I4778" s="1">
        <v>42350000</v>
      </c>
      <c r="J4778" s="2">
        <f t="shared" si="148"/>
        <v>42350000</v>
      </c>
      <c r="K4778" s="1">
        <v>8470000</v>
      </c>
      <c r="L4778" s="3">
        <v>45747</v>
      </c>
      <c r="M4778" s="3">
        <v>45749</v>
      </c>
      <c r="N4778" s="3">
        <v>45900</v>
      </c>
      <c r="O4778" s="1">
        <v>0</v>
      </c>
      <c r="P4778" s="1">
        <v>42350000</v>
      </c>
      <c r="R4778" s="6">
        <f ca="1">IF(Tabla1[[#This Row],[FECHA INCIAL DESDE]]="SIN INICIO",0,IF((((TODAY()-M4778)*100%)/(N4778-M4778))&gt;=100%,"100%",(((TODAY()-M4778)*100%)/(N4778-M4778))))</f>
        <v>0.13245033112582782</v>
      </c>
      <c r="S4778" s="2">
        <f t="shared" si="149"/>
        <v>42350000</v>
      </c>
      <c r="T4778" t="s">
        <v>15149</v>
      </c>
    </row>
    <row r="4779" spans="1:20" x14ac:dyDescent="0.25">
      <c r="A4779">
        <v>2025</v>
      </c>
      <c r="B4779" t="s">
        <v>15150</v>
      </c>
      <c r="C4779" t="s">
        <v>21</v>
      </c>
      <c r="D4779" t="s">
        <v>22</v>
      </c>
      <c r="E4779" t="s">
        <v>23</v>
      </c>
      <c r="F4779" t="s">
        <v>15151</v>
      </c>
      <c r="G4779" t="s">
        <v>1831</v>
      </c>
      <c r="H4779" t="s">
        <v>1898</v>
      </c>
      <c r="I4779" s="1">
        <v>40212067</v>
      </c>
      <c r="J4779" s="2">
        <f t="shared" si="148"/>
        <v>40212067</v>
      </c>
      <c r="K4779" s="1">
        <v>5744581</v>
      </c>
      <c r="L4779" s="3">
        <v>45747</v>
      </c>
      <c r="M4779" s="3">
        <v>45748</v>
      </c>
      <c r="N4779" s="3">
        <v>45930</v>
      </c>
      <c r="O4779" s="1">
        <v>0</v>
      </c>
      <c r="P4779" s="1">
        <v>40212067</v>
      </c>
      <c r="R4779" s="6">
        <f ca="1">IF(Tabla1[[#This Row],[FECHA INCIAL DESDE]]="SIN INICIO",0,IF((((TODAY()-M4779)*100%)/(N4779-M4779))&gt;=100%,"100%",(((TODAY()-M4779)*100%)/(N4779-M4779))))</f>
        <v>0.11538461538461539</v>
      </c>
      <c r="S4779" s="2">
        <f t="shared" si="149"/>
        <v>40212067</v>
      </c>
      <c r="T4779" t="s">
        <v>15152</v>
      </c>
    </row>
    <row r="4780" spans="1:20" x14ac:dyDescent="0.25">
      <c r="A4780">
        <v>2025</v>
      </c>
      <c r="B4780" t="s">
        <v>15153</v>
      </c>
      <c r="C4780" t="s">
        <v>21</v>
      </c>
      <c r="D4780" t="s">
        <v>22</v>
      </c>
      <c r="E4780" t="s">
        <v>23</v>
      </c>
      <c r="F4780" t="s">
        <v>15154</v>
      </c>
      <c r="G4780" t="s">
        <v>3663</v>
      </c>
      <c r="H4780" t="s">
        <v>1802</v>
      </c>
      <c r="I4780" s="1">
        <v>27600000</v>
      </c>
      <c r="J4780" s="2">
        <f t="shared" si="148"/>
        <v>27600000</v>
      </c>
      <c r="K4780" s="1">
        <v>4600000</v>
      </c>
      <c r="L4780" s="3">
        <v>45747</v>
      </c>
      <c r="M4780" s="3" t="s">
        <v>14661</v>
      </c>
      <c r="N4780" s="3">
        <v>45900</v>
      </c>
      <c r="O4780" s="1">
        <v>0</v>
      </c>
      <c r="P4780" s="1">
        <v>23000000</v>
      </c>
      <c r="R4780" s="6">
        <f ca="1">IF(Tabla1[[#This Row],[FECHA INCIAL DESDE]]="SIN INICIO",0,IF((((TODAY()-M4780)*100%)/(N4780-M4780))&gt;=100%,"100%",(((TODAY()-M4780)*100%)/(N4780-M4780))))</f>
        <v>0</v>
      </c>
      <c r="S4780" s="2">
        <f t="shared" si="149"/>
        <v>23000000</v>
      </c>
      <c r="T4780" t="s">
        <v>15155</v>
      </c>
    </row>
    <row r="4781" spans="1:20" x14ac:dyDescent="0.25">
      <c r="A4781">
        <v>2025</v>
      </c>
      <c r="B4781" t="s">
        <v>15156</v>
      </c>
      <c r="C4781" t="s">
        <v>21</v>
      </c>
      <c r="D4781" t="s">
        <v>22</v>
      </c>
      <c r="E4781" t="s">
        <v>23</v>
      </c>
      <c r="F4781" t="s">
        <v>15157</v>
      </c>
      <c r="G4781" t="s">
        <v>15158</v>
      </c>
      <c r="H4781" t="s">
        <v>3407</v>
      </c>
      <c r="I4781" s="1">
        <v>125000000</v>
      </c>
      <c r="J4781" s="2">
        <f t="shared" si="148"/>
        <v>125000000</v>
      </c>
      <c r="K4781" s="1">
        <v>12500000</v>
      </c>
      <c r="L4781" s="3">
        <v>45744</v>
      </c>
      <c r="M4781" s="3" t="s">
        <v>14661</v>
      </c>
      <c r="N4781" s="3">
        <v>46022</v>
      </c>
      <c r="O4781" s="1">
        <v>0</v>
      </c>
      <c r="P4781" s="1">
        <v>125000000</v>
      </c>
      <c r="R4781" s="6">
        <f ca="1">IF(Tabla1[[#This Row],[FECHA INCIAL DESDE]]="SIN INICIO",0,IF((((TODAY()-M4781)*100%)/(N4781-M4781))&gt;=100%,"100%",(((TODAY()-M4781)*100%)/(N4781-M4781))))</f>
        <v>0</v>
      </c>
      <c r="S4781" s="2">
        <f t="shared" si="149"/>
        <v>125000000</v>
      </c>
      <c r="T4781" t="s">
        <v>15159</v>
      </c>
    </row>
    <row r="4782" spans="1:20" x14ac:dyDescent="0.25">
      <c r="A4782">
        <v>2025</v>
      </c>
      <c r="B4782" t="s">
        <v>15160</v>
      </c>
      <c r="C4782" t="s">
        <v>21</v>
      </c>
      <c r="D4782" t="s">
        <v>22</v>
      </c>
      <c r="E4782" t="s">
        <v>120</v>
      </c>
      <c r="F4782" t="s">
        <v>15161</v>
      </c>
      <c r="G4782" t="s">
        <v>4388</v>
      </c>
      <c r="H4782" t="s">
        <v>1898</v>
      </c>
      <c r="I4782" s="1">
        <v>28019694</v>
      </c>
      <c r="J4782" s="2">
        <f t="shared" si="148"/>
        <v>28019694</v>
      </c>
      <c r="K4782" s="1">
        <v>4669949</v>
      </c>
      <c r="L4782" s="3">
        <v>45747</v>
      </c>
      <c r="M4782" s="3">
        <v>45748</v>
      </c>
      <c r="N4782" s="3">
        <v>45930</v>
      </c>
      <c r="O4782" s="1">
        <v>0</v>
      </c>
      <c r="P4782" s="1">
        <v>28019694</v>
      </c>
      <c r="R4782" s="6">
        <f ca="1">IF(Tabla1[[#This Row],[FECHA INCIAL DESDE]]="SIN INICIO",0,IF((((TODAY()-M4782)*100%)/(N4782-M4782))&gt;=100%,"100%",(((TODAY()-M4782)*100%)/(N4782-M4782))))</f>
        <v>0.11538461538461539</v>
      </c>
      <c r="S4782" s="2">
        <f t="shared" si="149"/>
        <v>28019694</v>
      </c>
      <c r="T4782" t="s">
        <v>15162</v>
      </c>
    </row>
    <row r="4783" spans="1:20" x14ac:dyDescent="0.25">
      <c r="A4783">
        <v>2025</v>
      </c>
      <c r="B4783" t="s">
        <v>15163</v>
      </c>
      <c r="C4783" t="s">
        <v>21</v>
      </c>
      <c r="D4783" t="s">
        <v>22</v>
      </c>
      <c r="E4783" t="s">
        <v>120</v>
      </c>
      <c r="F4783" t="s">
        <v>15164</v>
      </c>
      <c r="G4783" t="s">
        <v>4388</v>
      </c>
      <c r="H4783" t="s">
        <v>1898</v>
      </c>
      <c r="I4783" s="1">
        <v>32689643</v>
      </c>
      <c r="J4783" s="2">
        <f t="shared" si="148"/>
        <v>32689643</v>
      </c>
      <c r="K4783" s="1">
        <v>4669949</v>
      </c>
      <c r="L4783" s="3">
        <v>45747</v>
      </c>
      <c r="M4783" s="3">
        <v>45748</v>
      </c>
      <c r="N4783" s="3">
        <v>45930</v>
      </c>
      <c r="O4783" s="1">
        <v>0</v>
      </c>
      <c r="P4783" s="1">
        <v>32689643</v>
      </c>
      <c r="R4783" s="6">
        <f ca="1">IF(Tabla1[[#This Row],[FECHA INCIAL DESDE]]="SIN INICIO",0,IF((((TODAY()-M4783)*100%)/(N4783-M4783))&gt;=100%,"100%",(((TODAY()-M4783)*100%)/(N4783-M4783))))</f>
        <v>0.11538461538461539</v>
      </c>
      <c r="S4783" s="2">
        <f t="shared" si="149"/>
        <v>32689643</v>
      </c>
      <c r="T4783" t="s">
        <v>15165</v>
      </c>
    </row>
    <row r="4784" spans="1:20" x14ac:dyDescent="0.25">
      <c r="A4784">
        <v>2025</v>
      </c>
      <c r="B4784" t="s">
        <v>15166</v>
      </c>
      <c r="C4784" t="s">
        <v>21</v>
      </c>
      <c r="D4784" t="s">
        <v>22</v>
      </c>
      <c r="E4784" t="s">
        <v>120</v>
      </c>
      <c r="F4784" t="s">
        <v>15167</v>
      </c>
      <c r="G4784" t="s">
        <v>11892</v>
      </c>
      <c r="H4784" t="s">
        <v>590</v>
      </c>
      <c r="I4784" s="1">
        <v>28714350</v>
      </c>
      <c r="J4784" s="2">
        <f t="shared" si="148"/>
        <v>28714350</v>
      </c>
      <c r="K4784" s="1">
        <v>4785725</v>
      </c>
      <c r="L4784" s="3">
        <v>45744</v>
      </c>
      <c r="M4784" s="3" t="s">
        <v>14661</v>
      </c>
      <c r="N4784" s="3">
        <v>45900</v>
      </c>
      <c r="O4784" s="1">
        <v>0</v>
      </c>
      <c r="P4784" s="1">
        <v>28714350</v>
      </c>
      <c r="R4784" s="6">
        <f ca="1">IF(Tabla1[[#This Row],[FECHA INCIAL DESDE]]="SIN INICIO",0,IF((((TODAY()-M4784)*100%)/(N4784-M4784))&gt;=100%,"100%",(((TODAY()-M4784)*100%)/(N4784-M4784))))</f>
        <v>0</v>
      </c>
      <c r="S4784" s="2">
        <f t="shared" si="149"/>
        <v>28714350</v>
      </c>
      <c r="T4784" t="s">
        <v>15168</v>
      </c>
    </row>
    <row r="4785" spans="1:20" x14ac:dyDescent="0.25">
      <c r="A4785">
        <v>2025</v>
      </c>
      <c r="B4785" t="s">
        <v>15169</v>
      </c>
      <c r="C4785" t="s">
        <v>21</v>
      </c>
      <c r="D4785" t="s">
        <v>22</v>
      </c>
      <c r="E4785" t="s">
        <v>120</v>
      </c>
      <c r="F4785" t="s">
        <v>15170</v>
      </c>
      <c r="G4785" t="s">
        <v>532</v>
      </c>
      <c r="H4785" t="s">
        <v>270</v>
      </c>
      <c r="I4785" s="1">
        <v>30135000</v>
      </c>
      <c r="J4785" s="2">
        <f t="shared" si="148"/>
        <v>30135000</v>
      </c>
      <c r="K4785" s="1">
        <v>5022500</v>
      </c>
      <c r="L4785" s="3">
        <v>45744</v>
      </c>
      <c r="M4785" s="3">
        <v>45748</v>
      </c>
      <c r="N4785" s="3">
        <v>45900</v>
      </c>
      <c r="O4785" s="1">
        <v>0</v>
      </c>
      <c r="P4785" s="1">
        <v>30135000</v>
      </c>
      <c r="R4785" s="6">
        <f ca="1">IF(Tabla1[[#This Row],[FECHA INCIAL DESDE]]="SIN INICIO",0,IF((((TODAY()-M4785)*100%)/(N4785-M4785))&gt;=100%,"100%",(((TODAY()-M4785)*100%)/(N4785-M4785))))</f>
        <v>0.13815789473684212</v>
      </c>
      <c r="S4785" s="2">
        <f t="shared" si="149"/>
        <v>30135000</v>
      </c>
      <c r="T4785" t="s">
        <v>15171</v>
      </c>
    </row>
    <row r="4786" spans="1:20" x14ac:dyDescent="0.25">
      <c r="A4786">
        <v>2025</v>
      </c>
      <c r="B4786" t="s">
        <v>15172</v>
      </c>
      <c r="C4786" t="s">
        <v>21</v>
      </c>
      <c r="D4786" t="s">
        <v>22</v>
      </c>
      <c r="E4786" t="s">
        <v>23</v>
      </c>
      <c r="F4786" t="s">
        <v>15173</v>
      </c>
      <c r="G4786" t="s">
        <v>1852</v>
      </c>
      <c r="H4786" t="s">
        <v>1802</v>
      </c>
      <c r="I4786" s="1">
        <v>55000000</v>
      </c>
      <c r="J4786" s="2">
        <f t="shared" si="148"/>
        <v>55000000</v>
      </c>
      <c r="K4786" s="1">
        <v>11000000</v>
      </c>
      <c r="L4786" s="3">
        <v>45744</v>
      </c>
      <c r="M4786" s="3">
        <v>45748</v>
      </c>
      <c r="N4786" s="3">
        <v>45900</v>
      </c>
      <c r="O4786" s="1">
        <v>0</v>
      </c>
      <c r="P4786" s="1">
        <v>55000000</v>
      </c>
      <c r="R4786" s="6">
        <f ca="1">IF(Tabla1[[#This Row],[FECHA INCIAL DESDE]]="SIN INICIO",0,IF((((TODAY()-M4786)*100%)/(N4786-M4786))&gt;=100%,"100%",(((TODAY()-M4786)*100%)/(N4786-M4786))))</f>
        <v>0.13815789473684212</v>
      </c>
      <c r="S4786" s="2">
        <f t="shared" si="149"/>
        <v>55000000</v>
      </c>
      <c r="T4786" t="s">
        <v>15174</v>
      </c>
    </row>
    <row r="4787" spans="1:20" x14ac:dyDescent="0.25">
      <c r="A4787">
        <v>2025</v>
      </c>
      <c r="B4787" t="s">
        <v>15175</v>
      </c>
      <c r="C4787" t="s">
        <v>21</v>
      </c>
      <c r="D4787" t="s">
        <v>22</v>
      </c>
      <c r="E4787" t="s">
        <v>23</v>
      </c>
      <c r="F4787" t="s">
        <v>15176</v>
      </c>
      <c r="G4787" t="s">
        <v>1852</v>
      </c>
      <c r="H4787" t="s">
        <v>1802</v>
      </c>
      <c r="I4787" s="1">
        <v>42350000</v>
      </c>
      <c r="J4787" s="2">
        <f t="shared" si="148"/>
        <v>42350000</v>
      </c>
      <c r="K4787" s="1">
        <v>8470000</v>
      </c>
      <c r="L4787" s="3">
        <v>45744</v>
      </c>
      <c r="M4787" s="3">
        <v>45748</v>
      </c>
      <c r="N4787" s="3">
        <v>45900</v>
      </c>
      <c r="O4787" s="1">
        <v>0</v>
      </c>
      <c r="P4787" s="1">
        <v>42350000</v>
      </c>
      <c r="R4787" s="6">
        <f ca="1">IF(Tabla1[[#This Row],[FECHA INCIAL DESDE]]="SIN INICIO",0,IF((((TODAY()-M4787)*100%)/(N4787-M4787))&gt;=100%,"100%",(((TODAY()-M4787)*100%)/(N4787-M4787))))</f>
        <v>0.13815789473684212</v>
      </c>
      <c r="S4787" s="2">
        <f t="shared" si="149"/>
        <v>42350000</v>
      </c>
      <c r="T4787" t="s">
        <v>15177</v>
      </c>
    </row>
    <row r="4788" spans="1:20" x14ac:dyDescent="0.25">
      <c r="A4788">
        <v>2025</v>
      </c>
      <c r="B4788" t="s">
        <v>15178</v>
      </c>
      <c r="C4788" t="s">
        <v>21</v>
      </c>
      <c r="D4788" t="s">
        <v>22</v>
      </c>
      <c r="E4788" t="s">
        <v>23</v>
      </c>
      <c r="F4788" t="s">
        <v>15179</v>
      </c>
      <c r="G4788" t="s">
        <v>280</v>
      </c>
      <c r="H4788" t="s">
        <v>270</v>
      </c>
      <c r="I4788" s="1">
        <v>29440845</v>
      </c>
      <c r="J4788" s="2">
        <f t="shared" si="148"/>
        <v>29440845</v>
      </c>
      <c r="K4788" s="1">
        <v>5888169</v>
      </c>
      <c r="L4788" s="3">
        <v>45744</v>
      </c>
      <c r="M4788" s="3">
        <v>45748</v>
      </c>
      <c r="N4788" s="3">
        <v>45900</v>
      </c>
      <c r="O4788" s="1">
        <v>0</v>
      </c>
      <c r="P4788" s="1">
        <v>29440845</v>
      </c>
      <c r="R4788" s="6">
        <f ca="1">IF(Tabla1[[#This Row],[FECHA INCIAL DESDE]]="SIN INICIO",0,IF((((TODAY()-M4788)*100%)/(N4788-M4788))&gt;=100%,"100%",(((TODAY()-M4788)*100%)/(N4788-M4788))))</f>
        <v>0.13815789473684212</v>
      </c>
      <c r="S4788" s="2">
        <f t="shared" si="149"/>
        <v>29440845</v>
      </c>
      <c r="T4788" t="s">
        <v>15180</v>
      </c>
    </row>
    <row r="4789" spans="1:20" x14ac:dyDescent="0.25">
      <c r="A4789">
        <v>2025</v>
      </c>
      <c r="B4789" t="s">
        <v>15181</v>
      </c>
      <c r="C4789" t="s">
        <v>21</v>
      </c>
      <c r="D4789" t="s">
        <v>22</v>
      </c>
      <c r="E4789" t="s">
        <v>23</v>
      </c>
      <c r="F4789" t="s">
        <v>15182</v>
      </c>
      <c r="G4789" t="s">
        <v>15183</v>
      </c>
      <c r="H4789" t="s">
        <v>3407</v>
      </c>
      <c r="I4789" s="1">
        <v>40085550</v>
      </c>
      <c r="J4789" s="2">
        <f t="shared" si="148"/>
        <v>40085550</v>
      </c>
      <c r="K4789" s="1">
        <v>4008555</v>
      </c>
      <c r="L4789" s="3">
        <v>45744</v>
      </c>
      <c r="M4789" s="3" t="s">
        <v>14661</v>
      </c>
      <c r="N4789" s="3">
        <v>46022</v>
      </c>
      <c r="O4789" s="1">
        <v>0</v>
      </c>
      <c r="P4789" s="1">
        <v>40085550</v>
      </c>
      <c r="R4789" s="6">
        <f ca="1">IF(Tabla1[[#This Row],[FECHA INCIAL DESDE]]="SIN INICIO",0,IF((((TODAY()-M4789)*100%)/(N4789-M4789))&gt;=100%,"100%",(((TODAY()-M4789)*100%)/(N4789-M4789))))</f>
        <v>0</v>
      </c>
      <c r="S4789" s="2">
        <f t="shared" si="149"/>
        <v>40085550</v>
      </c>
      <c r="T4789" t="s">
        <v>15184</v>
      </c>
    </row>
    <row r="4790" spans="1:20" x14ac:dyDescent="0.25">
      <c r="A4790">
        <v>2025</v>
      </c>
      <c r="B4790" t="s">
        <v>15185</v>
      </c>
      <c r="C4790" t="s">
        <v>21</v>
      </c>
      <c r="D4790" t="s">
        <v>22</v>
      </c>
      <c r="E4790" t="s">
        <v>23</v>
      </c>
      <c r="F4790" t="s">
        <v>15186</v>
      </c>
      <c r="G4790" t="s">
        <v>399</v>
      </c>
      <c r="H4790" t="s">
        <v>270</v>
      </c>
      <c r="I4790" s="1">
        <v>55000000</v>
      </c>
      <c r="J4790" s="2">
        <f t="shared" si="148"/>
        <v>55000000</v>
      </c>
      <c r="K4790" s="1">
        <v>11000000</v>
      </c>
      <c r="L4790" s="3">
        <v>45744</v>
      </c>
      <c r="M4790" s="3">
        <v>45748</v>
      </c>
      <c r="N4790" s="3">
        <v>45900</v>
      </c>
      <c r="O4790" s="1">
        <v>0</v>
      </c>
      <c r="P4790" s="1">
        <v>55000000</v>
      </c>
      <c r="R4790" s="6">
        <f ca="1">IF(Tabla1[[#This Row],[FECHA INCIAL DESDE]]="SIN INICIO",0,IF((((TODAY()-M4790)*100%)/(N4790-M4790))&gt;=100%,"100%",(((TODAY()-M4790)*100%)/(N4790-M4790))))</f>
        <v>0.13815789473684212</v>
      </c>
      <c r="S4790" s="2">
        <f t="shared" si="149"/>
        <v>55000000</v>
      </c>
      <c r="T4790" t="s">
        <v>15187</v>
      </c>
    </row>
    <row r="4791" spans="1:20" x14ac:dyDescent="0.25">
      <c r="A4791">
        <v>2025</v>
      </c>
      <c r="B4791" t="s">
        <v>15188</v>
      </c>
      <c r="C4791" t="s">
        <v>21</v>
      </c>
      <c r="D4791" t="s">
        <v>22</v>
      </c>
      <c r="E4791" t="s">
        <v>23</v>
      </c>
      <c r="F4791" t="s">
        <v>15189</v>
      </c>
      <c r="G4791" t="s">
        <v>8683</v>
      </c>
      <c r="H4791" t="s">
        <v>2479</v>
      </c>
      <c r="I4791" s="1">
        <v>27500000</v>
      </c>
      <c r="J4791" s="2">
        <f t="shared" si="148"/>
        <v>27500000</v>
      </c>
      <c r="K4791" s="1">
        <v>5500000</v>
      </c>
      <c r="L4791" s="3">
        <v>45747</v>
      </c>
      <c r="M4791" s="3">
        <v>45748</v>
      </c>
      <c r="N4791" s="3">
        <v>45900</v>
      </c>
      <c r="O4791" s="1">
        <v>0</v>
      </c>
      <c r="P4791" s="1">
        <v>27500000</v>
      </c>
      <c r="R4791" s="6">
        <f ca="1">IF(Tabla1[[#This Row],[FECHA INCIAL DESDE]]="SIN INICIO",0,IF((((TODAY()-M4791)*100%)/(N4791-M4791))&gt;=100%,"100%",(((TODAY()-M4791)*100%)/(N4791-M4791))))</f>
        <v>0.13815789473684212</v>
      </c>
      <c r="S4791" s="2">
        <f t="shared" si="149"/>
        <v>27500000</v>
      </c>
      <c r="T4791" t="s">
        <v>15190</v>
      </c>
    </row>
    <row r="4792" spans="1:20" x14ac:dyDescent="0.25">
      <c r="A4792">
        <v>2025</v>
      </c>
      <c r="B4792" t="s">
        <v>15191</v>
      </c>
      <c r="C4792" t="s">
        <v>21</v>
      </c>
      <c r="D4792" t="s">
        <v>22</v>
      </c>
      <c r="E4792" t="s">
        <v>23</v>
      </c>
      <c r="F4792" t="s">
        <v>15192</v>
      </c>
      <c r="G4792" t="s">
        <v>1831</v>
      </c>
      <c r="H4792" t="s">
        <v>1898</v>
      </c>
      <c r="I4792" s="1">
        <v>38107428</v>
      </c>
      <c r="J4792" s="2">
        <f t="shared" si="148"/>
        <v>38107428</v>
      </c>
      <c r="K4792" s="1">
        <v>6351238</v>
      </c>
      <c r="L4792" s="3">
        <v>45747</v>
      </c>
      <c r="M4792" s="3">
        <v>45748</v>
      </c>
      <c r="N4792" s="3">
        <v>45930</v>
      </c>
      <c r="O4792" s="1">
        <v>0</v>
      </c>
      <c r="P4792" s="1">
        <v>38107428</v>
      </c>
      <c r="R4792" s="6">
        <f ca="1">IF(Tabla1[[#This Row],[FECHA INCIAL DESDE]]="SIN INICIO",0,IF((((TODAY()-M4792)*100%)/(N4792-M4792))&gt;=100%,"100%",(((TODAY()-M4792)*100%)/(N4792-M4792))))</f>
        <v>0.11538461538461539</v>
      </c>
      <c r="S4792" s="2">
        <f t="shared" si="149"/>
        <v>38107428</v>
      </c>
      <c r="T4792" t="s">
        <v>15193</v>
      </c>
    </row>
    <row r="4793" spans="1:20" x14ac:dyDescent="0.25">
      <c r="A4793">
        <v>2025</v>
      </c>
      <c r="B4793" t="s">
        <v>15194</v>
      </c>
      <c r="C4793" t="s">
        <v>21</v>
      </c>
      <c r="D4793" t="s">
        <v>22</v>
      </c>
      <c r="E4793" t="s">
        <v>23</v>
      </c>
      <c r="F4793" t="s">
        <v>15195</v>
      </c>
      <c r="G4793" t="s">
        <v>1831</v>
      </c>
      <c r="H4793" t="s">
        <v>1898</v>
      </c>
      <c r="I4793" s="1">
        <v>38107428</v>
      </c>
      <c r="J4793" s="2">
        <f t="shared" si="148"/>
        <v>38107428</v>
      </c>
      <c r="K4793" s="1">
        <v>6351238</v>
      </c>
      <c r="L4793" s="3">
        <v>45747</v>
      </c>
      <c r="M4793" s="3" t="s">
        <v>14661</v>
      </c>
      <c r="N4793" s="3">
        <v>45930</v>
      </c>
      <c r="O4793" s="1">
        <v>0</v>
      </c>
      <c r="P4793" s="1">
        <v>38107428</v>
      </c>
      <c r="R4793" s="6">
        <f ca="1">IF(Tabla1[[#This Row],[FECHA INCIAL DESDE]]="SIN INICIO",0,IF((((TODAY()-M4793)*100%)/(N4793-M4793))&gt;=100%,"100%",(((TODAY()-M4793)*100%)/(N4793-M4793))))</f>
        <v>0</v>
      </c>
      <c r="S4793" s="2">
        <f t="shared" si="149"/>
        <v>38107428</v>
      </c>
      <c r="T4793" t="s">
        <v>15196</v>
      </c>
    </row>
    <row r="4794" spans="1:20" x14ac:dyDescent="0.25">
      <c r="A4794">
        <v>2025</v>
      </c>
      <c r="B4794" t="s">
        <v>15197</v>
      </c>
      <c r="C4794" t="s">
        <v>21</v>
      </c>
      <c r="D4794" t="s">
        <v>22</v>
      </c>
      <c r="E4794" t="s">
        <v>23</v>
      </c>
      <c r="F4794" t="s">
        <v>1067</v>
      </c>
      <c r="G4794" t="s">
        <v>280</v>
      </c>
      <c r="H4794" t="s">
        <v>270</v>
      </c>
      <c r="I4794" s="1">
        <v>55000000</v>
      </c>
      <c r="J4794" s="2">
        <f t="shared" si="148"/>
        <v>55000000</v>
      </c>
      <c r="K4794" s="1">
        <v>11000000</v>
      </c>
      <c r="L4794" s="3">
        <v>45747</v>
      </c>
      <c r="M4794" s="3">
        <v>45748</v>
      </c>
      <c r="N4794" s="3">
        <v>45900</v>
      </c>
      <c r="O4794" s="1">
        <v>0</v>
      </c>
      <c r="P4794" s="1">
        <v>55000000</v>
      </c>
      <c r="R4794" s="6">
        <f ca="1">IF(Tabla1[[#This Row],[FECHA INCIAL DESDE]]="SIN INICIO",0,IF((((TODAY()-M4794)*100%)/(N4794-M4794))&gt;=100%,"100%",(((TODAY()-M4794)*100%)/(N4794-M4794))))</f>
        <v>0.13815789473684212</v>
      </c>
      <c r="S4794" s="2">
        <f t="shared" si="149"/>
        <v>55000000</v>
      </c>
      <c r="T4794" t="s">
        <v>15198</v>
      </c>
    </row>
  </sheetData>
  <hyperlinks>
    <hyperlink ref="T3331" r:id="rId1" xr:uid="{71155D1D-A375-4F0B-9C9A-D7EF54FCE893}"/>
    <hyperlink ref="T3625" r:id="rId2" xr:uid="{D103B3F6-213D-490F-8505-21FA0274C81D}"/>
    <hyperlink ref="T3643" r:id="rId3" xr:uid="{7B4A3179-4D2E-4703-A41A-7FE4A432083C}"/>
    <hyperlink ref="T3644" r:id="rId4" xr:uid="{9010B5B6-64C3-4B51-9A68-33BEBDECF51E}"/>
    <hyperlink ref="T3645" r:id="rId5" xr:uid="{F61C41A7-7C7A-4708-9992-49622877CFAE}"/>
    <hyperlink ref="T3646" r:id="rId6" xr:uid="{58856B86-F3CC-43BB-8073-F8E1CCB709D2}"/>
    <hyperlink ref="T3647" r:id="rId7" xr:uid="{D06917CF-B7C6-40FB-ACC4-664CD014558D}"/>
    <hyperlink ref="T3654" r:id="rId8" xr:uid="{5C8C9A75-F339-409A-BBEE-F21C4F3AC98E}"/>
    <hyperlink ref="T3655" r:id="rId9" xr:uid="{4FB83F68-D3EF-4DAD-ABB5-DA4562B0EBA8}"/>
    <hyperlink ref="T3656" r:id="rId10" xr:uid="{6C1B0AF2-AB7F-46F8-97A4-171946BDEF67}"/>
    <hyperlink ref="T3657" r:id="rId11" xr:uid="{F836CEC5-D635-4206-9DDD-7BBDAFF9D8C3}"/>
    <hyperlink ref="T3658" r:id="rId12" xr:uid="{A5F67525-5AEE-4B36-B38D-FECC9914B9A9}"/>
    <hyperlink ref="T3659" r:id="rId13" xr:uid="{E7284787-CECA-43E5-A43B-EBC03AA6EA03}"/>
    <hyperlink ref="T3660" r:id="rId14" xr:uid="{3AC775C7-2EEC-4494-95BD-2A313977FBD9}"/>
    <hyperlink ref="T3661" r:id="rId15" xr:uid="{F64E4004-B837-4C19-A2B4-759F1327953A}"/>
    <hyperlink ref="T3662" r:id="rId16" xr:uid="{965959FD-1F24-4C4D-8A84-FD311B3096D6}"/>
    <hyperlink ref="T3663" r:id="rId17" xr:uid="{5C3F74D2-5C41-4A59-9C01-4BCEF4075FBB}"/>
    <hyperlink ref="T3664" r:id="rId18" xr:uid="{5E2C91BC-32A6-4274-9C06-6DE713C28359}"/>
    <hyperlink ref="T3665" r:id="rId19" xr:uid="{1B5FA109-8607-4835-999A-DE8FB966ECF7}"/>
    <hyperlink ref="T3666" r:id="rId20" xr:uid="{25371C0A-1C32-4283-9E76-AA2A4714923E}"/>
    <hyperlink ref="T3668" r:id="rId21" xr:uid="{CFA88939-7C7C-49CE-8B6B-2997A17989A2}"/>
    <hyperlink ref="T3669" r:id="rId22" xr:uid="{CF667036-AC23-4D5B-AC2A-766316ABEB89}"/>
    <hyperlink ref="T3670" r:id="rId23" xr:uid="{A955D02E-9197-45FE-9188-BC1AB5B42ACD}"/>
    <hyperlink ref="T3671" r:id="rId24" xr:uid="{B84B279B-ABD3-428F-9053-78C02899B6D9}"/>
    <hyperlink ref="T3672" r:id="rId25" xr:uid="{195A6D17-3DE4-4BF5-8320-7C21FC771138}"/>
    <hyperlink ref="T3673" r:id="rId26" xr:uid="{AC7FBD6B-6957-4EF1-86AA-49D2FFBE082E}"/>
    <hyperlink ref="T3674" r:id="rId27" xr:uid="{A4649385-1C03-4040-ABD7-7ABD6D703A08}"/>
    <hyperlink ref="T3675" r:id="rId28" xr:uid="{4660D801-971E-4DBB-91F1-A93C6A763DEF}"/>
    <hyperlink ref="T3676" r:id="rId29" xr:uid="{38753986-CD50-4879-8EA3-E5B3EEE830FD}"/>
    <hyperlink ref="T3677" r:id="rId30" xr:uid="{2767E7D4-1511-4B0A-8B4E-D2B4F0A5FE7C}"/>
    <hyperlink ref="T3678" r:id="rId31" xr:uid="{8113553A-EC05-4FE9-8D23-0D4DEC68C1EC}"/>
    <hyperlink ref="T3679" r:id="rId32" xr:uid="{B7AFE740-7BC4-4CB7-BAA0-D291D7FFD50F}"/>
    <hyperlink ref="T3683" r:id="rId33" xr:uid="{FF8B4A17-AF24-4020-A489-E0EA6B61AC54}"/>
    <hyperlink ref="T3684" r:id="rId34" xr:uid="{55028BC0-0A4E-4915-B723-8B2AFBAC07E1}"/>
    <hyperlink ref="T3686" r:id="rId35" xr:uid="{3C085C14-112E-453E-B5F1-8E1B619DBA38}"/>
    <hyperlink ref="T3688" r:id="rId36" xr:uid="{E6DE7ADF-1067-49FC-99E0-443CB1554C17}"/>
    <hyperlink ref="T3689" r:id="rId37" xr:uid="{88243D03-0734-446E-B856-06BB0B1ACCA4}"/>
    <hyperlink ref="T3720" r:id="rId38" xr:uid="{50188491-9C4A-46AE-8735-E08815D95522}"/>
    <hyperlink ref="T3721" r:id="rId39" xr:uid="{A4F6DCD7-8051-4A00-A2C8-B1DFC2503F17}"/>
    <hyperlink ref="T3722" r:id="rId40" xr:uid="{E6268F0E-2966-41DC-A70C-522B89EB5690}"/>
    <hyperlink ref="T3723" r:id="rId41" xr:uid="{0A69E1A7-DB5F-4262-B46C-A1680B3EB5DD}"/>
    <hyperlink ref="T3724" r:id="rId42" xr:uid="{A9487942-68AC-4DC5-B328-DC92FE70B69E}"/>
    <hyperlink ref="T3725" r:id="rId43" xr:uid="{74764791-819B-42EF-913B-2CF541C4FC6B}"/>
    <hyperlink ref="T3726" r:id="rId44" xr:uid="{7C49A8F8-B204-4922-8B76-F50987417B9D}"/>
    <hyperlink ref="T3727" r:id="rId45" xr:uid="{CB32E445-8FDE-42CF-9A89-7A51A4E028CA}"/>
    <hyperlink ref="T3728" r:id="rId46" xr:uid="{8BFD64B6-262B-4415-A1F7-582391FC2030}"/>
    <hyperlink ref="T3753" r:id="rId47" xr:uid="{E9F18128-3A0C-48FC-B9CB-E9D9BB721ACF}"/>
    <hyperlink ref="T3756" r:id="rId48" xr:uid="{995DC71F-09C2-43CB-A8DD-F61A41B4F16E}"/>
    <hyperlink ref="T3757" r:id="rId49" xr:uid="{CB8009DD-414D-415B-AAC3-721715461B29}"/>
    <hyperlink ref="T3758" r:id="rId50" xr:uid="{DE167451-D5F9-4F40-91CD-753B007B8F46}"/>
    <hyperlink ref="T3759" r:id="rId51" xr:uid="{98BBF064-5220-4ADD-8C5E-E4A56DEE13D8}"/>
    <hyperlink ref="T3775" r:id="rId52" xr:uid="{F36AD9BD-695B-4AA2-907F-E4CC7D0E2FFA}"/>
    <hyperlink ref="T3779" r:id="rId53" xr:uid="{2A9006C6-C9C6-4214-B2B6-C223213D57EA}"/>
    <hyperlink ref="T3780" r:id="rId54" xr:uid="{9547F2CB-038E-48AC-A3B8-C3EA42615B9C}"/>
    <hyperlink ref="T3781" r:id="rId55" xr:uid="{65C228BA-E673-454E-83BB-CB76066A2791}"/>
    <hyperlink ref="T3782" r:id="rId56" xr:uid="{7C5948BE-F7AD-4E31-A965-BE2816473F95}"/>
    <hyperlink ref="T3783" r:id="rId57" xr:uid="{3F5E7106-9148-497E-99C4-9976C504804A}"/>
    <hyperlink ref="T3786" r:id="rId58" xr:uid="{80FA3F23-B946-43A6-9D89-DFF23BB98631}"/>
    <hyperlink ref="T3787" r:id="rId59" xr:uid="{4ECDDFC0-0928-4D81-A285-013047A818E0}"/>
    <hyperlink ref="T3788" r:id="rId60" xr:uid="{106CD08C-97FC-4EF2-A4E7-A342DF584872}"/>
    <hyperlink ref="T3789" r:id="rId61" xr:uid="{0ECAC4E8-999C-44A3-873A-3F7EE63ACBE3}"/>
    <hyperlink ref="T3791" r:id="rId62" xr:uid="{00FA4948-5671-4911-B675-856EC7361ADA}"/>
    <hyperlink ref="T3794" r:id="rId63" xr:uid="{95D2160A-FD69-4CE1-960C-F86CF22F5CB1}"/>
    <hyperlink ref="T3795" r:id="rId64" xr:uid="{8E3E8C5E-478A-4B1B-AC4A-1BD1117CC64C}"/>
    <hyperlink ref="T3797" r:id="rId65" xr:uid="{692D1F49-25A8-41AE-89A1-40F575C3DB0D}"/>
    <hyperlink ref="T3800" r:id="rId66" xr:uid="{53FE7C1E-4121-41F9-A927-75FBB4D97EA9}"/>
    <hyperlink ref="T3801" r:id="rId67" xr:uid="{AD586313-0C9D-46E1-9FDE-65C3F37A6C3E}"/>
    <hyperlink ref="T3802" r:id="rId68" xr:uid="{0C0C37B7-B353-495C-8BE0-0D08BEBAFED9}"/>
    <hyperlink ref="T3812" r:id="rId69" xr:uid="{1AAE5566-CB75-491A-B1B5-FC53ABFC6527}"/>
    <hyperlink ref="T3814" r:id="rId70" xr:uid="{10FA69D7-ED9E-49EE-AABA-47186A1E7787}"/>
    <hyperlink ref="T3815" r:id="rId71" xr:uid="{0B3DE28F-C637-4EB1-92A3-B915BFE69D1C}"/>
    <hyperlink ref="T3816" r:id="rId72" xr:uid="{1CB83FE6-23F3-4F50-AB63-55617586D105}"/>
    <hyperlink ref="T3817" r:id="rId73" xr:uid="{1CB5F3B9-5A36-40C9-B4B9-6F19141EC9A2}"/>
    <hyperlink ref="T3818" r:id="rId74" xr:uid="{8E489C91-7DD6-4C23-B36D-A5A858DADFDF}"/>
    <hyperlink ref="T3819" r:id="rId75" xr:uid="{B069FDC5-447D-4DA1-96CB-90A2DF156657}"/>
    <hyperlink ref="T3820" r:id="rId76" xr:uid="{100C7199-52CD-4C3C-98B9-45E7F324CF9D}"/>
    <hyperlink ref="T3821" r:id="rId77" xr:uid="{27E9FAB5-B29B-4CFA-A86F-66EC2D3C9D9A}"/>
    <hyperlink ref="T3822" r:id="rId78" xr:uid="{249CBF04-6587-425F-9955-A785D901A455}"/>
    <hyperlink ref="T3823" r:id="rId79" xr:uid="{83B5EF32-D085-4C06-A59D-C3E09A757778}"/>
    <hyperlink ref="T3824" r:id="rId80" xr:uid="{C21C7400-674A-4583-BE59-07460D6DD32F}"/>
    <hyperlink ref="T3825" r:id="rId81" xr:uid="{7D1EF871-0F38-4FBC-9335-634C760C909F}"/>
    <hyperlink ref="T3826" r:id="rId82" xr:uid="{47DD7B15-59A8-466F-AC65-22806D0940B3}"/>
    <hyperlink ref="T3827" r:id="rId83" xr:uid="{85BAD179-9D60-44C1-AE07-7B1BF7326426}"/>
    <hyperlink ref="T3828" r:id="rId84" xr:uid="{70ADAAC0-0151-4568-8432-AE716FDB462E}"/>
    <hyperlink ref="T3829" r:id="rId85" xr:uid="{3F182913-0498-440E-BDB9-10CAAD70451C}"/>
    <hyperlink ref="T3830" r:id="rId86" xr:uid="{6892F127-13C3-41A2-8C99-5C399F89CFAA}"/>
    <hyperlink ref="T3831" r:id="rId87" xr:uid="{FD097811-1AAD-4998-BBFF-F96D47537C3B}"/>
    <hyperlink ref="T3836" r:id="rId88" xr:uid="{0114507A-9EC0-4B13-825D-19EE77F55214}"/>
    <hyperlink ref="T3837" r:id="rId89" xr:uid="{413C5073-E2CE-44EF-BCC3-D0BC3AE1D5FA}"/>
    <hyperlink ref="T3838" r:id="rId90" xr:uid="{6E7E0E97-7791-476E-B818-898471C9027E}"/>
    <hyperlink ref="T3839" r:id="rId91" xr:uid="{0ABDB7AD-A002-43D1-BC67-F17F8C66B2E3}"/>
    <hyperlink ref="T3840" r:id="rId92" xr:uid="{30BAB981-6D41-418D-9D18-9479E484B952}"/>
    <hyperlink ref="T3841" r:id="rId93" xr:uid="{07B9CA33-8CB6-4DCC-88A7-43CE52FC0917}"/>
    <hyperlink ref="T3842" r:id="rId94" xr:uid="{1D0EFF4C-347C-4AB8-AFCB-EC0AA7C08B15}"/>
    <hyperlink ref="T3843" r:id="rId95" xr:uid="{1E76A11A-9FBC-4AD2-B688-354F4498EE83}"/>
    <hyperlink ref="T3844" r:id="rId96" xr:uid="{FF78204E-9D07-4FB7-A3EC-B3D56F914B70}"/>
    <hyperlink ref="T3845" r:id="rId97" xr:uid="{370AE2A0-AAD8-4CA4-8BC5-0103EBC2BA98}"/>
    <hyperlink ref="T3846" r:id="rId98" xr:uid="{37D77BEE-DD35-4BB4-A93C-593D507F523B}"/>
    <hyperlink ref="T3847" r:id="rId99" xr:uid="{CAF6D4B1-1E50-41B9-99EB-482AF993D303}"/>
    <hyperlink ref="T3848" r:id="rId100" xr:uid="{D2BDC559-257B-438F-97C9-E18E3D4C44B3}"/>
    <hyperlink ref="T3849" r:id="rId101" xr:uid="{589F21CB-3AB2-468A-8456-4F86BA2B4ABC}"/>
    <hyperlink ref="T3850" r:id="rId102" xr:uid="{0B618B11-CD35-4C91-B79B-10B832CD2549}"/>
    <hyperlink ref="T3851" r:id="rId103" xr:uid="{B40CF352-36C0-42AE-96F1-1F57A21A24A3}"/>
    <hyperlink ref="T3852" r:id="rId104" xr:uid="{C62D2EF6-F578-4E61-9527-3D90E4E82FA0}"/>
    <hyperlink ref="T3853" r:id="rId105" xr:uid="{92B4A6E2-7CD2-4512-9995-0ACA510132EB}"/>
    <hyperlink ref="T3854" r:id="rId106" xr:uid="{C0D5C50C-8F8E-44C5-A766-57DAEA759975}"/>
    <hyperlink ref="T3855" r:id="rId107" xr:uid="{5BD8E867-116E-4EAC-9004-2F8DF3A47482}"/>
    <hyperlink ref="T3856" r:id="rId108" xr:uid="{E7A59C14-2FE4-4F38-93B5-8C0B3219AB40}"/>
    <hyperlink ref="T3857" r:id="rId109" xr:uid="{8D9A6EA2-BEB4-42E2-A823-D0C3722175D7}"/>
    <hyperlink ref="T3858" r:id="rId110" xr:uid="{AF058891-4B7C-40E7-B776-6EBDC2A954DA}"/>
    <hyperlink ref="T3859" r:id="rId111" xr:uid="{7D6E71F0-8F25-4E87-8273-9BCDC5007BA7}"/>
    <hyperlink ref="T3860" r:id="rId112" xr:uid="{94DF0D6D-BAA4-42B2-9825-BF98444B59D7}"/>
    <hyperlink ref="T3861" r:id="rId113" xr:uid="{C7283376-3F89-45B1-8F11-EB365FE06D81}"/>
    <hyperlink ref="T3862" r:id="rId114" xr:uid="{EA13E29B-3E1C-4A06-BB45-273B4A1D6BC4}"/>
    <hyperlink ref="T3863" r:id="rId115" xr:uid="{1D655DFD-9E5B-479A-A062-F2BC9EEE9870}"/>
    <hyperlink ref="T3864" r:id="rId116" xr:uid="{7F2C4DDF-6DE1-4410-9261-F756973271E8}"/>
    <hyperlink ref="T3865" r:id="rId117" xr:uid="{71FB5E04-4A28-498A-8524-AD59CE9A6774}"/>
    <hyperlink ref="T3866" r:id="rId118" xr:uid="{9189B8CB-B85A-4B7F-AE7E-70B89E4EA31E}"/>
    <hyperlink ref="T3867" r:id="rId119" xr:uid="{F908461D-8B07-41C7-BFB5-A6C7F2E1B20E}"/>
    <hyperlink ref="T3868" r:id="rId120" xr:uid="{B67D3F2C-0942-4151-8AF8-0B093ADBF00B}"/>
    <hyperlink ref="T3869" r:id="rId121" xr:uid="{5951AB2A-0EA1-4284-9B3E-34FD287A4D9A}"/>
    <hyperlink ref="T3870" r:id="rId122" xr:uid="{1430AB89-0038-450D-8026-46B110049DCF}"/>
    <hyperlink ref="T3871" r:id="rId123" xr:uid="{5EE2B18E-016A-4C85-BDF4-9570AF9945C5}"/>
    <hyperlink ref="T3872" r:id="rId124" xr:uid="{7C0D10FF-6608-41B2-A6E6-B3B7B801A6F8}"/>
    <hyperlink ref="T3873" r:id="rId125" xr:uid="{8CCEA301-B028-40E1-A505-101DDFCF45A6}"/>
    <hyperlink ref="T3874" r:id="rId126" xr:uid="{02F70C29-3149-42B3-93F3-E49B526C7354}"/>
    <hyperlink ref="T3881" r:id="rId127" xr:uid="{22B7906D-7103-4464-BC61-6951E651E859}"/>
    <hyperlink ref="T3882" r:id="rId128" xr:uid="{E2302F45-52D0-4658-9FCC-B70B86417A3D}"/>
    <hyperlink ref="T3883" r:id="rId129" xr:uid="{C2C1590F-2C52-44FD-81E1-13E4677819F7}"/>
    <hyperlink ref="T3884" r:id="rId130" xr:uid="{2C5015B3-BA31-45B7-B8D7-BD982D55FE64}"/>
    <hyperlink ref="T3892" r:id="rId131" xr:uid="{CA51667F-C029-49D1-80FF-12DCF1C8EEF3}"/>
    <hyperlink ref="T3893" r:id="rId132" xr:uid="{1E08451D-DFCC-4D58-B313-C1E832C4A134}"/>
    <hyperlink ref="T3894" r:id="rId133" xr:uid="{CC22A79D-86A3-48A5-B8E1-7B36C3B64E6E}"/>
    <hyperlink ref="T3895" r:id="rId134" xr:uid="{972BF326-3B8A-4294-9F61-C2E17A7ECFCD}"/>
    <hyperlink ref="T3896" r:id="rId135" xr:uid="{605BA998-8EF9-493D-B45A-B18197B88EEC}"/>
    <hyperlink ref="T3897" r:id="rId136" xr:uid="{1636B9A7-A298-47C7-85CB-24305D4A1A63}"/>
    <hyperlink ref="T3898" r:id="rId137" xr:uid="{D6841BEA-DC6D-4DCA-B7A8-50F73791CC61}"/>
    <hyperlink ref="T3899" r:id="rId138" xr:uid="{C550DF5F-57F0-40F8-8A18-FA20F4E7F938}"/>
    <hyperlink ref="T3900" r:id="rId139" xr:uid="{B0665C01-B923-47A5-A8A4-4CA087A81574}"/>
    <hyperlink ref="T3904" r:id="rId140" xr:uid="{B8E9302A-363D-4A0E-9FE1-3402A12D7A96}"/>
    <hyperlink ref="T3905" r:id="rId141" xr:uid="{F32B3D27-13E4-4F10-B714-F5227A25D43A}"/>
    <hyperlink ref="T3906" r:id="rId142" xr:uid="{8125BB58-D66A-4295-9D0F-A3849031A6A7}"/>
    <hyperlink ref="T3907" r:id="rId143" xr:uid="{290466BE-047A-4F8C-A81C-D4CD48B564FD}"/>
    <hyperlink ref="T3908" r:id="rId144" xr:uid="{32CFB629-E76D-49A6-AF23-184364A8594F}"/>
    <hyperlink ref="T3909" r:id="rId145" xr:uid="{CF1DB65C-781C-42F1-9BE2-7AF2BC71BC64}"/>
    <hyperlink ref="T3910" r:id="rId146" xr:uid="{1B9EA1BF-E6E1-41B6-95CB-2766922043A7}"/>
    <hyperlink ref="T3911" r:id="rId147" xr:uid="{BBE894DF-06B0-4A2D-94B1-609E3F8B1E47}"/>
    <hyperlink ref="T3912" r:id="rId148" xr:uid="{F0E7DD91-E96D-41F3-B0E0-511D3DF8A4B0}"/>
    <hyperlink ref="T3914" r:id="rId149" xr:uid="{3DA5B9C0-3A95-4A26-8314-49F330B3D889}"/>
    <hyperlink ref="T3919" r:id="rId150" xr:uid="{16EE3379-495E-436F-8301-21034AD6328F}"/>
    <hyperlink ref="T3923" r:id="rId151" xr:uid="{50326FC5-7352-441B-BB89-C39E8B76E434}"/>
    <hyperlink ref="T4374" r:id="rId152" xr:uid="{D84E7E68-82A4-48BB-890C-9BC6707D54ED}"/>
    <hyperlink ref="T4601" r:id="rId153" xr:uid="{6E9C31AB-C107-4FB9-B8D1-44FAAE592CF0}"/>
    <hyperlink ref="T4621" r:id="rId154" xr:uid="{47662C37-D478-4527-9212-EBAFBB723ED3}"/>
    <hyperlink ref="T4772" r:id="rId155" xr:uid="{A287664E-A640-4554-82AB-D7C7FE9B20D0}"/>
    <hyperlink ref="T4775" r:id="rId156" xr:uid="{90B69831-82DB-4E92-98A0-651697A056E7}"/>
    <hyperlink ref="T4777" r:id="rId157" xr:uid="{0FB108DF-F1CC-4B7E-9372-A1C4FF8976AD}"/>
  </hyperlinks>
  <pageMargins left="0.7" right="0.7" top="0.75" bottom="0.75" header="0.3" footer="0.3"/>
  <tableParts count="1">
    <tablePart r:id="rId15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Andres Florez Garcia</dc:creator>
  <cp:keywords/>
  <dc:description/>
  <cp:lastModifiedBy>Jennifer Adriana Mejia Amaya</cp:lastModifiedBy>
  <cp:revision/>
  <dcterms:created xsi:type="dcterms:W3CDTF">2025-04-16T19:59:58Z</dcterms:created>
  <dcterms:modified xsi:type="dcterms:W3CDTF">2025-04-22T15:06:23Z</dcterms:modified>
  <cp:category/>
  <cp:contentStatus/>
</cp:coreProperties>
</file>