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172.23.90.124\Gestores_OCI$\1. Auditoría\Externa\2023_Auditoría Financiera VF 2022\1. Suscripción\"/>
    </mc:Choice>
  </mc:AlternateContent>
  <xr:revisionPtr revIDLastSave="0" documentId="13_ncr:1_{A3C59289-E1D0-4398-BFBC-17B10232F68F}" xr6:coauthVersionLast="47" xr6:coauthVersionMax="47" xr10:uidLastSave="{00000000-0000-0000-0000-000000000000}"/>
  <bookViews>
    <workbookView xWindow="-120" yWindow="-120" windowWidth="29040" windowHeight="15840" xr2:uid="{00000000-000D-0000-FFFF-FFFF00000000}"/>
  </bookViews>
  <sheets>
    <sheet name="400 F14.1  PLANES DE MEJORAM..."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3" i="1"/>
  <c r="M14" i="1"/>
  <c r="M15" i="1"/>
  <c r="M16" i="1"/>
  <c r="M17" i="1"/>
  <c r="M18" i="1"/>
  <c r="M19" i="1"/>
  <c r="M20" i="1"/>
  <c r="M21" i="1"/>
  <c r="M22" i="1"/>
  <c r="M23" i="1"/>
  <c r="M24" i="1"/>
  <c r="M25" i="1"/>
  <c r="M26" i="1"/>
  <c r="M27" i="1"/>
  <c r="M28" i="1"/>
  <c r="M11" i="1"/>
</calcChain>
</file>

<file path=xl/sharedStrings.xml><?xml version="1.0" encoding="utf-8"?>
<sst xmlns="http://schemas.openxmlformats.org/spreadsheetml/2006/main" count="189" uniqueCount="117">
  <si>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</si>
  <si>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</si>
  <si>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</si>
  <si>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</si>
  <si>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</si>
  <si>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</si>
  <si>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</si>
  <si>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</si>
  <si>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</si>
  <si>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</si>
  <si>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</si>
  <si>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</si>
  <si>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</si>
  <si>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</si>
  <si>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</si>
  <si>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</si>
  <si>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</si>
  <si>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</si>
  <si>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</si>
  <si>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</si>
  <si>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</si>
  <si>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</si>
  <si>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</si>
  <si>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</si>
  <si>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</si>
  <si>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
  </si>
  <si>
    <t>1 SUSCRIPCIÓN DEL PLAN DE MEJORAMIENTO</t>
  </si>
  <si>
    <t>2 AVANCE ó SEGUIMIENTO DEL PLAN DE MEJORAMIENTO</t>
  </si>
  <si>
    <t>H1</t>
  </si>
  <si>
    <t>El cooperante PNUD no ha realizado los reintegros a la Dirección del Tesoro Nacional, de los recursos sin ejecutar del convenio 943-2019, por tanto no ha aportado el comprobante de consignación. El informe final de diciembre de 2022, presenta valor de US$29.070, pero no lo presenta en pesos colombianos (COP), ni presenta la tasa de conversión a usar por el PNUD.</t>
  </si>
  <si>
    <t xml:space="preserve">Adelantar acercamiento con el cooperante PNUD, con el fin de llegar a acuerdos conducentes a la devolución de los recursos no ejecutados y/o iniciar la liquidación judicial. </t>
  </si>
  <si>
    <t>Programar reunión con el cooperante PNUD, para conciliar las acciones a seguir para el reintegro de los recursos y/o iniciar la liquidación judicial.</t>
  </si>
  <si>
    <t>Reunión concertada en agenda. Constancia de asistencia y realización y/o liquidación judicial iniciada</t>
  </si>
  <si>
    <t>El cooperante IDEA y Valor + SAS no ha realizado los reintegros a la Dirección del Tesoro Nacional, de los recursos sin ejecutar del convenio 653-2017.</t>
  </si>
  <si>
    <t>Propender por formulas conciliatorias conducentes a la devolución de los recurso y liquidación del Conveniio</t>
  </si>
  <si>
    <t>Remitir oficios a IDEA y VALOR + SAS con el objetivo de realizar acercamientos en búsqueda de un arreglo conciliatorio en el marco del proceso judicial que se adelanta actualmente</t>
  </si>
  <si>
    <t>Oficios enviados</t>
  </si>
  <si>
    <t>24/08/2023</t>
  </si>
  <si>
    <t>H2</t>
  </si>
  <si>
    <t xml:space="preserve">Debilidades en el monitoreo y control en le ejecución del procedimiento de Compra Directa de Predios.
</t>
  </si>
  <si>
    <t xml:space="preserve">Actualizar y unificar el procedimiento de Compra Directa de Predios entre la DAE y DAT, con sus controles.
</t>
  </si>
  <si>
    <t xml:space="preserve">Definir actividades de control en el procedimiento unificado de Compra Directa de Predios entre la DAE y DAT, que permitan prevenir o corregir el impacto de los riesgos desde el otorgamiento de escritura pública, registro ORIP y pago del predio sin el lleno de los requisitos.
</t>
  </si>
  <si>
    <t xml:space="preserve">Procedimiento actualizado y unificado </t>
  </si>
  <si>
    <t xml:space="preserve">Debilidad en el registro contable por el ingreso de predios a la cuenta inventarios, aplicando de manera errónea el Manual de Políticas contables en su titulo 5. Política por grupo de cuentas especificas, numeral 5.1.3. Inventarios.
</t>
  </si>
  <si>
    <t xml:space="preserve">Realizar registro transitorio en cuenta contable 1905 Bienes y servicios pagados por anticipado, sobre predios que no cuenten con el lleno de requisitos para el ingreso al Inventario del Fondo de Tierras de la Nación, una se ingresen los predios, seran registrados contablemente en la cuenta 1510 Inventarios, de conformidad con lo dispuesto en el concepto 20231100020071 CGN.
</t>
  </si>
  <si>
    <t xml:space="preserve">Actualizar el Manual de Políticas Contable de la Entidad en su titulo 5. Política por grupo de cuentas especificas, numeral 5.1.3. Inventarios de acuerdo a la actualización realizada al procedimiento de compra de predios de conformidad con lo dispuesto en el concepto numero 20231100020071 emitido por la Contaduria General de la Nación el dia 18 de julio de 2023.
</t>
  </si>
  <si>
    <t>Manual de políticas Contable Actualizado</t>
  </si>
  <si>
    <t>H3</t>
  </si>
  <si>
    <t>Debilidades de la Entidad en la aplicación de los procedimientos y Lista de chequeo existentes, en relación a la documentación requerida en la compra de predios.</t>
  </si>
  <si>
    <t xml:space="preserve">Socializar por medio del canal oficial ORFEO mediante  memorando los lineamientos a tener en cuenta para el pago de predios a la direcciones misionales DAT y DAE.
</t>
  </si>
  <si>
    <t>Memorando con lineamientos para el pago de predios</t>
  </si>
  <si>
    <t>H4</t>
  </si>
  <si>
    <t>Los predios identificados son incorporados con valor cero (0) porque no tienen un valor determinado para el registro en la subcuenta 151002 Inventarios – Terrenos</t>
  </si>
  <si>
    <t>Realizar las actividades respectivas para la identificación catastral y valor de los bienes identificados en el hallazgo e informar a la Subdirección Administrativa y Financiera para su registro.</t>
  </si>
  <si>
    <t>1. Solicitar a las Alcaldías las facturas de pago de impuesto predial donde se evidencie el valor catastral y/o 2. Realizar la consulta de los bienes en el IGAC y catastros descentralizados de los bienes y/o 3. Realizar el levantamiento topográfico e inscribirlo ante IGAC y catastros descentralizados.</t>
  </si>
  <si>
    <t>No. De predios con valor actualizado.</t>
  </si>
  <si>
    <t>Actualizar el valor de los bienes identificados a través de la factura, de la consulta catastral o resultado de la solicitud de inscripción ante catastro en el inventario del Fondo de Tierras y comunicar a la Subdirección Administrativa y Financiera (Contabilidad), para registrar las novedades en las cuentas contables del Fondo de Tierras.</t>
  </si>
  <si>
    <t>No. De predios con valor actualizado en la base del Fondo y comunicados a Contabilidad de la ANT</t>
  </si>
  <si>
    <t>H5</t>
  </si>
  <si>
    <t xml:space="preserve">Las Notas a los Estados Financieros fueron elaboradas conforme a los dispuesto en al Resolución 182 de 2017, expedida por la Contaduria General de la Nación, en esta  no se indica que se deba detallar  las partidas que conforman el activo corriente y no corriente de acuerdo a su periodicidad. 
</t>
  </si>
  <si>
    <t>Describir de forma mas detalla las cuentas que conforman los Estados Financieros de la Entidad.</t>
  </si>
  <si>
    <t>Discriminar en el detalle de las notas, las cifras en corriente y no corriente de acuerdo a la estructura de los Estados Financieros de la Entidad. Conforme a la observación de la CGR aunque no se cuente con normatividad por parte de la Contaduría General de la Nación que lo exija.</t>
  </si>
  <si>
    <t xml:space="preserve">Notas a los Estados Financieros </t>
  </si>
  <si>
    <t>H6</t>
  </si>
  <si>
    <t xml:space="preserve">La información remitida al ente de control se realizó de manera extemporánea para la revisión correspondiente. </t>
  </si>
  <si>
    <t xml:space="preserve">Brindar lineamientos sobre el envío y consolidación de información en el marco de las auditorías externas que se adelanten en la entidad. </t>
  </si>
  <si>
    <t xml:space="preserve">Elaborar y socializar un documento con los lineamientos para la consolidación y respuesta a entes de control en el ejercicio de auditorías externas que se lleven a cabo. </t>
  </si>
  <si>
    <t>Documento elaborado y socializado</t>
  </si>
  <si>
    <t>H7</t>
  </si>
  <si>
    <t>H8</t>
  </si>
  <si>
    <t xml:space="preserve">Actualizar la forma  GEFIN-F-015 Lista de chequeo documentos soporte requeridos para la obligación y el tramite de pago de predios.
</t>
  </si>
  <si>
    <t>Actualizar los documentos requeridos para gestionar la compra de predios en la forma GEFIN-F-015.</t>
  </si>
  <si>
    <t>Forma GEFIN-F-015. Actualizada</t>
  </si>
  <si>
    <t>H9</t>
  </si>
  <si>
    <t>La ejecución de contratos y verificación del cumplimiento de los mismos al final de la vigencia, no da los tiempos correspondientes para lograr efectuar la gestión de cobro y pago de los contratos. Motivo por el cual se efectúan reservas presupuestales.</t>
  </si>
  <si>
    <t xml:space="preserve">Realizar y socializar una circular de cierre presupuestal a los supervisores de contratos con el fin de mitigar la constitución de reservas presupuestales.
</t>
  </si>
  <si>
    <t xml:space="preserve">Realizar oportunamente una circular con información de cierre presupuestal y socializarla a los supervisores de contratos y convenios con el fin de mitigar la constitución de reservas presupuestales. </t>
  </si>
  <si>
    <t>Circular de cierre presupuestal socializada</t>
  </si>
  <si>
    <t>Debilidades en el seguimiento por parte de los supervisores  de los contratos y convenios de la entidad con el pago de los proveedores y contratistas y desembolsos de convenios de la Entidad.</t>
  </si>
  <si>
    <t xml:space="preserve">Realizar y socializar por medio de memorados el seguimiento a la ejecución presupuestal de las diferentes Direcciones y Subdirecciones de la Entidad </t>
  </si>
  <si>
    <t>Realizar memorados trimestralmente con el seguimiento de la ejecución presupuestal</t>
  </si>
  <si>
    <t>Memorandos estado de ejecución presupuestal</t>
  </si>
  <si>
    <t>H10</t>
  </si>
  <si>
    <t>H11</t>
  </si>
  <si>
    <t>Desarrollar actividades de control de calidad de la  información en las bases del GITGC, en cuanto al ingreso de datos de modificaciones contractuales realizando el cruce respectivo con SIIF Nación generando confiabilidad, integridad y coherencia de la información para los reportes solicitados.</t>
  </si>
  <si>
    <t>Realizar semestralmente el cruce de información permanente contra plataformas como Secop II, SIIF Nación, para de esta forma mantener actualizada la información contractual.</t>
  </si>
  <si>
    <t>Base actualizada semestralmente</t>
  </si>
  <si>
    <t>FILA_2</t>
  </si>
  <si>
    <t>FILA_3</t>
  </si>
  <si>
    <t>FILA_4</t>
  </si>
  <si>
    <t>FILA_5</t>
  </si>
  <si>
    <t>FILA_6</t>
  </si>
  <si>
    <t>FILA_7</t>
  </si>
  <si>
    <t>FILA_8</t>
  </si>
  <si>
    <t>FILA_9</t>
  </si>
  <si>
    <t>FILA_10</t>
  </si>
  <si>
    <t>FILA_11</t>
  </si>
  <si>
    <t>FILA_12</t>
  </si>
  <si>
    <t>FILA_13</t>
  </si>
  <si>
    <t>FILA_14</t>
  </si>
  <si>
    <t>FILA_15</t>
  </si>
  <si>
    <t>FILA_16</t>
  </si>
  <si>
    <t>FILA_17</t>
  </si>
  <si>
    <t>FILA_18</t>
  </si>
  <si>
    <r>
      <t xml:space="preserve">Socializar los lineamientos establecidos para el pago de predios con el objeto de informar,  brindar claridad en los tiempos demandados para los tramites y la documentación requerida conforme al manual de políticas contables de la entidad.
</t>
    </r>
    <r>
      <rPr>
        <sz val="11"/>
        <color rgb="FFFF0000"/>
        <rFont val="Arial"/>
        <family val="2"/>
      </rPr>
      <t xml:space="preserve">
</t>
    </r>
    <r>
      <rPr>
        <sz val="11"/>
        <rFont val="Arial"/>
        <family val="2"/>
      </rPr>
      <t xml:space="preserve">
</t>
    </r>
  </si>
  <si>
    <r>
      <t xml:space="preserve">Debilidades en la gestión de la bases de datos con ocasión de la organización de la información en razón que al realizar cruces en las bases de información contractual se duplico información, ocasionando errores en cantidades y valores en la base de contratos de la entidad.
</t>
    </r>
    <r>
      <rPr>
        <sz val="11"/>
        <color rgb="FFFF0000"/>
        <rFont val="Arial"/>
        <family val="2"/>
      </rPr>
      <t xml:space="preserve">
</t>
    </r>
  </si>
  <si>
    <t>Hallazgo 1.   Legalización de desembolsos en convenios ANT.  En la cuenta Recursos entregados en administración a diciembre 31 de 2022, se presenta saldo por ejecutar en el convenio interadministrativo de cooperación internacional 943-2019 celebrado con PNUD por $680.446.583 y 943-2017 celebrado con Idea-Valor SAS por $5.972.649.260, con el objeto de aunar esfuerzos institucionales, de c</t>
  </si>
  <si>
    <t>Hallazgo 2.  Inventarios.  La CGR evidenció incumplimiento del procedimiento ACCTI-P-010 Versión 3 “Compra Directa de Predios” y la incorrecta aplicación del Manual de Política Contable, al realizar la verificación del auxiliar contable de la cuenta de inventario, el listado de predios ingresados al Fondo de Tierras y los expedientes de la muestra seleccionada de compra directa de bienes</t>
  </si>
  <si>
    <t>Hallazgo 3.  Registro Contable de cuentas por pagar.  En revisión de los expedientes correspondientes a Inventarios, la CGR evidenció que durante la vigencia 2022, la Agencia Nacional de Tierras adquirió dos predios denominados SAN ANTONIO, identificados con matrículas inmobiliarias 132-280 y 132-296, por valor de $ 877.761.080 y $142.001.280 respectivamente, ubicados en el municipio San</t>
  </si>
  <si>
    <t>Hallazgo 4.  Avalúo Bienes Patrimoniales.  Evaluada la conciliación de saldos, realizada por la ANT, para la subcuenta 151002 Inventarios – Terrenos, entre la información registrada por contabilidad y la registrada por el Fondo Nacional de Tierras a diciembre 31 de 2022, se evidenció que fueron incorporados al patrimonio de la ANT, un total de 252 predios adjudicables, mediante diferente</t>
  </si>
  <si>
    <t>Hallazgo 5.  Notas a los Estados Financieros.  Al evaluar las notas a los estados financieros, la CGR evidenció que la Nota 7 CUENTAS POR COBRAR y la Nota 16 RECURSOS ENTREGADOS EN ADMINISTRACION, revelan la sumatoria de los rubros, la cual, en el Estado de Situación Financiera se clasificó en Activo Corriente y Activo No Corriente; sin embargo, no discriminan los valores ni proporcionan</t>
  </si>
  <si>
    <t xml:space="preserve">Hallazgo 6.  Pagos sin soporte de cuenta de cobro.  La CGR evidenció que la ANT realizó pagos de contratos y legalizaciones de convenios, sin el cumplimiento del radicado de la cuenta de cobro, factura o documento equivalente, que soporten adecuadamente la prestación del servicio u obtención de bienes, como se relaciona en la siguiente tabla:
Tabla No. 6. Relación Contratos sin Soporte </t>
  </si>
  <si>
    <t>Hallazgo 7.  Compra de predios.  De la revisión documental efectuada por la CGR, al expediente del predio Parcela 5 Numero de matrícula inmobiliaria 254-14349, ubicado en el municipio de Mallama departamento de Nariño, se evidenció que no se cumplió con el procedimiento ACCTI-P-010 Compra Directa de Predios; toda vez que se presentó oferta de compra del bien inmueble bajo radicado 202250</t>
  </si>
  <si>
    <t>Hallazgo 8.  Gestión de pago de predios compra directa.  Durante la vigencia 2022, la ANT realizo la adquisición del predio denominado LUCITANIA con matrícula inmobiliaria 234-276 ubicado en el municipio de Puerto Gaitán departamento del Meta, y el pago de este, se efectuó incumpliendo el desarrollo del procedimiento ACCTI-P-010 Versión 3 - ADQUISICION DE PREDIOS, del proceso ACCESO A LA</t>
  </si>
  <si>
    <t>Hallazgo 9.  Constitución Reservas Presupuestales 2022.  Del análisis efectuado a la constitución de las reservas presupuestales de la vigencia 2022, la Contraloría General de la Republica observó que la ANT constituyó reservas presupuestales, de compromisos cumplidos al 31 de diciembre de 2022, de 3 contratos, incumpliendo los requisitos establecidos por la normatividad vigente, de acue</t>
  </si>
  <si>
    <t>Hallazgo 10.  Cuentas por pagar 2022.  La CGR observa que la Agencia Nacional de Tierras constituyó las partidas relacionadas en la siguiente tabla, como cuentas por pagar, siendo reserva presupuestal, teniendo en cuenta que al 31 de diciembre de 2022 no se evidenció el registro de instrumentos públicos que garantice la propiedad a nombre de la agencia, ni el recibo material de los predi</t>
  </si>
  <si>
    <t>Hallazgo 11 .  Bases de datos contratación.  La ANT, en respuesta a la primera solicitud de información realizada por la CGR con el oficio 2023EE0013364 del 01 de febrero de 2023, numeral 24, allega el archivo denominado “Base de Datos Contratos 2022”, correspondiente a la contratación ejecutada durante la vigencia 2022. Del análisis a la información, la CGR encontró que existen inconsis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</si>
</sst>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0" x14ac:knownFonts="1">
    <font>
      <sz val="11"/>
      <color indexed="8"/>
      <name val="Calibri"/>
      <family val="2"/>
      <scheme val="minor"/>
    </font>
    <font>
      <b/>
      <sz val="11"/>
      <color indexed="9"/>
      <name val="Calibri"/>
      <family val="2"/>
    </font>
    <font>
      <b/>
      <sz val="11"/>
      <color indexed="8"/>
      <name val="Calibri"/>
      <family val="2"/>
    </font>
    <font>
      <sz val="8"/>
      <name val="Calibri"/>
      <family val="2"/>
      <scheme val="minor"/>
    </font>
    <font>
      <sz val="11"/>
      <color theme="1"/>
      <name val="Arial"/>
      <family val="2"/>
    </font>
    <font>
      <b/>
      <sz val="11"/>
      <color indexed="9"/>
      <name val="Arial"/>
      <family val="2"/>
    </font>
    <font>
      <sz val="11"/>
      <color indexed="8"/>
      <name val="Arial"/>
      <family val="2"/>
    </font>
    <font>
      <b/>
      <sz val="11"/>
      <name val="Arial"/>
      <family val="2"/>
    </font>
    <font>
      <sz val="11"/>
      <name val="Arial"/>
      <family val="2"/>
    </font>
    <font>
      <sz val="11"/>
      <color rgb="FFFF0000"/>
      <name val="Arial"/>
      <family val="2"/>
    </font>
  </fonts>
  <fills count="4">
    <fill>
      <patternFill patternType="none"/>
    </fill>
    <fill>
      <patternFill patternType="gray125"/>
    </fill>
    <fill>
      <patternFill patternType="solid">
        <fgColor indexed="54"/>
      </patternFill>
    </fill>
    <fill>
      <patternFill patternType="solid">
        <fgColor indexed="9"/>
      </patternFill>
    </fill>
  </fills>
  <borders count="7">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1" fontId="4" fillId="0" borderId="4" xfId="0" applyNumberFormat="1" applyFont="1" applyBorder="1" applyAlignment="1" applyProtection="1">
      <alignment horizontal="center" vertical="top"/>
      <protection locked="0"/>
    </xf>
    <xf numFmtId="0" fontId="5" fillId="2" borderId="1" xfId="0" applyFont="1" applyFill="1" applyBorder="1" applyAlignment="1">
      <alignment horizontal="center" vertical="center"/>
    </xf>
    <xf numFmtId="0" fontId="6" fillId="0" borderId="0" xfId="0" applyFont="1"/>
    <xf numFmtId="0" fontId="6" fillId="3" borderId="2" xfId="0" applyFont="1" applyFill="1" applyBorder="1" applyAlignment="1" applyProtection="1">
      <alignment vertical="center"/>
      <protection locked="0"/>
    </xf>
    <xf numFmtId="0" fontId="7" fillId="0" borderId="4" xfId="0" applyFont="1" applyBorder="1" applyAlignment="1">
      <alignment vertical="top"/>
    </xf>
    <xf numFmtId="0" fontId="8" fillId="0" borderId="4" xfId="0" applyFont="1" applyBorder="1" applyAlignment="1">
      <alignment vertical="top"/>
    </xf>
    <xf numFmtId="14" fontId="8" fillId="0" borderId="4" xfId="0" applyNumberFormat="1" applyFont="1" applyBorder="1" applyAlignment="1">
      <alignment horizontal="right" vertical="top"/>
    </xf>
    <xf numFmtId="0" fontId="1" fillId="2" borderId="5" xfId="0" applyFont="1" applyFill="1" applyBorder="1" applyAlignment="1">
      <alignment horizontal="center" vertical="center"/>
    </xf>
    <xf numFmtId="0" fontId="6" fillId="3" borderId="4" xfId="0" applyFont="1" applyFill="1" applyBorder="1" applyAlignment="1" applyProtection="1">
      <alignment vertical="center"/>
      <protection locked="0"/>
    </xf>
    <xf numFmtId="0" fontId="8" fillId="0" borderId="6" xfId="0" applyFont="1" applyBorder="1" applyAlignment="1">
      <alignment vertical="top"/>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04"/>
  <sheetViews>
    <sheetView tabSelected="1" workbookViewId="0">
      <selection activeCell="K12" sqref="K12"/>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45092</v>
      </c>
    </row>
    <row r="6" spans="1:15" x14ac:dyDescent="0.25">
      <c r="B6" s="1" t="s">
        <v>7</v>
      </c>
      <c r="C6" s="1">
        <v>0</v>
      </c>
      <c r="D6" s="1" t="s">
        <v>8</v>
      </c>
    </row>
    <row r="8" spans="1:15" x14ac:dyDescent="0.25">
      <c r="A8" s="1" t="s">
        <v>9</v>
      </c>
      <c r="B8" s="13" t="s">
        <v>10</v>
      </c>
      <c r="C8" s="14"/>
      <c r="D8" s="14"/>
      <c r="E8" s="14"/>
      <c r="F8" s="14"/>
      <c r="G8" s="14"/>
      <c r="H8" s="14"/>
      <c r="I8" s="14"/>
      <c r="J8" s="14"/>
      <c r="K8" s="14"/>
      <c r="L8" s="14"/>
      <c r="M8" s="14"/>
      <c r="N8" s="14"/>
      <c r="O8" s="14"/>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0" t="s">
        <v>21</v>
      </c>
      <c r="N10" s="10" t="s">
        <v>22</v>
      </c>
      <c r="O10" s="10" t="s">
        <v>23</v>
      </c>
    </row>
    <row r="11" spans="1:15" s="5" customFormat="1" ht="15.75" thickBot="1" x14ac:dyDescent="0.25">
      <c r="A11" s="4">
        <v>1</v>
      </c>
      <c r="B11" s="5" t="s">
        <v>24</v>
      </c>
      <c r="C11" s="6" t="s">
        <v>26</v>
      </c>
      <c r="D11" s="7" t="s">
        <v>28</v>
      </c>
      <c r="E11" s="12" t="s">
        <v>106</v>
      </c>
      <c r="F11" s="8" t="s">
        <v>29</v>
      </c>
      <c r="G11" s="8" t="s">
        <v>30</v>
      </c>
      <c r="H11" s="8" t="s">
        <v>31</v>
      </c>
      <c r="I11" s="8" t="s">
        <v>32</v>
      </c>
      <c r="J11" s="8">
        <v>1</v>
      </c>
      <c r="K11" s="9">
        <v>45139</v>
      </c>
      <c r="L11" s="9">
        <v>45230</v>
      </c>
      <c r="M11" s="3">
        <f>+WEEKNUM(L11-K11)</f>
        <v>13</v>
      </c>
      <c r="N11" s="11">
        <v>0</v>
      </c>
      <c r="O11" s="11" t="s">
        <v>25</v>
      </c>
    </row>
    <row r="12" spans="1:15" s="5" customFormat="1" ht="15.75" thickBot="1" x14ac:dyDescent="0.25">
      <c r="A12" s="4">
        <v>2</v>
      </c>
      <c r="B12" s="5" t="s">
        <v>87</v>
      </c>
      <c r="C12" s="6" t="s">
        <v>26</v>
      </c>
      <c r="D12" s="7" t="s">
        <v>28</v>
      </c>
      <c r="E12" s="12" t="s">
        <v>106</v>
      </c>
      <c r="F12" s="8" t="s">
        <v>33</v>
      </c>
      <c r="G12" s="8" t="s">
        <v>34</v>
      </c>
      <c r="H12" s="8" t="s">
        <v>35</v>
      </c>
      <c r="I12" s="8" t="s">
        <v>36</v>
      </c>
      <c r="J12" s="8">
        <v>2</v>
      </c>
      <c r="K12" s="9" t="s">
        <v>37</v>
      </c>
      <c r="L12" s="9">
        <v>45180</v>
      </c>
      <c r="M12" s="3">
        <f t="shared" ref="M12:M28" si="0">+WEEKNUM(L12-K12)</f>
        <v>3</v>
      </c>
      <c r="N12" s="11">
        <v>0</v>
      </c>
      <c r="O12" s="11" t="s">
        <v>25</v>
      </c>
    </row>
    <row r="13" spans="1:15" s="5" customFormat="1" ht="15.75" thickBot="1" x14ac:dyDescent="0.25">
      <c r="A13" s="4">
        <v>3</v>
      </c>
      <c r="B13" s="5" t="s">
        <v>88</v>
      </c>
      <c r="C13" s="6" t="s">
        <v>26</v>
      </c>
      <c r="D13" s="7" t="s">
        <v>38</v>
      </c>
      <c r="E13" s="12" t="s">
        <v>107</v>
      </c>
      <c r="F13" s="8" t="s">
        <v>39</v>
      </c>
      <c r="G13" s="8" t="s">
        <v>40</v>
      </c>
      <c r="H13" s="8" t="s">
        <v>41</v>
      </c>
      <c r="I13" s="8" t="s">
        <v>42</v>
      </c>
      <c r="J13" s="8">
        <v>1</v>
      </c>
      <c r="K13" s="9">
        <v>45139</v>
      </c>
      <c r="L13" s="9">
        <v>45229</v>
      </c>
      <c r="M13" s="3">
        <f t="shared" si="0"/>
        <v>13</v>
      </c>
      <c r="N13" s="11">
        <v>0</v>
      </c>
      <c r="O13" s="11" t="s">
        <v>25</v>
      </c>
    </row>
    <row r="14" spans="1:15" s="5" customFormat="1" ht="15.75" thickBot="1" x14ac:dyDescent="0.25">
      <c r="A14" s="4">
        <v>4</v>
      </c>
      <c r="B14" s="5" t="s">
        <v>89</v>
      </c>
      <c r="C14" s="6" t="s">
        <v>26</v>
      </c>
      <c r="D14" s="7" t="s">
        <v>38</v>
      </c>
      <c r="E14" s="12" t="s">
        <v>107</v>
      </c>
      <c r="F14" s="8" t="s">
        <v>43</v>
      </c>
      <c r="G14" s="8" t="s">
        <v>44</v>
      </c>
      <c r="H14" s="8" t="s">
        <v>45</v>
      </c>
      <c r="I14" s="8" t="s">
        <v>46</v>
      </c>
      <c r="J14" s="8">
        <v>1</v>
      </c>
      <c r="K14" s="9">
        <v>45231</v>
      </c>
      <c r="L14" s="9">
        <v>45291</v>
      </c>
      <c r="M14" s="3">
        <f t="shared" si="0"/>
        <v>9</v>
      </c>
      <c r="N14" s="11">
        <v>0</v>
      </c>
      <c r="O14" s="11" t="s">
        <v>25</v>
      </c>
    </row>
    <row r="15" spans="1:15" s="5" customFormat="1" ht="15.75" thickBot="1" x14ac:dyDescent="0.25">
      <c r="A15" s="4">
        <v>5</v>
      </c>
      <c r="B15" s="5" t="s">
        <v>90</v>
      </c>
      <c r="C15" s="6" t="s">
        <v>26</v>
      </c>
      <c r="D15" s="7" t="s">
        <v>47</v>
      </c>
      <c r="E15" s="12" t="s">
        <v>108</v>
      </c>
      <c r="F15" s="8" t="s">
        <v>39</v>
      </c>
      <c r="G15" s="8" t="s">
        <v>40</v>
      </c>
      <c r="H15" s="8" t="s">
        <v>41</v>
      </c>
      <c r="I15" s="8" t="s">
        <v>42</v>
      </c>
      <c r="J15" s="8">
        <v>1</v>
      </c>
      <c r="K15" s="9">
        <v>45139</v>
      </c>
      <c r="L15" s="9">
        <v>45229</v>
      </c>
      <c r="M15" s="3">
        <f t="shared" si="0"/>
        <v>13</v>
      </c>
      <c r="N15" s="11">
        <v>0</v>
      </c>
      <c r="O15" s="11" t="s">
        <v>25</v>
      </c>
    </row>
    <row r="16" spans="1:15" s="5" customFormat="1" ht="15.75" thickBot="1" x14ac:dyDescent="0.25">
      <c r="A16" s="4">
        <v>6</v>
      </c>
      <c r="B16" s="5" t="s">
        <v>91</v>
      </c>
      <c r="C16" s="6" t="s">
        <v>26</v>
      </c>
      <c r="D16" s="7" t="s">
        <v>47</v>
      </c>
      <c r="E16" s="12" t="s">
        <v>108</v>
      </c>
      <c r="F16" s="8" t="s">
        <v>48</v>
      </c>
      <c r="G16" s="8" t="s">
        <v>104</v>
      </c>
      <c r="H16" s="8" t="s">
        <v>49</v>
      </c>
      <c r="I16" s="8" t="s">
        <v>50</v>
      </c>
      <c r="J16" s="8">
        <v>1</v>
      </c>
      <c r="K16" s="9">
        <v>45139</v>
      </c>
      <c r="L16" s="9">
        <v>45291</v>
      </c>
      <c r="M16" s="3">
        <f t="shared" si="0"/>
        <v>22</v>
      </c>
      <c r="N16" s="11">
        <v>0</v>
      </c>
      <c r="O16" s="11" t="s">
        <v>25</v>
      </c>
    </row>
    <row r="17" spans="1:15" s="5" customFormat="1" ht="15.75" thickBot="1" x14ac:dyDescent="0.25">
      <c r="A17" s="4">
        <v>7</v>
      </c>
      <c r="B17" s="5" t="s">
        <v>92</v>
      </c>
      <c r="C17" s="6" t="s">
        <v>26</v>
      </c>
      <c r="D17" s="7" t="s">
        <v>51</v>
      </c>
      <c r="E17" s="12" t="s">
        <v>109</v>
      </c>
      <c r="F17" s="8" t="s">
        <v>52</v>
      </c>
      <c r="G17" s="8" t="s">
        <v>53</v>
      </c>
      <c r="H17" s="8" t="s">
        <v>54</v>
      </c>
      <c r="I17" s="8" t="s">
        <v>55</v>
      </c>
      <c r="J17" s="8">
        <v>252</v>
      </c>
      <c r="K17" s="9">
        <v>45170</v>
      </c>
      <c r="L17" s="9">
        <v>45648</v>
      </c>
      <c r="M17" s="3">
        <f t="shared" si="0"/>
        <v>17</v>
      </c>
      <c r="N17" s="11">
        <v>0</v>
      </c>
      <c r="O17" s="11" t="s">
        <v>25</v>
      </c>
    </row>
    <row r="18" spans="1:15" s="5" customFormat="1" ht="15.75" thickBot="1" x14ac:dyDescent="0.25">
      <c r="A18" s="4">
        <v>8</v>
      </c>
      <c r="B18" s="5" t="s">
        <v>93</v>
      </c>
      <c r="C18" s="6" t="s">
        <v>26</v>
      </c>
      <c r="D18" s="7" t="s">
        <v>51</v>
      </c>
      <c r="E18" s="12" t="s">
        <v>109</v>
      </c>
      <c r="F18" s="8" t="s">
        <v>52</v>
      </c>
      <c r="G18" s="8" t="s">
        <v>53</v>
      </c>
      <c r="H18" s="8" t="s">
        <v>56</v>
      </c>
      <c r="I18" s="8" t="s">
        <v>57</v>
      </c>
      <c r="J18" s="8">
        <v>252</v>
      </c>
      <c r="K18" s="9">
        <v>45382</v>
      </c>
      <c r="L18" s="9">
        <v>45648</v>
      </c>
      <c r="M18" s="3">
        <f t="shared" si="0"/>
        <v>38</v>
      </c>
      <c r="N18" s="11">
        <v>0</v>
      </c>
      <c r="O18" s="11" t="s">
        <v>25</v>
      </c>
    </row>
    <row r="19" spans="1:15" s="5" customFormat="1" ht="15.75" thickBot="1" x14ac:dyDescent="0.25">
      <c r="A19" s="4">
        <v>9</v>
      </c>
      <c r="B19" s="5" t="s">
        <v>94</v>
      </c>
      <c r="C19" s="6" t="s">
        <v>26</v>
      </c>
      <c r="D19" s="7" t="s">
        <v>58</v>
      </c>
      <c r="E19" s="12" t="s">
        <v>110</v>
      </c>
      <c r="F19" s="8" t="s">
        <v>59</v>
      </c>
      <c r="G19" s="8" t="s">
        <v>60</v>
      </c>
      <c r="H19" s="8" t="s">
        <v>61</v>
      </c>
      <c r="I19" s="8" t="s">
        <v>62</v>
      </c>
      <c r="J19" s="8">
        <v>1</v>
      </c>
      <c r="K19" s="9">
        <v>45139</v>
      </c>
      <c r="L19" s="9">
        <v>45382</v>
      </c>
      <c r="M19" s="3">
        <f t="shared" si="0"/>
        <v>35</v>
      </c>
      <c r="N19" s="11">
        <v>0</v>
      </c>
      <c r="O19" s="11" t="s">
        <v>25</v>
      </c>
    </row>
    <row r="20" spans="1:15" s="5" customFormat="1" ht="15.75" thickBot="1" x14ac:dyDescent="0.25">
      <c r="A20" s="4">
        <v>10</v>
      </c>
      <c r="B20" s="5" t="s">
        <v>95</v>
      </c>
      <c r="C20" s="6" t="s">
        <v>26</v>
      </c>
      <c r="D20" s="7" t="s">
        <v>63</v>
      </c>
      <c r="E20" s="12" t="s">
        <v>111</v>
      </c>
      <c r="F20" s="8" t="s">
        <v>64</v>
      </c>
      <c r="G20" s="8" t="s">
        <v>65</v>
      </c>
      <c r="H20" s="8" t="s">
        <v>66</v>
      </c>
      <c r="I20" s="8" t="s">
        <v>67</v>
      </c>
      <c r="J20" s="8">
        <v>1</v>
      </c>
      <c r="K20" s="9">
        <v>45139</v>
      </c>
      <c r="L20" s="9">
        <v>45291</v>
      </c>
      <c r="M20" s="3">
        <f t="shared" si="0"/>
        <v>22</v>
      </c>
      <c r="N20" s="11">
        <v>0</v>
      </c>
      <c r="O20" s="11" t="s">
        <v>25</v>
      </c>
    </row>
    <row r="21" spans="1:15" s="5" customFormat="1" ht="15.75" thickBot="1" x14ac:dyDescent="0.25">
      <c r="A21" s="4">
        <v>11</v>
      </c>
      <c r="B21" s="5" t="s">
        <v>96</v>
      </c>
      <c r="C21" s="6" t="s">
        <v>26</v>
      </c>
      <c r="D21" s="7" t="s">
        <v>68</v>
      </c>
      <c r="E21" s="12" t="s">
        <v>112</v>
      </c>
      <c r="F21" s="8" t="s">
        <v>39</v>
      </c>
      <c r="G21" s="8" t="s">
        <v>40</v>
      </c>
      <c r="H21" s="8" t="s">
        <v>41</v>
      </c>
      <c r="I21" s="8" t="s">
        <v>42</v>
      </c>
      <c r="J21" s="8">
        <v>1</v>
      </c>
      <c r="K21" s="9">
        <v>45139</v>
      </c>
      <c r="L21" s="9">
        <v>45229</v>
      </c>
      <c r="M21" s="3">
        <f t="shared" si="0"/>
        <v>13</v>
      </c>
      <c r="N21" s="11">
        <v>0</v>
      </c>
      <c r="O21" s="11" t="s">
        <v>25</v>
      </c>
    </row>
    <row r="22" spans="1:15" s="5" customFormat="1" ht="15.75" thickBot="1" x14ac:dyDescent="0.25">
      <c r="A22" s="4">
        <v>12</v>
      </c>
      <c r="B22" s="5" t="s">
        <v>97</v>
      </c>
      <c r="C22" s="6" t="s">
        <v>26</v>
      </c>
      <c r="D22" s="7" t="s">
        <v>69</v>
      </c>
      <c r="E22" s="12" t="s">
        <v>113</v>
      </c>
      <c r="F22" s="8" t="s">
        <v>39</v>
      </c>
      <c r="G22" s="8" t="s">
        <v>40</v>
      </c>
      <c r="H22" s="8" t="s">
        <v>41</v>
      </c>
      <c r="I22" s="8" t="s">
        <v>42</v>
      </c>
      <c r="J22" s="8">
        <v>1</v>
      </c>
      <c r="K22" s="9">
        <v>45139</v>
      </c>
      <c r="L22" s="9">
        <v>45229</v>
      </c>
      <c r="M22" s="3">
        <f t="shared" si="0"/>
        <v>13</v>
      </c>
      <c r="N22" s="11">
        <v>0</v>
      </c>
      <c r="O22" s="11" t="s">
        <v>25</v>
      </c>
    </row>
    <row r="23" spans="1:15" s="5" customFormat="1" ht="15.75" thickBot="1" x14ac:dyDescent="0.25">
      <c r="A23" s="4">
        <v>13</v>
      </c>
      <c r="B23" s="5" t="s">
        <v>98</v>
      </c>
      <c r="C23" s="6" t="s">
        <v>26</v>
      </c>
      <c r="D23" s="7" t="s">
        <v>69</v>
      </c>
      <c r="E23" s="12" t="s">
        <v>113</v>
      </c>
      <c r="F23" s="8" t="s">
        <v>48</v>
      </c>
      <c r="G23" s="8" t="s">
        <v>70</v>
      </c>
      <c r="H23" s="8" t="s">
        <v>71</v>
      </c>
      <c r="I23" s="8" t="s">
        <v>72</v>
      </c>
      <c r="J23" s="8">
        <v>1</v>
      </c>
      <c r="K23" s="9">
        <v>45139</v>
      </c>
      <c r="L23" s="9">
        <v>45291</v>
      </c>
      <c r="M23" s="3">
        <f t="shared" si="0"/>
        <v>22</v>
      </c>
      <c r="N23" s="11">
        <v>0</v>
      </c>
      <c r="O23" s="11" t="s">
        <v>25</v>
      </c>
    </row>
    <row r="24" spans="1:15" s="5" customFormat="1" ht="15.75" thickBot="1" x14ac:dyDescent="0.25">
      <c r="A24" s="4">
        <v>14</v>
      </c>
      <c r="B24" s="5" t="s">
        <v>99</v>
      </c>
      <c r="C24" s="6" t="s">
        <v>26</v>
      </c>
      <c r="D24" s="7" t="s">
        <v>73</v>
      </c>
      <c r="E24" s="12" t="s">
        <v>114</v>
      </c>
      <c r="F24" s="8" t="s">
        <v>74</v>
      </c>
      <c r="G24" s="8" t="s">
        <v>75</v>
      </c>
      <c r="H24" s="8" t="s">
        <v>76</v>
      </c>
      <c r="I24" s="8" t="s">
        <v>77</v>
      </c>
      <c r="J24" s="8">
        <v>1</v>
      </c>
      <c r="K24" s="9">
        <v>45214</v>
      </c>
      <c r="L24" s="9">
        <v>45275</v>
      </c>
      <c r="M24" s="3">
        <f t="shared" si="0"/>
        <v>9</v>
      </c>
      <c r="N24" s="11">
        <v>0</v>
      </c>
      <c r="O24" s="11" t="s">
        <v>25</v>
      </c>
    </row>
    <row r="25" spans="1:15" s="5" customFormat="1" ht="15.75" thickBot="1" x14ac:dyDescent="0.25">
      <c r="A25" s="4">
        <v>15</v>
      </c>
      <c r="B25" s="5" t="s">
        <v>100</v>
      </c>
      <c r="C25" s="6" t="s">
        <v>26</v>
      </c>
      <c r="D25" s="7" t="s">
        <v>73</v>
      </c>
      <c r="E25" s="12" t="s">
        <v>114</v>
      </c>
      <c r="F25" s="8" t="s">
        <v>78</v>
      </c>
      <c r="G25" s="8" t="s">
        <v>79</v>
      </c>
      <c r="H25" s="8" t="s">
        <v>80</v>
      </c>
      <c r="I25" s="8" t="s">
        <v>81</v>
      </c>
      <c r="J25" s="8">
        <v>1</v>
      </c>
      <c r="K25" s="9">
        <v>45139</v>
      </c>
      <c r="L25" s="9">
        <v>45473</v>
      </c>
      <c r="M25" s="3">
        <f t="shared" si="0"/>
        <v>48</v>
      </c>
      <c r="N25" s="11">
        <v>0</v>
      </c>
      <c r="O25" s="11" t="s">
        <v>25</v>
      </c>
    </row>
    <row r="26" spans="1:15" s="5" customFormat="1" ht="15.75" thickBot="1" x14ac:dyDescent="0.25">
      <c r="A26" s="4">
        <v>16</v>
      </c>
      <c r="B26" s="5" t="s">
        <v>101</v>
      </c>
      <c r="C26" s="6" t="s">
        <v>26</v>
      </c>
      <c r="D26" s="7" t="s">
        <v>82</v>
      </c>
      <c r="E26" s="12" t="s">
        <v>115</v>
      </c>
      <c r="F26" s="8" t="s">
        <v>39</v>
      </c>
      <c r="G26" s="8" t="s">
        <v>40</v>
      </c>
      <c r="H26" s="8" t="s">
        <v>41</v>
      </c>
      <c r="I26" s="8" t="s">
        <v>42</v>
      </c>
      <c r="J26" s="8">
        <v>1</v>
      </c>
      <c r="K26" s="9">
        <v>45139</v>
      </c>
      <c r="L26" s="9">
        <v>45229</v>
      </c>
      <c r="M26" s="3">
        <f t="shared" si="0"/>
        <v>13</v>
      </c>
      <c r="N26" s="11">
        <v>0</v>
      </c>
      <c r="O26" s="11" t="s">
        <v>25</v>
      </c>
    </row>
    <row r="27" spans="1:15" s="5" customFormat="1" ht="15.75" thickBot="1" x14ac:dyDescent="0.25">
      <c r="A27" s="4">
        <v>17</v>
      </c>
      <c r="B27" s="5" t="s">
        <v>102</v>
      </c>
      <c r="C27" s="6" t="s">
        <v>26</v>
      </c>
      <c r="D27" s="7" t="s">
        <v>82</v>
      </c>
      <c r="E27" s="12" t="s">
        <v>115</v>
      </c>
      <c r="F27" s="8" t="s">
        <v>48</v>
      </c>
      <c r="G27" s="8" t="s">
        <v>70</v>
      </c>
      <c r="H27" s="8" t="s">
        <v>71</v>
      </c>
      <c r="I27" s="8" t="s">
        <v>72</v>
      </c>
      <c r="J27" s="8">
        <v>1</v>
      </c>
      <c r="K27" s="9">
        <v>45139</v>
      </c>
      <c r="L27" s="9">
        <v>45291</v>
      </c>
      <c r="M27" s="3">
        <f t="shared" si="0"/>
        <v>22</v>
      </c>
      <c r="N27" s="11">
        <v>0</v>
      </c>
      <c r="O27" s="11" t="s">
        <v>25</v>
      </c>
    </row>
    <row r="28" spans="1:15" s="5" customFormat="1" ht="15.75" thickBot="1" x14ac:dyDescent="0.25">
      <c r="A28" s="4">
        <v>18</v>
      </c>
      <c r="B28" s="5" t="s">
        <v>103</v>
      </c>
      <c r="C28" s="6" t="s">
        <v>26</v>
      </c>
      <c r="D28" s="7" t="s">
        <v>83</v>
      </c>
      <c r="E28" s="12" t="s">
        <v>116</v>
      </c>
      <c r="F28" s="8" t="s">
        <v>105</v>
      </c>
      <c r="G28" s="8" t="s">
        <v>84</v>
      </c>
      <c r="H28" s="8" t="s">
        <v>85</v>
      </c>
      <c r="I28" s="8" t="s">
        <v>86</v>
      </c>
      <c r="J28" s="8">
        <v>2</v>
      </c>
      <c r="K28" s="9">
        <v>45139</v>
      </c>
      <c r="L28" s="9">
        <v>45291</v>
      </c>
      <c r="M28" s="3">
        <f t="shared" si="0"/>
        <v>22</v>
      </c>
      <c r="N28" s="11">
        <v>0</v>
      </c>
      <c r="O28" s="11" t="s">
        <v>25</v>
      </c>
    </row>
    <row r="351003" spans="1:1" x14ac:dyDescent="0.25">
      <c r="A351003" t="s">
        <v>26</v>
      </c>
    </row>
    <row r="351004" spans="1:1" x14ac:dyDescent="0.25">
      <c r="A351004" t="s">
        <v>27</v>
      </c>
    </row>
  </sheetData>
  <mergeCells count="1">
    <mergeCell ref="B8:O8"/>
  </mergeCells>
  <phoneticPr fontId="3" type="noConversion"/>
  <dataValidations count="5">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28" xr:uid="{00000000-0002-0000-0000-000000000000}">
      <formula1>$A$351002:$A$351004</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28" xr:uid="{944ACE4A-A069-4745-86A5-2301E2EF3E2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28"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28" xr:uid="{00000000-0002-0000-0000-00000C000000}">
      <formula1>0</formula1>
      <formula2>390</formula2>
    </dataValidation>
    <dataValidation type="textLength" allowBlank="1" showInputMessage="1" showErrorMessage="1" sqref="F17:F20 F14 G11:H12 F28 F23:G23 G27:I28 G19:G20 H17:H20 H14:I14 H23:I25 I16:I20 J11:J28" xr:uid="{AF2B5863-C1F6-445E-8972-CC8E1896976A}">
      <formula1>1</formula1>
      <formula2>390</formula2>
    </dataValidation>
  </dataValidation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2023-07-29T00:44:43Z</dcterms:created>
  <dcterms:modified xsi:type="dcterms:W3CDTF">2023-07-31T16:22:22Z</dcterms:modified>
</cp:coreProperties>
</file>